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물품\★WORK\330_수의시담\2026.08 (관광정책과) 춘천관광 포토스팟_여성기업\"/>
    </mc:Choice>
  </mc:AlternateContent>
  <bookViews>
    <workbookView xWindow="0" yWindow="0" windowWidth="28800" windowHeight="12285" firstSheet="2" activeTab="2"/>
  </bookViews>
  <sheets>
    <sheet name="표지" sheetId="65" state="hidden" r:id="rId1"/>
    <sheet name="원가 (2)" sheetId="67" state="hidden" r:id="rId2"/>
    <sheet name="내역서" sheetId="50" r:id="rId3"/>
    <sheet name="옵션" sheetId="58" state="hidden" r:id="rId4"/>
    <sheet name="기본산출서" sheetId="7" state="hidden" r:id="rId5"/>
    <sheet name="사용설명" sheetId="3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__" hidden="1">[1]공문!#REF!</definedName>
    <definedName name="___" hidden="1">[1]공문!#REF!</definedName>
    <definedName name="____" hidden="1">[1]공문!#REF!</definedName>
    <definedName name="_____" hidden="1">[1]공문!#REF!</definedName>
    <definedName name="__123Graph_A" hidden="1">'[2]1TL종점(1)'!#REF!</definedName>
    <definedName name="__123Graph_B" hidden="1">[3]목표세부명세!#REF!</definedName>
    <definedName name="__123Graph_X" hidden="1">'[2]1TL종점(1)'!#REF!</definedName>
    <definedName name="__IntlFixup" hidden="1">TRUE</definedName>
    <definedName name="__mm2" hidden="1">{#N/A,#N/A,FALSE,"2~8번"}</definedName>
    <definedName name="_1_0_S" hidden="1">'[4]6PILE  (돌출)'!#REF!</definedName>
    <definedName name="_1_123Grap" hidden="1">[5]공문!#REF!</definedName>
    <definedName name="_1F" hidden="1">[6]사통!#REF!</definedName>
    <definedName name="_2_0_0__123Grap" hidden="1">[5]공문!#REF!</definedName>
    <definedName name="_2_0_F" hidden="1">[6]사통!#REF!</definedName>
    <definedName name="_3_2___Parse" hidden="1">[6]사통!#REF!</definedName>
    <definedName name="_4_2_0_Parse" hidden="1">[6]사통!#REF!</definedName>
    <definedName name="_Dist_Bin" hidden="1">[7]조명시설!#REF!</definedName>
    <definedName name="_Dist_Values" hidden="1">[7]조명시설!#REF!</definedName>
    <definedName name="_Fill" localSheetId="0" hidden="1">#REF!</definedName>
    <definedName name="_Fill" hidden="1">#REF!</definedName>
    <definedName name="_xlnm._FilterDatabase" hidden="1">#REF!</definedName>
    <definedName name="_Key1" hidden="1">#REF!</definedName>
    <definedName name="_key10" hidden="1">[8]주식!#REF!</definedName>
    <definedName name="_Key2" hidden="1">#REF!</definedName>
    <definedName name="_kfkf" hidden="1">#REF!</definedName>
    <definedName name="_MatMult_A" hidden="1">[9]재료비!#REF!</definedName>
    <definedName name="_mm2" hidden="1">{#N/A,#N/A,FALSE,"2~8번"}</definedName>
    <definedName name="_Order1" hidden="1">255</definedName>
    <definedName name="_Order2" hidden="1">255</definedName>
    <definedName name="_Parse_In" hidden="1">#REF!</definedName>
    <definedName name="_Parse_Out" hidden="1">[10]갑지1!#REF!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Table1_In1" hidden="1">[11]시행후면적!$O$59:$O$59</definedName>
    <definedName name="_Table1_Out" hidden="1">[11]시행후면적!$O$6006:$O$6006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" hidden="1">{#N/A,#N/A,FALSE,"CCTV"}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DGFSFDG" hidden="1">#REF!</definedName>
    <definedName name="ASDFA" hidden="1">#REF!</definedName>
    <definedName name="asgag" hidden="1">{#N/A,#N/A,FALSE,"지침";#N/A,#N/A,FALSE,"환경분석";#N/A,#N/A,FALSE,"Sheet16"}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BB" hidden="1">{#N/A,#N/A,FALSE,"속도"}</definedName>
    <definedName name="BOOK2" hidden="1">{#N/A,#N/A,TRUE,"손익보고"}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" hidden="1">{#N/A,#N/A,FALSE,"혼합골재"}</definedName>
    <definedName name="dataww" hidden="1">#REF!</definedName>
    <definedName name="DD" hidden="1">{#N/A,#N/A,FALSE,"2~8번"}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D" hidden="1">'[12]물량표(신)'!#REF!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K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DFGD" hidden="1">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KKFS" hidden="1">[13]물량표!#REF!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" hidden="1">[14]물량표S!#REF!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f" hidden="1">{#N/A,#N/A,FALSE,"조골재"}</definedName>
    <definedName name="DSF" hidden="1">{#N/A,#N/A,FALSE,"골재소요량";#N/A,#N/A,FALSE,"골재소요량"}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#REF!</definedName>
    <definedName name="ee" hidden="1">{#N/A,#N/A,FALSE,"단가표지"}</definedName>
    <definedName name="EEEE" hidden="1">{#N/A,#N/A,FALSE,"조골재"}</definedName>
    <definedName name="EEEEEEE" hidden="1">{#N/A,#N/A,FALSE,"표지목차"}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evwtec" hidden="1">{#N/A,#N/A,FALSE,"구조1"}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dgre" hidden="1">{#N/A,#N/A,FALSE,"배수1"}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n" hidden="1">{#N/A,#N/A,FALSE,"구조2"}</definedName>
    <definedName name="fgnrt" hidden="1">{#N/A,#N/A,FALSE,"단가표지"}</definedName>
    <definedName name="FHFH" hidden="1">[15]수량산출!$A$1:$A$8561</definedName>
    <definedName name="FHFK" hidden="1">[15]수량산출!#REF!</definedName>
    <definedName name="fill" hidden="1">#REF!</definedName>
    <definedName name="fkf" hidden="1">#REF!</definedName>
    <definedName name="fsdafhaaaaeraw" hidden="1">{#N/A,#N/A,FALSE,"구조1"}</definedName>
    <definedName name="gahahah" hidden="1">{#N/A,#N/A,FALSE,"포장1";#N/A,#N/A,FALSE,"포장1"}</definedName>
    <definedName name="GASFDAFGASG" hidden="1">{#N/A,#N/A,FALSE,"골재소요량";#N/A,#N/A,FALSE,"골재소요량"}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F" hidden="1">{#N/A,#N/A,TRUE,"총괄"}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[16]차액보증!#REF!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AWEFDS" hidden="1">{#N/A,#N/A,FALSE,"운반시간"}</definedName>
    <definedName name="GLASS견적의뢰용" hidden="1">[17]물량표!#REF!</definedName>
    <definedName name="grew" hidden="1">#REF!</definedName>
    <definedName name="GRT" hidden="1">#REF!</definedName>
    <definedName name="gsagsdarafds" hidden="1">{#N/A,#N/A,FALSE,"토공2"}</definedName>
    <definedName name="GUS" hidden="1">{#N/A,#N/A,FALSE,"현장 NCR 분석";#N/A,#N/A,FALSE,"현장품질감사";#N/A,#N/A,FALSE,"현장품질감사"}</definedName>
    <definedName name="G견적" hidden="1">{#N/A,#N/A,TRUE,"손익보고"}</definedName>
    <definedName name="ha" hidden="1">{#N/A,#N/A,FALSE,"지침";#N/A,#N/A,FALSE,"환경분석";#N/A,#N/A,FALSE,"Sheet16"}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n" hidden="1">#REF!</definedName>
    <definedName name="hardwar" hidden="1">[18]Sheet3!#REF!</definedName>
    <definedName name="HASFE" hidden="1">{#N/A,#N/A,FALSE,"단가표지"}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hidden="1">{#N/A,#N/A,TRUE,"손익보고"}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hidden="1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bjrjy" hidden="1">{#N/A,#N/A,FALSE,"배수2"}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uo" hidden="1">{#N/A,#N/A,FALSE,"배수2"}</definedName>
    <definedName name="ioup" hidden="1">{#N/A,#N/A,FALSE,"속도"}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ii" hidden="1">{#N/A,#N/A,FALSE,"골재소요량";#N/A,#N/A,FALSE,"골재소요량"}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{#N/A,#N/A,FALSE,"현장 NCR 분석";#N/A,#N/A,FALSE,"현장품질감사";#N/A,#N/A,FALSE,"현장품질감사"}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hidden="1">{#N/A,#N/A,FALSE,"조골재"}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j" hidden="1">{#N/A,#N/A,TRUE,"총괄"}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nj" hidden="1">{#N/A,#N/A,FALSE,"혼합골재"}</definedName>
    <definedName name="KSR" hidden="1">{#N/A,#N/A,TRUE,"총괄"}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tjnjr" hidden="1">{#N/A,#N/A,FALSE,"토공2"}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jop" hidden="1">{#N/A,#N/A,FALSE,"배수1"}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o" hidden="1">{#N/A,#N/A,FALSE,"2~8번"}</definedName>
    <definedName name="m" hidden="1">{#N/A,#N/A,FALSE,"조골재"}</definedName>
    <definedName name="MK" hidden="1">{#N/A,#N/A,TRUE,"총괄"}</definedName>
    <definedName name="MM" hidden="1">{#N/A,#N/A,FALSE,"단가표지"}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{#N/A,#N/A,FALSE,"조골재"}</definedName>
    <definedName name="NEWNAME" hidden="1">{#N/A,#N/A,FALSE,"CCTV"}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i8uip" hidden="1">{#N/A,#N/A,FALSE,"이정표"}</definedName>
    <definedName name="oiuyo" hidden="1">{#N/A,#N/A,FALSE,"부대1"}</definedName>
    <definedName name="ok" hidden="1">{#N/A,#N/A,FALSE,"2~8번"}</definedName>
    <definedName name="old예산" hidden="1">{#N/A,#N/A,TRUE,"손익보고"}</definedName>
    <definedName name="OPOP" hidden="1">[19]수량산출!#REF!</definedName>
    <definedName name="OPP" hidden="1">#REF!</definedName>
    <definedName name="OPPP" hidden="1">[20]수량산출!$A$3:$H$8539</definedName>
    <definedName name="ORDER1" hidden="1">255</definedName>
    <definedName name="ORDER2" hidden="1">255</definedName>
    <definedName name="ouio" hidden="1">{#N/A,#N/A,FALSE,"부대2"}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4">기본산출서!$A$1:$Z$2254</definedName>
    <definedName name="_xlnm.Print_Area" localSheetId="2">내역서!$A$1:$O$8</definedName>
    <definedName name="_xlnm.Print_Area" localSheetId="1">'원가 (2)'!$B$3:$AM$35</definedName>
    <definedName name="_xlnm.Print_Titles" localSheetId="2">내역서!$2:$3</definedName>
    <definedName name="q" hidden="1">{#N/A,#N/A,FALSE,"CCTV"}</definedName>
    <definedName name="Q3WEE" hidden="1">{#N/A,#N/A,FALSE,"조골재"}</definedName>
    <definedName name="QFQF" hidden="1">#REF!</definedName>
    <definedName name="qor" hidden="1">[21]실행철강하도!$A$1:$A$4</definedName>
    <definedName name="qq" hidden="1">{#N/A,#N/A,FALSE,"CCTV"}</definedName>
    <definedName name="QWE" hidden="1">#REF!</definedName>
    <definedName name="QWQED" hidden="1">{#N/A,#N/A,FALSE,"혼합골재"}</definedName>
    <definedName name="QWS" hidden="1">#REF!</definedName>
    <definedName name="rarasfsda" hidden="1">{#N/A,#N/A,FALSE,"이정표"}</definedName>
    <definedName name="rasfsafsafdsa" hidden="1">{#N/A,#N/A,FALSE,"조골재"}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hidden="1">[15]수량산출!#REF!</definedName>
    <definedName name="rks" hidden="1">{#N/A,#N/A,FALSE,"구조2"}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njs" hidden="1">{#N/A,#N/A,FALSE,"포장2"}</definedName>
    <definedName name="Royalty" hidden="1">{#N/A,#N/A,FALSE,"Sheet1"}</definedName>
    <definedName name="rsaraf" hidden="1">{#N/A,#N/A,FALSE,"운반시간"}</definedName>
    <definedName name="rwe6vtd" hidden="1">{#N/A,#N/A,FALSE,"표지목차"}</definedName>
    <definedName name="ryescerfwe" hidden="1">{#N/A,#N/A,FALSE,"부대2"}</definedName>
    <definedName name="SAPBEXdnldView" hidden="1">"41JLQUL0YNPVK3OX98UIGJGNP"</definedName>
    <definedName name="SAPBEXsysID" hidden="1">"BWP"</definedName>
    <definedName name="sasasa" hidden="1">{#N/A,#N/A,FALSE,"속도"}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hidden="1">{#N/A,#N/A,FALSE,"운반시간"}</definedName>
    <definedName name="SDF" hidden="1">{#N/A,#N/A,FALSE,"혼합골재"}</definedName>
    <definedName name="sdfgsgsg" hidden="1">{#N/A,#N/A,FALSE,"지침";#N/A,#N/A,FALSE,"환경분석";#N/A,#N/A,FALSE,"Sheet16"}</definedName>
    <definedName name="SDFSF" hidden="1">#REF!</definedName>
    <definedName name="sdg" hidden="1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hidden="1">{#N/A,#N/A,FALSE,"골재소요량";#N/A,#N/A,FALSE,"골재소요량"}</definedName>
    <definedName name="SHEET100" hidden="1">#REF!</definedName>
    <definedName name="sss" hidden="1">{#N/A,#N/A,FALSE,"전력간선"}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r" hidden="1">#REF!</definedName>
    <definedName name="tt" hidden="1">{#N/A,#N/A,FALSE,"단가표지"}</definedName>
    <definedName name="TTTT" hidden="1">#REF!</definedName>
    <definedName name="tytju4tewete" hidden="1">{#N/A,#N/A,FALSE,"속도"}</definedName>
    <definedName name="uhio8ou" hidden="1">{#N/A,#N/A,FALSE,"포장2"}</definedName>
    <definedName name="uiok" hidden="1">{#N/A,#N/A,FALSE,"표지목차"}</definedName>
    <definedName name="ujk" hidden="1">{#N/A,#N/A,FALSE,"운반시간"}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yjesc" hidden="1">{#N/A,#N/A,FALSE,"포장1";#N/A,#N/A,FALSE,"포장1"}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wat" hidden="1">{#N/A,#N/A,FALSE,"운반시간"}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oogi" hidden="1">#REF!</definedName>
    <definedName name="woogi2" hidden="1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EWR" hidden="1">[13]물량표!#REF!</definedName>
    <definedName name="WRITE" hidden="1">{#N/A,#N/A,FALSE,"CCTV"}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손익._.보고." hidden="1">{#N/A,#N/A,TRUE,"손익보고"}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hidden="1">{#N/A,#N/A,TRUE,"토적및재료집계";#N/A,#N/A,TRUE,"토적및재료집계";#N/A,#N/A,TRUE,"단위량"}</definedName>
    <definedName name="wrn.연동제." localSheetId="0" hidden="1">{#N/A,#N/A,TRUE,"총괄"}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전열선출서." hidden="1">{#N/A,#N/A,FALSE,"전열산출서"}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tvegrh" hidden="1">{#N/A,#N/A,FALSE,"포장2"}</definedName>
    <definedName name="wvyh" hidden="1">{#N/A,#N/A,FALSE,"혼합골재"}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5bewy5vgr" hidden="1">{#N/A,#N/A,FALSE,"운반시간"}</definedName>
    <definedName name="YBG견적서통" hidden="1">{#N/A,#N/A,TRUE,"손익보고"}</definedName>
    <definedName name="yuy" hidden="1">{#N/A,#N/A,FALSE,"단가표지"}</definedName>
    <definedName name="yvdfvhd" hidden="1">{#N/A,#N/A,FALSE,"이정표"}</definedName>
    <definedName name="ywrtvwvy" hidden="1">{#N/A,#N/A,FALSE,"부대1"}</definedName>
    <definedName name="yyy" hidden="1">[22]수량산출!$A$1:$A$8561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[23]실행철강하도!$A$1:$A$4</definedName>
    <definedName name="zx" hidden="1">[6]사통!#REF!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φ406.4" hidden="1">{#N/A,#N/A,FALSE,"2~8번"}</definedName>
    <definedName name="ㄱ" hidden="1">[24]수량산출!#REF!</definedName>
    <definedName name="ㄱㄱㄱㄱ" hidden="1">{#N/A,#N/A,FALSE,"지침";#N/A,#N/A,FALSE,"환경분석";#N/A,#N/A,FALSE,"Sheet16"}</definedName>
    <definedName name="ㄱㄱㄱㄱㄱ" hidden="1">{"'용역비'!$A$4:$C$8"}</definedName>
    <definedName name="ㄱㄱㄱㄱㄱㄱ" hidden="1">{"'용역비'!$A$4:$C$8"}</definedName>
    <definedName name="ㄱㅈㅎ" hidden="1">#REF!</definedName>
    <definedName name="가설" hidden="1">{#N/A,#N/A,FALSE,"속도"}</definedName>
    <definedName name="가설내역" hidden="1">{#N/A,#N/A,TRUE,"총괄"}</definedName>
    <definedName name="가아" hidden="1">[25]수량산출!#REF!</definedName>
    <definedName name="감리상주" hidden="1">{#N/A,#N/A,FALSE,"지침";#N/A,#N/A,FALSE,"환경분석";#N/A,#N/A,FALSE,"Sheet16"}</definedName>
    <definedName name="강교" hidden="1">{#N/A,#N/A,FALSE,"포장2"}</definedName>
    <definedName name="강구조물" hidden="1">{#N/A,#N/A,FALSE,"포장1";#N/A,#N/A,FALSE,"포장1"}</definedName>
    <definedName name="강상희" hidden="1">{#N/A,#N/A,FALSE,"지침";#N/A,#N/A,FALSE,"환경분석";#N/A,#N/A,FALSE,"Sheet16"}</definedName>
    <definedName name="강아지" hidden="1">#REF!</definedName>
    <definedName name="거시기" hidden="1">{#N/A,#N/A,TRUE,"총괄"}</definedName>
    <definedName name="거ㅏ" hidden="1">[24]수량산출!$A$3:$H$8539</definedName>
    <definedName name="건축원가" hidden="1">[26]전기!$B$4:$B$163</definedName>
    <definedName name="견적" hidden="1">[27]내역서1999.8최종!$A$1:$A$2438</definedName>
    <definedName name="견적내역" hidden="1">{#N/A,#N/A,FALSE,"부대1"}</definedName>
    <definedName name="견적대비" hidden="1">{#N/A,#N/A,FALSE,"포장2"}</definedName>
    <definedName name="견적서" hidden="1">{#N/A,#N/A,TRUE,"손익보고"}</definedName>
    <definedName name="결" hidden="1">{#N/A,#N/A,FALSE,"포장2"}</definedName>
    <definedName name="결표지" hidden="1">{#N/A,#N/A,FALSE,"표지"}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용보험산출총괄" hidden="1">{#N/A,#N/A,TRUE,"총괄"}</definedName>
    <definedName name="공43" hidden="1">{#N/A,#N/A,FALSE,"지침";#N/A,#N/A,FALSE,"환경분석";#N/A,#N/A,FALSE,"Sheet16"}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[28]설계내역서!#REF!</definedName>
    <definedName name="공동구" hidden="1">{#N/A,#N/A,TRUE,"총괄"}</definedName>
    <definedName name="공사기간연장" hidden="1">{#N/A,#N/A,TRUE,"손익보고"}</definedName>
    <definedName name="공사원가계산서" hidden="1">{#N/A,#N/A,TRUE,"토적및재료집계";#N/A,#N/A,TRUE,"토적및재료집계";#N/A,#N/A,TRUE,"단위량"}</definedName>
    <definedName name="공정표" hidden="1">{#N/A,#N/A,FALSE,"현장 NCR 분석";#N/A,#N/A,FALSE,"현장품질감사";#N/A,#N/A,FALSE,"현장품질감사"}</definedName>
    <definedName name="공정현황" hidden="1">{#N/A,#N/A,FALSE,"지침";#N/A,#N/A,FALSE,"환경분석";#N/A,#N/A,FALSE,"Sheet16"}</definedName>
    <definedName name="공종간지" hidden="1">#REF!</definedName>
    <definedName name="관급조달" hidden="1">{#N/A,#N/A,FALSE,"Sheet1"}</definedName>
    <definedName name="관노" hidden="1">{#N/A,#N/A,FALSE,"포장2"}</definedName>
    <definedName name="관리" hidden="1">{#N/A,#N/A,FALSE,"포장2"}</definedName>
    <definedName name="교좌" hidden="1">{#N/A,#N/A,FALSE,"포장2"}</definedName>
    <definedName name="구산갑지" hidden="1">#REF!</definedName>
    <definedName name="구조물공사" hidden="1">{#N/A,#N/A,TRUE,"토적및재료집계";#N/A,#N/A,TRUE,"토적및재료집계";#N/A,#N/A,TRUE,"단위량"}</definedName>
    <definedName name="구조물철거1" hidden="1">{#N/A,#N/A,FALSE,"2~8번"}</definedName>
    <definedName name="금광추정" hidden="1">{#N/A,#N/A,FALSE,"포장2"}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공" hidden="1">[29]노임이!#REF!</definedName>
    <definedName name="기기" hidden="1">#REF!</definedName>
    <definedName name="기술" hidden="1">{#N/A,#N/A,FALSE,"부대1"}</definedName>
    <definedName name="기술3" hidden="1">{#N/A,#N/A,TRUE,"손익보고"}</definedName>
    <definedName name="김김김" hidden="1">{#N/A,#N/A,FALSE,"속도"}</definedName>
    <definedName name="ㄴㄱㄹ" hidden="1">#REF!</definedName>
    <definedName name="ㄴㄴㄴ" hidden="1">{#N/A,#N/A,FALSE,"전력간선"}</definedName>
    <definedName name="ㄴㄴㄴㄴ" hidden="1">#REF!</definedName>
    <definedName name="ㄴㄴㄴㄴㄴ" hidden="1">#REF!</definedName>
    <definedName name="ㄴㄴㄴㄴㄴㄴㄴㄴㄴㄴㄴㄴ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ㅁㄴ" hidden="1">#REF!</definedName>
    <definedName name="ㄴㅁ" hidden="1">#REF!</definedName>
    <definedName name="ㄴㅁㄹㅈㄹ" hidden="1">#REF!</definedName>
    <definedName name="ㄴㅇ" hidden="1">{#N/A,#N/A,FALSE,"지침";#N/A,#N/A,FALSE,"환경분석";#N/A,#N/A,FALSE,"Sheet16"}</definedName>
    <definedName name="ㄴㅇㄹ" hidden="1">#REF!</definedName>
    <definedName name="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[18]Sheet3!#REF!</definedName>
    <definedName name="내역" hidden="1">{#N/A,#N/A,FALSE,"CCTV"}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냉전" hidden="1">{#N/A,#N/A,FALSE,"Sheet1"}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ㄶㅎㄶ" hidden="1">{#N/A,#N/A,FALSE,"지침";#N/A,#N/A,FALSE,"환경분석";#N/A,#N/A,FALSE,"Sheet16"}</definedName>
    <definedName name="ㄷㄱㄷㄱㄷㄱ" hidden="1">{"'용역비'!$A$4:$C$8"}</definedName>
    <definedName name="ㄷㄷ" hidden="1">#REF!</definedName>
    <definedName name="ㄷㄷㄱㄱ" hidden="1">{"'용역비'!$A$4:$C$8"}</definedName>
    <definedName name="ㄷㄷㄷ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단가산출서총체" hidden="1">{#N/A,#N/A,TRUE,"총괄"}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인상" hidden="1">[11]수지예산!$O$59:$O$59</definedName>
    <definedName name="대강당배관" hidden="1">'[30]1안'!#REF!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리석포장" hidden="1">{#N/A,#N/A,TRUE,"총괄"}</definedName>
    <definedName name="대승실행" hidden="1">{#N/A,#N/A,FALSE,"포장2"}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" hidden="1">{#N/A,#N/A,FALSE,"포장2"}</definedName>
    <definedName name="덕ㄱㄱㄱ" hidden="1">{#N/A,#N/A,FALSE,"포장2"}</definedName>
    <definedName name="덕진" hidden="1">{#N/A,#N/A,FALSE,"포장2"}</definedName>
    <definedName name="덧씌우기" hidden="1">{#N/A,#N/A,FALSE,"혼합골재"}</definedName>
    <definedName name="도면목록" hidden="1">{#N/A,#N/A,TRUE,"총괄"}</definedName>
    <definedName name="도면목록표" hidden="1">{#N/A,#N/A,TRUE,"총괄"}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구연숩" hidden="1">{#N/A,#N/A,FALSE,"전력간선"}</definedName>
    <definedName name="동별" hidden="1">{#N/A,#N/A,FALSE,"지침";#N/A,#N/A,FALSE,"환경분석";#N/A,#N/A,FALSE,"Sheet16"}</definedName>
    <definedName name="똥" hidden="1">{#N/A,#N/A,TRUE,"총괄"}</definedName>
    <definedName name="ㄹ" hidden="1">[31]인사자료총집계!#REF!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hidden="1">{#N/A,#N/A,TRUE,"총괄"}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hidden="1">#REF!</definedName>
    <definedName name="ㄹㅇㄹㅇ" hidden="1">#REF!</definedName>
    <definedName name="ㄹ아ㅣㄹ" hidden="1">#REF!</definedName>
    <definedName name="ㄹ호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ㄴ" hidden="1">[32]노임단가!#REF!</definedName>
    <definedName name="ㄻ" hidden="1">{#N/A,#N/A,FALSE,"지침";#N/A,#N/A,FALSE,"환경분석";#N/A,#N/A,FALSE,"Sheet16"}</definedName>
    <definedName name="ㄿㅍ" hidden="1">{#N/A,#N/A,TRUE,"총괄"}</definedName>
    <definedName name="ㅀ" hidden="1">{#N/A,#N/A,TRUE,"토적및재료집계";#N/A,#N/A,TRUE,"토적및재료집계";#N/A,#N/A,TRUE,"단위량"}</definedName>
    <definedName name="ㅁ" hidden="1">#REF!</definedName>
    <definedName name="ㅁㄴㅁ" hidden="1">{#N/A,#N/A,TRUE,"총괄"}</definedName>
    <definedName name="ㅁㄴㅇㄻㄴㅇㄻㄴㄹ" hidden="1">{#N/A,#N/A,FALSE,"명세표"}</definedName>
    <definedName name="ㅁㄴㅇㅁㄴㅇ" hidden="1">#REF!</definedName>
    <definedName name="ㅁㄹ" localSheetId="0" hidden="1">{#N/A,#N/A,TRUE,"총괄"}</definedName>
    <definedName name="ㅁㄹ" hidden="1">#REF!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ㅁㅁㅁ" hidden="1">#REF!</definedName>
    <definedName name="ㅁㅂㅈ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만득이" hidden="1">{#N/A,#N/A,FALSE,"2~8번"}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룿랭" hidden="1">[31]인사자료총집계!#REF!</definedName>
    <definedName name="매출액" hidden="1">[31]인사자료총집계!#REF!</definedName>
    <definedName name="명일" hidden="1">{#N/A,#N/A,FALSE,"속도"}</definedName>
    <definedName name="몰라" hidden="1">#REF!</definedName>
    <definedName name="몰러" hidden="1">[33]수량산출!#REF!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산출" hidden="1">{#N/A,#N/A,FALSE,"전열산출서"}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{#N/A,#N/A,FALSE,"표지"}</definedName>
    <definedName name="ㅂㅂ1" hidden="1">{#N/A,#N/A,FALSE,"2~8번"}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hidden="1">{#N/A,#N/A,TRUE,"1";#N/A,#N/A,TRUE,"2";#N/A,#N/A,TRUE,"3";#N/A,#N/A,TRUE,"4";#N/A,#N/A,TRUE,"5";#N/A,#N/A,TRUE,"6";#N/A,#N/A,TRUE,"7"}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성진" hidden="1">{#N/A,#N/A,TRUE,"총괄"}</definedName>
    <definedName name="박어쟈루" hidden="1">#REF!</definedName>
    <definedName name="박창수" hidden="1">{#N/A,#N/A,FALSE,"표지"}</definedName>
    <definedName name="배관공수율" hidden="1">'[34]N賃率-職'!$I$5:$I$30</definedName>
    <definedName name="벌" hidden="1">{#N/A,#N/A,FALSE,"전력간선"}</definedName>
    <definedName name="벽운갑지" hidden="1">#REF!</definedName>
    <definedName name="벽체" hidden="1">{#N/A,#N/A,FALSE,"혼합골재"}</definedName>
    <definedName name="벽체1" hidden="1">{#N/A,#N/A,FALSE,"혼합골재"}</definedName>
    <definedName name="보도" hidden="1">{#N/A,#N/A,TRUE,"총괄"}</definedName>
    <definedName name="보링" hidden="1">{#N/A,#N/A,FALSE,"포장2"}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사" hidden="1">{#N/A,#N/A,FALSE,"전열산출서"}</definedName>
    <definedName name="부" hidden="1">{#N/A,#N/A,FALSE,"현장 NCR 분석";#N/A,#N/A,FALSE,"현장품질감사";#N/A,#N/A,FALSE,"현장품질감사"}</definedName>
    <definedName name="부대공총괄수량집계" hidden="1">{#N/A,#N/A,FALSE,"2~8번"}</definedName>
    <definedName name="부대원가" hidden="1">{#N/A,#N/A,FALSE,"배수2"}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전지" hidden="1">#REF!</definedName>
    <definedName name="분기" hidden="1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#REF!</definedName>
    <definedName name="ㅅㅅ" hidden="1">#REF!</definedName>
    <definedName name="ㅅㅅㄷ" hidden="1">{#N/A,#N/A,FALSE,"혼합골재"}</definedName>
    <definedName name="ㅅㅅㅅ" hidden="1">{#N/A,#N/A,FALSE,"조골재"}</definedName>
    <definedName name="ㅅㅅㅆㅆㅆ" hidden="1">{#N/A,#N/A,FALSE,"표지"}</definedName>
    <definedName name="사급" hidden="1">{#N/A,#N/A,FALSE,"배수2"}</definedName>
    <definedName name="사석채움면적산출" hidden="1">{#N/A,#N/A,FALSE,"2~8번"}</definedName>
    <definedName name="사진" hidden="1">{#N/A,#N/A,FALSE,"지침";#N/A,#N/A,FALSE,"환경분석";#N/A,#N/A,FALSE,"Sheet16"}</definedName>
    <definedName name="사진대지1" hidden="1">#REF!</definedName>
    <definedName name="사진철" hidden="1">{#N/A,#N/A,TRUE,"총괄"}</definedName>
    <definedName name="산출기준" hidden="1">{#N/A,#N/A,FALSE,"지침";#N/A,#N/A,FALSE,"환경분석";#N/A,#N/A,FALSE,"Sheet16"}</definedName>
    <definedName name="산출서" hidden="1">{#N/A,#N/A,FALSE,"지침";#N/A,#N/A,FALSE,"환경분석";#N/A,#N/A,FALSE,"Sheet16"}</definedName>
    <definedName name="삼혁색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삼혁색상구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삼호" hidden="1">{#N/A,#N/A,FALSE,"배수2"}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부내여" hidden="1">{#N/A,#N/A,TRUE,"총괄"}</definedName>
    <definedName name="색상구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석" hidden="1">{#N/A,#N/A,FALSE,"지침";#N/A,#N/A,FALSE,"환경분석";#N/A,#N/A,FALSE,"Sheet16"}</definedName>
    <definedName name="석축수량" hidden="1">{#N/A,#N/A,FALSE,"2~8번"}</definedName>
    <definedName name="선호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설명" hidden="1">{#N/A,#N/A,FALSE,"부대1"}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설변총괄표" hidden="1">{#N/A,#N/A,TRUE,"총괄"}</definedName>
    <definedName name="소총괄1" hidden="1">{#N/A,#N/A,TRUE,"총괄"}</definedName>
    <definedName name="소화갑지" hidden="1">{#N/A,#N/A,FALSE,"CCTV"}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슬라브" hidden="1">{#N/A,#N/A,FALSE,"혼합골재"}</definedName>
    <definedName name="승" hidden="1">{#N/A,#N/A,FALSE,"지침";#N/A,#N/A,FALSE,"환경분석";#N/A,#N/A,FALSE,"Sheet16"}</definedName>
    <definedName name="승용교" hidden="1">{#N/A,#N/A,FALSE,"2~8번"}</definedName>
    <definedName name="시트" hidden="1">{#N/A,#N/A,TRUE,"손익보고"}</definedName>
    <definedName name="신성" hidden="1">{#N/A,#N/A,TRUE,"손익보고"}</definedName>
    <definedName name="신홍선" hidden="1">{#N/A,#N/A,TRUE,"총괄"}</definedName>
    <definedName name="실행" hidden="1">{#N/A,#N/A,FALSE,"구조2"}</definedName>
    <definedName name="실행2" hidden="1">#REF!</definedName>
    <definedName name="ㅇㄴㄹㄴㅇㄹㄴㅇㄹ" hidden="1">#REF!</definedName>
    <definedName name="ㅇㄴㅁ" hidden="1">[35]실행철강하도!$A$1:$A$4</definedName>
    <definedName name="ㅇㄴㅇㄴ" hidden="1">{#N/A,#N/A,FALSE,"2~8번"}</definedName>
    <definedName name="ㅇㄶㄹㅇ" hidden="1">#REF!</definedName>
    <definedName name="ㅇㄹ" hidden="1">#REF!</definedName>
    <definedName name="ㅇㄹㄹ" hidden="1">#REF!</definedName>
    <definedName name="ㅇㄹㅇ" hidden="1">{#N/A,#N/A,FALSE,"지침";#N/A,#N/A,FALSE,"환경분석";#N/A,#N/A,FALSE,"Sheet16"}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ㅣㄴ이ㅏ러ㅣ" hidden="1">{#N/A,#N/A,FALSE,"Sheet1"}</definedName>
    <definedName name="ㅇㄻ" hidden="1">{#N/A,#N/A,FALSE,"지침";#N/A,#N/A,FALSE,"환경분석";#N/A,#N/A,FALSE,"Sheet16"}</definedName>
    <definedName name="ㅇㄻㄹㅇㅁ" hidden="1">{#N/A,#N/A,TRUE,"총괄"}</definedName>
    <definedName name="ㅇㄽㄱ" hidden="1">{#N/A,#N/A,FALSE,"전력간선"}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ㄻ" hidden="1">{#N/A,#N/A,FALSE,"Sheet1"}</definedName>
    <definedName name="ㅇㅁㅇ" hidden="1">{#N/A,#N/A,TRUE,"총괄"}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hidden="1">#REF!</definedName>
    <definedName name="ㅇㅇㅇㅇ" hidden="1">#REF!</definedName>
    <definedName name="ㅇㅇㅇㅇㅇㅇ" hidden="1">#REF!</definedName>
    <definedName name="ㅇㅇㅇㅇㅇㅇㅇㅇ" hidden="1">{#N/A,#N/A,TRUE,"총괄"}</definedName>
    <definedName name="ㅇㅎㅇㅎ" hidden="1">{#N/A,#N/A,FALSE,"혼합골재"}</definedName>
    <definedName name="아무" hidden="1">{#N/A,#N/A,FALSE,"배수2"}</definedName>
    <definedName name="아무거나" hidden="1">{#N/A,#N/A,FALSE,"배수2"}</definedName>
    <definedName name="아아자아" hidden="1">{#N/A,#N/A,FALSE,"혼합골재"}</definedName>
    <definedName name="아자아아" hidden="1">{#N/A,#N/A,FALSE,"2~8번"}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hidden="1">{#N/A,#N/A,FALSE,"포장1";#N/A,#N/A,FALSE,"포장1"}</definedName>
    <definedName name="야간" hidden="1">{#N/A,#N/A,FALSE,"지침";#N/A,#N/A,FALSE,"환경분석";#N/A,#N/A,FALSE,"Sheet16"}</definedName>
    <definedName name="야야야" hidden="1">{#N/A,#N/A,FALSE,"혼합골재"}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" hidden="1">{#N/A,#N/A,FALSE,"포장2"}</definedName>
    <definedName name="업종" hidden="1">{#N/A,#N/A,FALSE,"포장2"}</definedName>
    <definedName name="업체" hidden="1">#REF!</definedName>
    <definedName name="업체순위" hidden="1">{#N/A,#N/A,FALSE,"배수2"}</definedName>
    <definedName name="연동" hidden="1">{#N/A,#N/A,TRUE,"총괄"}</definedName>
    <definedName name="연동총괄" hidden="1">{#N/A,#N/A,TRUE,"총괄"}</definedName>
    <definedName name="연습" hidden="1">{#N/A,#N/A,TRUE,"총괄"}</definedName>
    <definedName name="염색기술3" hidden="1">{#N/A,#N/A,TRUE,"손익보고"}</definedName>
    <definedName name="영시스템" hidden="1">[36]수량산출!#REF!</definedName>
    <definedName name="영원무역" hidden="1">{#N/A,#N/A,TRUE,"총괄"}</definedName>
    <definedName name="예산" hidden="1">{#N/A,#N/A,TRUE,"손익보고"}</definedName>
    <definedName name="예정가" hidden="1">{#N/A,#N/A,FALSE,"포장2"}</definedName>
    <definedName name="예정공정표4월분" hidden="1">{#N/A,#N/A,TRUE,"1";#N/A,#N/A,TRUE,"2";#N/A,#N/A,TRUE,"3";#N/A,#N/A,TRUE,"4";#N/A,#N/A,TRUE,"5";#N/A,#N/A,TRUE,"6";#N/A,#N/A,TRUE,"7"}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hidden="1">{#N/A,#N/A,FALSE,"골재소요량";#N/A,#N/A,FALSE,"골재소요량"}</definedName>
    <definedName name="옹벽단위" hidden="1">{#N/A,#N/A,FALSE,"골재소요량";#N/A,#N/A,FALSE,"골재소요량"}</definedName>
    <definedName name="옹벽단위수량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완공3" hidden="1">#REF!</definedName>
    <definedName name="완도" hidden="1">{#N/A,#N/A,FALSE,"포장2"}</definedName>
    <definedName name="용용" hidden="1">{#N/A,#N/A,FALSE,"포장2"}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1" hidden="1">{#N/A,#N/A,TRUE,"총괄"}</definedName>
    <definedName name="원가골프" hidden="1">{#N/A,#N/A,FALSE,"Sheet1"}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[37]실행철강하도!$A$1:$A$4</definedName>
    <definedName name="월별투입" hidden="1">{#N/A,#N/A,FALSE,"지침";#N/A,#N/A,FALSE,"환경분석";#N/A,#N/A,FALSE,"Sheet16"}</definedName>
    <definedName name="이" hidden="1">{#N/A,#N/A,FALSE,"포장2"}</definedName>
    <definedName name="이기복" hidden="1">{#N/A,#N/A,TRUE,"총괄"}</definedName>
    <definedName name="이놈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이름표" hidden="1">{#N/A,#N/A,FALSE,"단가표지"}</definedName>
    <definedName name="이릉" hidden="1">#REF!</definedName>
    <definedName name="이민상" hidden="1">[38]노임단가!#REF!</definedName>
    <definedName name="이상타" hidden="1">{#N/A,#N/A,FALSE,"지침";#N/A,#N/A,FALSE,"환경분석";#N/A,#N/A,FALSE,"Sheet16"}</definedName>
    <definedName name="이정" hidden="1">{#N/A,#N/A,FALSE,"2~8번"}</definedName>
    <definedName name="이종훈" hidden="1">[26]전기!$A$4:$A$163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집" hidden="1">#REF!</definedName>
    <definedName name="ㅈ" hidden="1">{#N/A,#N/A,FALSE,"2~8번"}</definedName>
    <definedName name="ㅈㄷㄴㅅㅎㄱㄷ횻ㄱ" hidden="1">#REF!</definedName>
    <definedName name="ㅈㅈ2" hidden="1">{#N/A,#N/A,FALSE,"조골재"}</definedName>
    <definedName name="자재1" hidden="1">{#N/A,#N/A,FALSE,"포장2"}</definedName>
    <definedName name="자재2" hidden="1">{#N/A,#N/A,FALSE,"구조2"}</definedName>
    <definedName name="자재단가근거" hidden="1">#REF!</definedName>
    <definedName name="접속도로1" hidden="1">{#N/A,#N/A,FALSE,"혼합골재"}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명배관" hidden="1">'[30]1안'!#REF!</definedName>
    <definedName name="조서" hidden="1">{#N/A,#N/A,TRUE,"총괄"}</definedName>
    <definedName name="조서ㅗ" hidden="1">{#N/A,#N/A,TRUE,"총괄"}</definedName>
    <definedName name="조직도" hidden="1">[39]총괄!#REF!</definedName>
    <definedName name="조직표" hidden="1">[39]총괄!#REF!</definedName>
    <definedName name="조차장" hidden="1">{#N/A,#N/A,FALSE,"명세표"}</definedName>
    <definedName name="조치" hidden="1">{#N/A,#N/A,FALSE,"지침";#N/A,#N/A,FALSE,"환경분석";#N/A,#N/A,FALSE,"Sheet16"}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차장" hidden="1">{#N/A,#N/A,FALSE,"포장2"}</definedName>
    <definedName name="주차장전기" hidden="1">{#N/A,#N/A,TRUE,"토적및재료집계";#N/A,#N/A,TRUE,"토적및재료집계";#N/A,#N/A,TRUE,"단위량"}</definedName>
    <definedName name="중량" hidden="1">#REF!</definedName>
    <definedName name="지급자재" hidden="1">{#N/A,#N/A,FALSE,"전력간선"}</definedName>
    <definedName name="지역업체" hidden="1">{#N/A,#N/A,FALSE,"배수2"}</definedName>
    <definedName name="지우기" hidden="1">{#N/A,#N/A,FALSE,"포장2"}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직매54P" hidden="1">{#N/A,#N/A,TRUE,"토적및재료집계";#N/A,#N/A,TRUE,"토적및재료집계";#N/A,#N/A,TRUE,"단위량"}</definedName>
    <definedName name="집계" hidden="1">[40]일위대가1!#REF!</definedName>
    <definedName name="ㅊ" localSheetId="0" hidden="1">{#N/A,#N/A,TRUE,"총괄"}</definedName>
    <definedName name="ㅊ" hidden="1">{#N/A,#N/A,TRUE,"총괄"}</definedName>
    <definedName name="찰샇기" hidden="1">#REF!</definedName>
    <definedName name="철골협의" hidden="1">{#N/A,#N/A,FALSE,"현장 NCR 분석";#N/A,#N/A,FALSE,"현장품질감사";#N/A,#N/A,FALSE,"현장품질감사"}</definedName>
    <definedName name="철콘" hidden="1">{#N/A,#N/A,FALSE,"토공2"}</definedName>
    <definedName name="체신맨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총" hidden="1">{#N/A,#N/A,FALSE,"부대1"}</definedName>
    <definedName name="총공" hidden="1">{#N/A,#N/A,FALSE,"운반시간"}</definedName>
    <definedName name="총괄" localSheetId="0" hidden="1">{#N/A,#N/A,TRUE,"총괄"}</definedName>
    <definedName name="총괄1" hidden="1">{#N/A,#N/A,TRUE,"총괄"}</definedName>
    <definedName name="총괄표1" hidden="1">{#N/A,#N/A,TRUE,"총괄"}</definedName>
    <definedName name="추정" hidden="1">{#N/A,#N/A,FALSE,"포장2"}</definedName>
    <definedName name="취입보집계" hidden="1">{#N/A,#N/A,FALSE,"2~8번"}</definedName>
    <definedName name="칠곡" hidden="1">{#N/A,#N/A,TRUE,"손익보고"}</definedName>
    <definedName name="ㅋㅋㅋ" hidden="1">{#N/A,#N/A,FALSE,"단가표지"}</definedName>
    <definedName name="ㅋㅌ" hidden="1">{"'용역비'!$A$4:$C$8"}</definedName>
    <definedName name="케이블간지" hidden="1">{#N/A,#N/A,TRUE,"토적및재료집계";#N/A,#N/A,TRUE,"토적및재료집계";#N/A,#N/A,TRUE,"단위량"}</definedName>
    <definedName name="콘크리트2" hidden="1">#REF!</definedName>
    <definedName name="타견적" hidden="1">[36]수량산출!$A$1:$A$8282</definedName>
    <definedName name="태영지급" hidden="1">{#N/A,#N/A,FALSE,"부대1"}</definedName>
    <definedName name="토공11" hidden="1">{#N/A,#N/A,FALSE,"포장2"}</definedName>
    <definedName name="토목설계" hidden="1">{#N/A,#N/A,FALSE,"골재소요량";#N/A,#N/A,FALSE,"골재소요량"}</definedName>
    <definedName name="토적계산" hidden="1">'[41]배수통관(좌)'!#REF!</definedName>
    <definedName name="토적표" hidden="1">#REF!</definedName>
    <definedName name="투3" hidden="1">{#N/A,#N/A,FALSE,"배수2"}</definedName>
    <definedName name="투찰표" hidden="1">{#N/A,#N/A,FALSE,"부대1"}</definedName>
    <definedName name="특고압반" hidden="1">{#N/A,#N/A,FALSE,"포장1";#N/A,#N/A,FALSE,"포장1"}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팔" hidden="1">#REF!</definedName>
    <definedName name="편지기초" hidden="1">{#N/A,#N/A,FALSE,"배수2"}</definedName>
    <definedName name="평당단가" hidden="1">[31]인사자료총집계!#REF!</definedName>
    <definedName name="표지" hidden="1">#REF!</definedName>
    <definedName name="표지2" hidden="1">#REF!</definedName>
    <definedName name="표지한전불입금" hidden="1">[1]공문!#REF!</definedName>
    <definedName name="풍전2" hidden="1">{#N/A,#N/A,TRUE,"손익보고"}</definedName>
    <definedName name="ㅎ" hidden="1">[32]노임단가!#REF!</definedName>
    <definedName name="ㅎㄷㅇ" hidden="1">{#N/A,#N/A,FALSE,"골재소요량";#N/A,#N/A,FALSE,"골재소요량"}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hidden="1">#REF!</definedName>
    <definedName name="ㅎㅎㅎ" hidden="1">{#N/A,#N/A,FALSE,"운반시간"}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hidden="1">{#N/A,#N/A,FALSE,"지침";#N/A,#N/A,FALSE,"환경분석";#N/A,#N/A,FALSE,"Sheet16"}</definedName>
    <definedName name="하도" hidden="1">{#N/A,#N/A,FALSE,"지침";#N/A,#N/A,FALSE,"환경분석";#N/A,#N/A,FALSE,"Sheet16"}</definedName>
    <definedName name="하도대금" hidden="1">{#N/A,#N/A,FALSE,"지침";#N/A,#N/A,FALSE,"환경분석";#N/A,#N/A,FALSE,"Sheet16"}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{#N/A,#N/A,FALSE,"단가표지"}</definedName>
    <definedName name="하한선" hidden="1">{#N/A,#N/A,FALSE,"배수2"}</definedName>
    <definedName name="한" hidden="1">{#N/A,#N/A,FALSE,"조골재"}</definedName>
    <definedName name="한동" hidden="1">{#N/A,#N/A,FALSE,"단가표지"}</definedName>
    <definedName name="한전불" hidden="1">[5]목표세부명세!#REF!</definedName>
    <definedName name="현대빌라" hidden="1">{#N/A,#N/A,FALSE,"전력간선"}</definedName>
    <definedName name="현대빌라총괄" hidden="1">{#N/A,#N/A,FALSE,"포장2"}</definedName>
    <definedName name="현장설명서" hidden="1">{#N/A,#N/A,FALSE,"전력간선"}</definedName>
    <definedName name="현장운영비산출" hidden="1">[42]인사자료총집계!#REF!</definedName>
    <definedName name="협" hidden="1">{#N/A,#N/A,FALSE,"배수2"}</definedName>
    <definedName name="협력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hidden="1">{#N/A,#N/A,FALSE,"부대1"}</definedName>
    <definedName name="흄관" hidden="1">{#N/A,#N/A,FALSE,"2~8번"}</definedName>
    <definedName name="ㅏㅏ" hidden="1">{#N/A,#N/A,TRUE,"총괄"}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ㅏㅓㅏㅓㅓㅏㅓㅏㅏ" hidden="1">{#N/A,#N/A,FALSE,"단가표지"}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ㄴㄱ" hidden="1">[35]실행철강하도!$A$1:$A$4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ㅑㅛ츄ㅗㄱㄷㄷㅈㅈ" hidden="1">{#N/A,#N/A,FALSE,"전력간선"}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" hidden="1">{#N/A,#N/A,FALSE,"표지목차"}</definedName>
    <definedName name="ㅔㅔ" hidden="1">[43]집계표!#REF!</definedName>
    <definedName name="ㅔㅔㅔ" hidden="1">{#N/A,#N/A,TRUE,"총괄"}</definedName>
    <definedName name="ㅔㅣ" hidden="1">{"'용역비'!$A$4:$C$8"}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호호" hidden="1">{#N/A,#N/A,FALSE,"혼합골재"}</definedName>
    <definedName name="ㅗㅓ" hidden="1">{"'제조(순번)'!$A$386:$A$387","'제조(순번)'!$A$1:$H$399"}</definedName>
    <definedName name="ㅗㅗ" hidden="1">{#N/A,#N/A,TRUE,"토적및재료집계";#N/A,#N/A,TRUE,"토적및재료집계";#N/A,#N/A,TRUE,"단위량"}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ㅑ" hidden="1">'[44]N賃率-職'!$I$5:$I$30</definedName>
    <definedName name="ㅛㅛ" hidden="1">{"'용역비'!$A$4:$C$8"}</definedName>
    <definedName name="ㅛㅛㅛ" hidden="1">{"'용역비'!$A$4:$C$8"}</definedName>
    <definedName name="ㅛㅛㅛㅛ" hidden="1">[22]수량산출!$A$1:$A$8561</definedName>
    <definedName name="ㅜ" hidden="1">[24]수량산출!#REF!</definedName>
    <definedName name="ㅜㄻ" hidden="1">[32]노임단가!#REF!</definedName>
    <definedName name="ㅜㅏ" hidden="1">{#N/A,#N/A,TRUE,"총괄"}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hidden="1">#REF!</definedName>
    <definedName name="ㅡㄹㄴㅁ르" hidden="1">#REF!</definedName>
    <definedName name="ㅡㅡ2" hidden="1">{#N/A,#N/A,FALSE,"단가표지"}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" hidden="1">{#N/A,#N/A,FALSE,"골재소요량";#N/A,#N/A,FALSE,"골재소요량"}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4" i="67" l="1"/>
  <c r="M33" i="67"/>
  <c r="AO8" i="67"/>
  <c r="AO7" i="67" l="1"/>
  <c r="A2" i="65" l="1"/>
  <c r="A8" i="65" l="1"/>
  <c r="F8" i="58" l="1"/>
  <c r="F7" i="58"/>
  <c r="F6" i="58"/>
  <c r="F5" i="58"/>
  <c r="B25" i="58"/>
  <c r="B24" i="58"/>
  <c r="B23" i="58"/>
  <c r="B22" i="58"/>
  <c r="B21" i="58"/>
  <c r="D12" i="7" l="1"/>
  <c r="D16" i="7"/>
  <c r="D18" i="7"/>
  <c r="D20" i="7"/>
  <c r="D22" i="7"/>
  <c r="D28" i="7"/>
  <c r="D30" i="7"/>
  <c r="D32" i="7"/>
  <c r="D38" i="7"/>
  <c r="D40" i="7"/>
  <c r="D54" i="7"/>
  <c r="D60" i="7"/>
  <c r="D66" i="7"/>
  <c r="D68" i="7"/>
  <c r="D74" i="7"/>
  <c r="D76" i="7"/>
  <c r="D78" i="7"/>
  <c r="D86" i="7"/>
  <c r="D90" i="7"/>
  <c r="D102" i="7"/>
  <c r="D106" i="7"/>
  <c r="D110" i="7"/>
  <c r="D112" i="7"/>
  <c r="D116" i="7"/>
  <c r="D120" i="7"/>
  <c r="D124" i="7"/>
  <c r="D126" i="7"/>
  <c r="D132" i="7"/>
  <c r="D134" i="7"/>
  <c r="D136" i="7"/>
  <c r="D138" i="7"/>
  <c r="D144" i="7"/>
  <c r="D146" i="7"/>
  <c r="D148" i="7"/>
  <c r="D150" i="7"/>
  <c r="D156" i="7"/>
  <c r="D158" i="7"/>
  <c r="D160" i="7"/>
  <c r="D196" i="7"/>
  <c r="D198" i="7"/>
  <c r="D200" i="7"/>
  <c r="D202" i="7"/>
  <c r="D206" i="7"/>
  <c r="D208" i="7"/>
  <c r="D210" i="7"/>
  <c r="D214" i="7"/>
  <c r="D216" i="7"/>
  <c r="D220" i="7"/>
  <c r="D222" i="7"/>
  <c r="D226" i="7"/>
  <c r="D228" i="7"/>
  <c r="D236" i="7"/>
  <c r="D238" i="7"/>
  <c r="D242" i="7"/>
  <c r="D244" i="7"/>
  <c r="D246" i="7"/>
  <c r="D250" i="7"/>
  <c r="D252" i="7"/>
  <c r="D254" i="7"/>
  <c r="D258" i="7"/>
  <c r="D260" i="7"/>
  <c r="D262" i="7"/>
  <c r="D270" i="7"/>
  <c r="D272" i="7"/>
  <c r="D274" i="7"/>
  <c r="D282" i="7"/>
  <c r="D284" i="7"/>
  <c r="D286" i="7"/>
  <c r="D288" i="7"/>
  <c r="D290" i="7"/>
  <c r="D294" i="7"/>
  <c r="D296" i="7"/>
  <c r="D298" i="7"/>
  <c r="D302" i="7"/>
  <c r="D304" i="7"/>
  <c r="D308" i="7"/>
  <c r="D310" i="7"/>
  <c r="D312" i="7"/>
  <c r="D314" i="7"/>
  <c r="D316" i="7"/>
  <c r="D320" i="7"/>
  <c r="D322" i="7"/>
  <c r="D328" i="7"/>
  <c r="D332" i="7"/>
  <c r="D334" i="7"/>
  <c r="D336" i="7"/>
  <c r="D344" i="7"/>
  <c r="D346" i="7"/>
  <c r="D348" i="7"/>
  <c r="D350" i="7"/>
  <c r="D354" i="7"/>
  <c r="D356" i="7"/>
  <c r="D358" i="7"/>
  <c r="D362" i="7"/>
  <c r="D364" i="7"/>
  <c r="D366" i="7"/>
  <c r="D374" i="7"/>
  <c r="D376" i="7"/>
  <c r="D378" i="7"/>
  <c r="D382" i="7"/>
  <c r="D384" i="7"/>
  <c r="D386" i="7"/>
  <c r="D390" i="7"/>
  <c r="D392" i="7"/>
  <c r="D394" i="7"/>
  <c r="D398" i="7"/>
  <c r="D400" i="7"/>
  <c r="D402" i="7"/>
  <c r="D406" i="7"/>
  <c r="D408" i="7"/>
  <c r="D412" i="7"/>
  <c r="D414" i="7"/>
  <c r="D422" i="7"/>
  <c r="D424" i="7"/>
  <c r="D428" i="7"/>
  <c r="D430" i="7"/>
  <c r="D434" i="7"/>
  <c r="D436" i="7"/>
  <c r="D438" i="7"/>
  <c r="D442" i="7"/>
  <c r="D444" i="7"/>
  <c r="D446" i="7"/>
  <c r="D452" i="7"/>
  <c r="D454" i="7"/>
  <c r="D456" i="7"/>
  <c r="D460" i="7"/>
  <c r="D466" i="7"/>
  <c r="D468" i="7"/>
  <c r="D472" i="7"/>
  <c r="D474" i="7"/>
  <c r="D476" i="7"/>
  <c r="D480" i="7"/>
  <c r="D482" i="7"/>
  <c r="D484" i="7"/>
  <c r="D486" i="7"/>
  <c r="D490" i="7"/>
  <c r="D492" i="7"/>
  <c r="D494" i="7"/>
  <c r="D498" i="7"/>
  <c r="D500" i="7"/>
  <c r="D502" i="7"/>
  <c r="D506" i="7"/>
  <c r="D512" i="7"/>
  <c r="D514" i="7"/>
  <c r="D518" i="7"/>
  <c r="D520" i="7"/>
  <c r="D522" i="7"/>
  <c r="D526" i="7"/>
  <c r="D528" i="7"/>
  <c r="D530" i="7"/>
  <c r="D534" i="7"/>
  <c r="D536" i="7"/>
  <c r="D538" i="7"/>
  <c r="D542" i="7"/>
  <c r="D544" i="7"/>
  <c r="D546" i="7"/>
  <c r="D550" i="7"/>
  <c r="D552" i="7"/>
  <c r="D558" i="7"/>
  <c r="D562" i="7"/>
  <c r="D564" i="7"/>
  <c r="D566" i="7"/>
  <c r="D570" i="7"/>
  <c r="D572" i="7"/>
  <c r="D574" i="7"/>
  <c r="D578" i="7"/>
  <c r="D580" i="7"/>
  <c r="D582" i="7"/>
  <c r="D584" i="7"/>
  <c r="D588" i="7"/>
  <c r="D590" i="7"/>
  <c r="D592" i="7"/>
  <c r="D594" i="7"/>
  <c r="D656" i="7"/>
  <c r="D658" i="7"/>
  <c r="D660" i="7"/>
  <c r="D662" i="7"/>
  <c r="D664" i="7"/>
  <c r="D666" i="7"/>
  <c r="D668" i="7"/>
  <c r="D670" i="7"/>
  <c r="D672" i="7"/>
  <c r="D674" i="7"/>
  <c r="D676" i="7"/>
  <c r="D678" i="7"/>
  <c r="D680" i="7"/>
  <c r="D684" i="7"/>
  <c r="D686" i="7"/>
  <c r="D688" i="7"/>
  <c r="D702" i="7"/>
  <c r="D704" i="7"/>
  <c r="D706" i="7"/>
  <c r="D708" i="7"/>
  <c r="D710" i="7"/>
  <c r="D712" i="7"/>
  <c r="D714" i="7"/>
  <c r="D716" i="7"/>
  <c r="D718" i="7"/>
  <c r="D720" i="7"/>
  <c r="D722" i="7"/>
  <c r="D724" i="7"/>
  <c r="D726" i="7"/>
  <c r="D730" i="7"/>
  <c r="D732" i="7"/>
  <c r="D734" i="7"/>
  <c r="D742" i="7"/>
  <c r="D744" i="7"/>
  <c r="D746" i="7"/>
  <c r="D750" i="7"/>
  <c r="D752" i="7"/>
  <c r="D754" i="7"/>
  <c r="D758" i="7"/>
  <c r="D760" i="7"/>
  <c r="D762" i="7"/>
  <c r="D764" i="7"/>
  <c r="D766" i="7"/>
  <c r="D768" i="7"/>
  <c r="D772" i="7"/>
  <c r="D774" i="7"/>
  <c r="D776" i="7"/>
  <c r="D778" i="7"/>
  <c r="D780" i="7"/>
  <c r="D782" i="7"/>
  <c r="D788" i="7"/>
  <c r="D790" i="7"/>
  <c r="D792" i="7"/>
  <c r="D796" i="7"/>
  <c r="D798" i="7"/>
  <c r="D800" i="7"/>
  <c r="D804" i="7"/>
  <c r="D806" i="7"/>
  <c r="D808" i="7"/>
  <c r="D810" i="7"/>
  <c r="D812" i="7"/>
  <c r="D814" i="7"/>
  <c r="D818" i="7"/>
  <c r="D820" i="7"/>
  <c r="D822" i="7"/>
  <c r="D824" i="7"/>
  <c r="D826" i="7"/>
  <c r="D828" i="7"/>
  <c r="D836" i="7"/>
  <c r="D838" i="7"/>
  <c r="D840" i="7"/>
  <c r="D842" i="7"/>
  <c r="D844" i="7"/>
  <c r="D846" i="7"/>
  <c r="D848" i="7"/>
  <c r="D852" i="7"/>
  <c r="D854" i="7"/>
  <c r="D856" i="7"/>
  <c r="D858" i="7"/>
  <c r="D860" i="7"/>
  <c r="D862" i="7"/>
  <c r="D866" i="7"/>
  <c r="D868" i="7"/>
  <c r="D870" i="7"/>
  <c r="D872" i="7"/>
  <c r="D874" i="7"/>
  <c r="D882" i="7"/>
  <c r="D884" i="7"/>
  <c r="D886" i="7"/>
  <c r="D888" i="7"/>
  <c r="D890" i="7"/>
  <c r="D892" i="7"/>
  <c r="D894" i="7"/>
  <c r="D898" i="7"/>
  <c r="D900" i="7"/>
  <c r="D902" i="7"/>
  <c r="D904" i="7"/>
  <c r="D906" i="7"/>
  <c r="D908" i="7"/>
  <c r="D912" i="7"/>
  <c r="D914" i="7"/>
  <c r="D916" i="7"/>
  <c r="D918" i="7"/>
  <c r="D920" i="7"/>
  <c r="D926" i="7"/>
  <c r="D930" i="7"/>
  <c r="D932" i="7"/>
  <c r="D934" i="7"/>
  <c r="D942" i="7"/>
  <c r="D944" i="7"/>
  <c r="D946" i="7"/>
  <c r="D948" i="7"/>
  <c r="D950" i="7"/>
  <c r="D952" i="7"/>
  <c r="D954" i="7"/>
  <c r="D956" i="7"/>
  <c r="D958" i="7"/>
  <c r="D960" i="7"/>
  <c r="D962" i="7"/>
  <c r="D964" i="7"/>
  <c r="D972" i="7"/>
  <c r="D976" i="7"/>
  <c r="D978" i="7"/>
  <c r="D980" i="7"/>
  <c r="D988" i="7"/>
  <c r="D990" i="7"/>
  <c r="D992" i="7"/>
  <c r="D994" i="7"/>
  <c r="D996" i="7"/>
  <c r="D998" i="7"/>
  <c r="D1000" i="7"/>
  <c r="D1002" i="7"/>
  <c r="D1004" i="7"/>
  <c r="D1006" i="7"/>
  <c r="D1008" i="7"/>
  <c r="D1010" i="7"/>
  <c r="D1018" i="7"/>
  <c r="D1020" i="7"/>
  <c r="D1022" i="7"/>
  <c r="D1026" i="7"/>
  <c r="D1028" i="7"/>
  <c r="D1030" i="7"/>
  <c r="D1034" i="7"/>
  <c r="D1036" i="7"/>
  <c r="D1038" i="7"/>
  <c r="D1040" i="7"/>
  <c r="D1042" i="7"/>
  <c r="D1044" i="7"/>
  <c r="D1046" i="7"/>
  <c r="D1048" i="7"/>
  <c r="D1050" i="7"/>
  <c r="D1054" i="7"/>
  <c r="D1056" i="7"/>
  <c r="D1058" i="7"/>
  <c r="D1064" i="7"/>
  <c r="D1066" i="7"/>
  <c r="D1068" i="7"/>
  <c r="D1072" i="7"/>
  <c r="D1074" i="7"/>
  <c r="D1076" i="7"/>
  <c r="D1080" i="7"/>
  <c r="D1082" i="7"/>
  <c r="D1084" i="7"/>
  <c r="D1086" i="7"/>
  <c r="D1088" i="7"/>
  <c r="D1090" i="7"/>
  <c r="D1092" i="7"/>
  <c r="D1094" i="7"/>
  <c r="D1096" i="7"/>
  <c r="D1100" i="7"/>
  <c r="D1102" i="7"/>
  <c r="D1104" i="7"/>
  <c r="D1110" i="7"/>
  <c r="D1112" i="7"/>
  <c r="D1114" i="7"/>
  <c r="D1116" i="7"/>
  <c r="D1118" i="7"/>
  <c r="D1120" i="7"/>
  <c r="D1122" i="7"/>
  <c r="D1124" i="7"/>
  <c r="D1128" i="7"/>
  <c r="D1130" i="7"/>
  <c r="D1132" i="7"/>
  <c r="D1134" i="7"/>
  <c r="D1136" i="7"/>
  <c r="D1138" i="7"/>
  <c r="D1140" i="7"/>
  <c r="D1142" i="7"/>
  <c r="D1144" i="7"/>
  <c r="D1146" i="7"/>
  <c r="D1148" i="7"/>
  <c r="D1150" i="7"/>
  <c r="D1156" i="7"/>
  <c r="D1158" i="7"/>
  <c r="D1160" i="7"/>
  <c r="D1162" i="7"/>
  <c r="D1164" i="7"/>
  <c r="D1166" i="7"/>
  <c r="D1168" i="7"/>
  <c r="D1170" i="7"/>
  <c r="D1174" i="7"/>
  <c r="D1176" i="7"/>
  <c r="D1178" i="7"/>
  <c r="D1180" i="7"/>
  <c r="D1182" i="7"/>
  <c r="D1184" i="7"/>
  <c r="D1186" i="7"/>
  <c r="D1188" i="7"/>
  <c r="D1190" i="7"/>
  <c r="D1192" i="7"/>
  <c r="D1194" i="7"/>
  <c r="D1196" i="7"/>
  <c r="D1204" i="7"/>
  <c r="D1206" i="7"/>
  <c r="D1208" i="7"/>
  <c r="D1210" i="7"/>
  <c r="D1212" i="7"/>
  <c r="D1214" i="7"/>
  <c r="D1220" i="7"/>
  <c r="D1222" i="7"/>
  <c r="D1224" i="7"/>
  <c r="D1226" i="7"/>
  <c r="D1228" i="7"/>
  <c r="D1230" i="7"/>
  <c r="D1232" i="7"/>
  <c r="D1234" i="7"/>
  <c r="D1236" i="7"/>
  <c r="D1238" i="7"/>
  <c r="D1250" i="7"/>
  <c r="D1252" i="7"/>
  <c r="D1254" i="7"/>
  <c r="D1256" i="7"/>
  <c r="D1258" i="7"/>
  <c r="D1260" i="7"/>
  <c r="D1266" i="7"/>
  <c r="D1268" i="7"/>
  <c r="D1270" i="7"/>
  <c r="D1272" i="7"/>
  <c r="D1274" i="7"/>
  <c r="D1276" i="7"/>
  <c r="D1278" i="7"/>
  <c r="D1280" i="7"/>
  <c r="D1282" i="7"/>
  <c r="D1284" i="7"/>
  <c r="D1300" i="7"/>
  <c r="D1302" i="7"/>
  <c r="D1304" i="7"/>
  <c r="D1306" i="7"/>
  <c r="D1308" i="7"/>
  <c r="D1310" i="7"/>
  <c r="D1312" i="7"/>
  <c r="D1318" i="7"/>
  <c r="D1320" i="7"/>
  <c r="D1322" i="7"/>
  <c r="D1324" i="7"/>
  <c r="D1326" i="7"/>
  <c r="D1332" i="7"/>
  <c r="D1334" i="7"/>
  <c r="D1340" i="7"/>
  <c r="D1342" i="7"/>
  <c r="D1344" i="7"/>
  <c r="D1350" i="7"/>
  <c r="D1352" i="7"/>
  <c r="D1354" i="7"/>
  <c r="D1356" i="7"/>
  <c r="D1358" i="7"/>
  <c r="D1366" i="7"/>
  <c r="D1368" i="7"/>
  <c r="D1370" i="7"/>
  <c r="D1372" i="7"/>
  <c r="D1374" i="7"/>
  <c r="D1376" i="7"/>
  <c r="D1378" i="7"/>
  <c r="D1388" i="7"/>
  <c r="D1390" i="7"/>
  <c r="D1392" i="7"/>
  <c r="D1394" i="7"/>
  <c r="D1396" i="7"/>
  <c r="D1398" i="7"/>
  <c r="D1400" i="7"/>
  <c r="D1406" i="7"/>
  <c r="D1408" i="7"/>
  <c r="D1410" i="7"/>
  <c r="D1412" i="7"/>
  <c r="D1414" i="7"/>
  <c r="D1418" i="7"/>
  <c r="D1420" i="7"/>
  <c r="D1422" i="7"/>
  <c r="D1424" i="7"/>
  <c r="D1426" i="7"/>
  <c r="D1434" i="7"/>
  <c r="D1436" i="7"/>
  <c r="D1438" i="7"/>
  <c r="D1440" i="7"/>
  <c r="D1442" i="7"/>
  <c r="D1446" i="7"/>
  <c r="D1448" i="7"/>
  <c r="D1450" i="7"/>
  <c r="D1452" i="7"/>
  <c r="D1454" i="7"/>
  <c r="D1458" i="7"/>
  <c r="D1460" i="7"/>
  <c r="D1462" i="7"/>
  <c r="D1464" i="7"/>
  <c r="D1466" i="7"/>
  <c r="D1470" i="7"/>
  <c r="D1472" i="7"/>
  <c r="D1478" i="7"/>
  <c r="D1480" i="7"/>
  <c r="D1482" i="7"/>
  <c r="D1486" i="7"/>
  <c r="D1488" i="7"/>
  <c r="D1490" i="7"/>
  <c r="D1492" i="7"/>
  <c r="D1494" i="7"/>
  <c r="D1498" i="7"/>
  <c r="D1500" i="7"/>
  <c r="D1502" i="7"/>
  <c r="D1504" i="7"/>
  <c r="D1506" i="7"/>
  <c r="D1510" i="7"/>
  <c r="D1512" i="7"/>
  <c r="D1514" i="7"/>
  <c r="D1516" i="7"/>
  <c r="D1518" i="7"/>
  <c r="D1526" i="7"/>
  <c r="D1528" i="7"/>
  <c r="D1530" i="7"/>
  <c r="D1532" i="7"/>
  <c r="D1534" i="7"/>
  <c r="D1538" i="7"/>
  <c r="D1540" i="7"/>
  <c r="D1542" i="7"/>
  <c r="D1544" i="7"/>
  <c r="D1546" i="7"/>
  <c r="D1550" i="7"/>
  <c r="D1552" i="7"/>
  <c r="D1554" i="7"/>
  <c r="D1556" i="7"/>
  <c r="D1558" i="7"/>
  <c r="D1562" i="7"/>
  <c r="D1564" i="7"/>
  <c r="D1570" i="7"/>
  <c r="D1572" i="7"/>
  <c r="D1574" i="7"/>
  <c r="D1578" i="7"/>
  <c r="D1580" i="7"/>
  <c r="D1582" i="7"/>
  <c r="D1584" i="7"/>
  <c r="D1586" i="7"/>
  <c r="D1594" i="7"/>
  <c r="D1596" i="7"/>
  <c r="D1598" i="7"/>
  <c r="D1602" i="7"/>
  <c r="D1604" i="7"/>
  <c r="D1606" i="7"/>
  <c r="D1610" i="7"/>
  <c r="D1616" i="7"/>
  <c r="D1618" i="7"/>
  <c r="D1668" i="7"/>
  <c r="D1670" i="7"/>
  <c r="D1672" i="7"/>
  <c r="D1674" i="7"/>
  <c r="D1676" i="7"/>
  <c r="D1678" i="7"/>
  <c r="D1680" i="7"/>
  <c r="D1688" i="7"/>
  <c r="D1690" i="7"/>
  <c r="D1692" i="7"/>
  <c r="D1694" i="7"/>
  <c r="D1696" i="7"/>
  <c r="D1698" i="7"/>
  <c r="D1700" i="7"/>
  <c r="D1710" i="7"/>
  <c r="D1712" i="7"/>
  <c r="D1714" i="7"/>
  <c r="D1716" i="7"/>
  <c r="D1718" i="7"/>
  <c r="D1720" i="7"/>
  <c r="D1722" i="7"/>
  <c r="D1728" i="7"/>
  <c r="D1730" i="7"/>
  <c r="D1732" i="7"/>
  <c r="D1734" i="7"/>
  <c r="D1736" i="7"/>
  <c r="D1738" i="7"/>
  <c r="D1740" i="7"/>
  <c r="D1756" i="7"/>
  <c r="D1758" i="7"/>
  <c r="D1760" i="7"/>
  <c r="D1762" i="7"/>
  <c r="D1764" i="7"/>
  <c r="D1772" i="7"/>
  <c r="D1774" i="7"/>
  <c r="D1776" i="7"/>
  <c r="D1778" i="7"/>
  <c r="D1780" i="7"/>
  <c r="D1782" i="7"/>
  <c r="D1784" i="7"/>
  <c r="D1790" i="7"/>
  <c r="D1792" i="7"/>
  <c r="D1794" i="7"/>
  <c r="D1802" i="7"/>
  <c r="D1804" i="7"/>
  <c r="D1806" i="7"/>
  <c r="D1808" i="7"/>
  <c r="D1810" i="7"/>
  <c r="D1818" i="7"/>
  <c r="D1820" i="7"/>
  <c r="D1822" i="7"/>
  <c r="D1824" i="7"/>
  <c r="D1826" i="7"/>
  <c r="D1828" i="7"/>
  <c r="D1830" i="7"/>
  <c r="D1836" i="7"/>
  <c r="D1838" i="7"/>
  <c r="D1840" i="7"/>
  <c r="D1846" i="7"/>
  <c r="D1848" i="7"/>
  <c r="D1850" i="7"/>
  <c r="D1852" i="7"/>
  <c r="D1854" i="7"/>
  <c r="D1862" i="7"/>
  <c r="D1864" i="7"/>
  <c r="D1866" i="7"/>
  <c r="D1868" i="7"/>
  <c r="D1870" i="7"/>
  <c r="D1872" i="7"/>
  <c r="D1874" i="7"/>
  <c r="D1876" i="7"/>
  <c r="D1882" i="7"/>
  <c r="D1884" i="7"/>
  <c r="D1886" i="7"/>
  <c r="D1892" i="7"/>
  <c r="D1894" i="7"/>
  <c r="D1896" i="7"/>
  <c r="D1898" i="7"/>
  <c r="D1900" i="7"/>
  <c r="D1908" i="7"/>
  <c r="D1910" i="7"/>
  <c r="D1912" i="7"/>
  <c r="D1914" i="7"/>
  <c r="D1916" i="7"/>
  <c r="D1918" i="7"/>
  <c r="D1920" i="7"/>
  <c r="D1922" i="7"/>
  <c r="D1928" i="7"/>
  <c r="D1930" i="7"/>
  <c r="D1932" i="7"/>
  <c r="D1942" i="7"/>
  <c r="D1944" i="7"/>
  <c r="D1950" i="7"/>
  <c r="D1952" i="7"/>
  <c r="D1954" i="7"/>
  <c r="D1956" i="7"/>
  <c r="D1958" i="7"/>
  <c r="D1960" i="7"/>
  <c r="D1962" i="7"/>
  <c r="D1964" i="7"/>
  <c r="D1970" i="7"/>
  <c r="D1972" i="7"/>
  <c r="D1978" i="7"/>
  <c r="D1988" i="7"/>
  <c r="D1990" i="7"/>
  <c r="D1996" i="7"/>
  <c r="D1998" i="7"/>
  <c r="D2000" i="7"/>
  <c r="D2002" i="7"/>
  <c r="D2004" i="7"/>
  <c r="D2006" i="7"/>
  <c r="D2008" i="7"/>
  <c r="D2010" i="7"/>
  <c r="D2016" i="7"/>
  <c r="D2018" i="7"/>
  <c r="D2024" i="7"/>
  <c r="D2030" i="7"/>
  <c r="D2032" i="7"/>
  <c r="D2038" i="7"/>
  <c r="D2040" i="7"/>
  <c r="D2042" i="7"/>
  <c r="D2044" i="7"/>
  <c r="D2046" i="7"/>
  <c r="D2048" i="7"/>
  <c r="D2050" i="7"/>
  <c r="D2056" i="7"/>
  <c r="D2058" i="7"/>
  <c r="D2076" i="7"/>
  <c r="D2078" i="7"/>
  <c r="D2084" i="7"/>
  <c r="D2086" i="7"/>
  <c r="D2088" i="7"/>
  <c r="D2090" i="7"/>
  <c r="D2092" i="7"/>
  <c r="D2094" i="7"/>
  <c r="D2096" i="7"/>
  <c r="D2102" i="7"/>
  <c r="D2104" i="7"/>
  <c r="D2126" i="7"/>
  <c r="D2128" i="7"/>
  <c r="D2130" i="7"/>
  <c r="D2132" i="7"/>
  <c r="D2138" i="7"/>
  <c r="D2140" i="7"/>
  <c r="D2146" i="7"/>
  <c r="D2148" i="7"/>
  <c r="D2150" i="7"/>
  <c r="D2152" i="7"/>
  <c r="D2154" i="7"/>
  <c r="D2160" i="7"/>
  <c r="D2162" i="7"/>
  <c r="D2168" i="7"/>
  <c r="D2216" i="7"/>
  <c r="D25" i="58" l="1"/>
  <c r="D24" i="58"/>
  <c r="D23" i="58"/>
  <c r="D22" i="58"/>
  <c r="D21" i="58"/>
  <c r="D13" i="58"/>
  <c r="D12" i="58"/>
  <c r="D11" i="58"/>
  <c r="AC3" i="50"/>
  <c r="AB3" i="50"/>
  <c r="C3" i="58" l="1"/>
  <c r="D3" i="58"/>
  <c r="C4" i="58"/>
  <c r="D4" i="58"/>
  <c r="E2162" i="7"/>
  <c r="E118" i="7"/>
  <c r="E762" i="7"/>
  <c r="E1188" i="7"/>
  <c r="E40" i="7"/>
  <c r="E240" i="7"/>
  <c r="E1552" i="7"/>
  <c r="E974" i="7"/>
  <c r="E392" i="7"/>
  <c r="E1578" i="7"/>
  <c r="E2088" i="7"/>
  <c r="E820" i="7"/>
  <c r="E242" i="7"/>
  <c r="E650" i="7"/>
  <c r="E2160" i="7"/>
  <c r="E1870" i="7"/>
  <c r="E1418" i="7"/>
  <c r="E2140" i="7"/>
  <c r="E1342" i="7"/>
  <c r="E1822" i="7"/>
  <c r="E1222" i="7"/>
  <c r="E1294" i="7"/>
  <c r="E400" i="7"/>
  <c r="E2132" i="7"/>
  <c r="E262" i="7"/>
  <c r="E478" i="7"/>
  <c r="E1582" i="7"/>
  <c r="E952" i="7"/>
  <c r="E1600" i="7"/>
  <c r="E1776" i="7"/>
  <c r="E376" i="7"/>
  <c r="E1512" i="7"/>
  <c r="E82" i="7"/>
  <c r="E1668" i="7"/>
  <c r="E736" i="7"/>
  <c r="E698" i="7"/>
  <c r="E1140" i="7"/>
  <c r="E726" i="7"/>
  <c r="E1758" i="7"/>
  <c r="E1176" i="7"/>
  <c r="E14" i="7"/>
  <c r="E814" i="7"/>
  <c r="E1918" i="7"/>
  <c r="E1572" i="7"/>
  <c r="E568" i="7"/>
  <c r="E782" i="7"/>
  <c r="E1376" i="7"/>
  <c r="E136" i="7"/>
  <c r="E1960" i="7"/>
  <c r="E1172" i="7"/>
  <c r="E1316" i="7"/>
  <c r="E270" i="7"/>
  <c r="E1500" i="7"/>
  <c r="E294" i="7"/>
  <c r="E1150" i="7"/>
  <c r="E774" i="7"/>
  <c r="E1736" i="7"/>
  <c r="E584" i="7"/>
  <c r="E852" i="7"/>
  <c r="E550" i="7"/>
  <c r="E426" i="7"/>
  <c r="E1218" i="7"/>
  <c r="E2216" i="7"/>
  <c r="E1472" i="7"/>
  <c r="E1576" i="7"/>
  <c r="E196" i="7"/>
  <c r="E1794" i="7"/>
  <c r="E60" i="7"/>
  <c r="E206" i="7"/>
  <c r="E980" i="7"/>
  <c r="E1080" i="7"/>
  <c r="E1368" i="7"/>
  <c r="E964" i="7"/>
  <c r="E192" i="7"/>
  <c r="E846" i="7"/>
  <c r="E2152" i="7"/>
  <c r="E678" i="7"/>
  <c r="E506" i="7"/>
  <c r="E362" i="7"/>
  <c r="E1496" i="7"/>
  <c r="E958" i="7"/>
  <c r="E894" i="7"/>
  <c r="E100" i="7"/>
  <c r="E766" i="7"/>
  <c r="E1912" i="7"/>
  <c r="E384" i="7"/>
  <c r="E398" i="7"/>
  <c r="E1712" i="7"/>
  <c r="E1606" i="7"/>
  <c r="E1410" i="7"/>
  <c r="E1944" i="7"/>
  <c r="E1694" i="7"/>
  <c r="E2048" i="7"/>
  <c r="E448" i="7"/>
  <c r="E1184" i="7"/>
  <c r="E226" i="7"/>
  <c r="E2086" i="7"/>
  <c r="E1190" i="7"/>
  <c r="E98" i="7"/>
  <c r="E1002" i="7"/>
  <c r="E2124" i="7"/>
  <c r="E1466" i="7"/>
  <c r="E322" i="7"/>
  <c r="E1438" i="7"/>
  <c r="E488" i="7"/>
  <c r="E1110" i="7"/>
  <c r="E1260" i="7"/>
  <c r="E1116" i="7"/>
  <c r="E414" i="7"/>
  <c r="E706" i="7"/>
  <c r="E1956" i="7"/>
  <c r="E720" i="7"/>
  <c r="E1298" i="7"/>
  <c r="E920" i="7"/>
  <c r="E2150" i="7"/>
  <c r="E1416" i="7"/>
  <c r="E1680" i="7"/>
  <c r="E1452" i="7"/>
  <c r="E1670" i="7"/>
  <c r="E1234" i="7"/>
  <c r="E1880" i="7"/>
  <c r="E2058" i="7"/>
  <c r="E1498" i="7"/>
  <c r="E1862" i="7"/>
  <c r="E734" i="7"/>
  <c r="E8" i="7"/>
  <c r="E800" i="7"/>
  <c r="E1948" i="7"/>
  <c r="E286" i="7"/>
  <c r="E2096" i="7"/>
  <c r="E1854" i="7"/>
  <c r="E1940" i="7"/>
  <c r="E1558" i="7"/>
  <c r="E194" i="7"/>
  <c r="E190" i="7"/>
  <c r="E1556" i="7"/>
  <c r="E2016" i="7"/>
  <c r="E1114" i="7"/>
  <c r="E436" i="7"/>
  <c r="E1284" i="7"/>
  <c r="E394" i="7"/>
  <c r="E710" i="7"/>
  <c r="E1400" i="7"/>
  <c r="E250" i="7"/>
  <c r="E132" i="7"/>
  <c r="E978" i="7"/>
  <c r="E590" i="7"/>
  <c r="E2002" i="7"/>
  <c r="E1816" i="7"/>
  <c r="E1850" i="7"/>
  <c r="E444" i="7"/>
  <c r="E66" i="7"/>
  <c r="E1990" i="7"/>
  <c r="E408" i="7"/>
  <c r="E1546" i="7"/>
  <c r="E1228" i="7"/>
  <c r="E272" i="7"/>
  <c r="E742" i="7"/>
  <c r="E1320" i="7"/>
  <c r="E1548" i="7"/>
  <c r="E2082" i="7"/>
  <c r="E1782" i="7"/>
  <c r="E314" i="7"/>
  <c r="E396" i="7"/>
  <c r="E466" i="7"/>
  <c r="E1730" i="7"/>
  <c r="E1754" i="7"/>
  <c r="E1398" i="7"/>
  <c r="E1356" i="7"/>
  <c r="E102" i="7"/>
  <c r="E862" i="7"/>
  <c r="E364" i="7"/>
  <c r="E1022" i="7"/>
  <c r="E2040" i="7"/>
  <c r="E458" i="7"/>
  <c r="E126" i="7"/>
  <c r="E1276" i="7"/>
  <c r="E564" i="7"/>
  <c r="E1672" i="7"/>
  <c r="E1084" i="7"/>
  <c r="E580" i="7"/>
  <c r="E1312" i="7"/>
  <c r="E1088" i="7"/>
  <c r="E2054" i="7"/>
  <c r="E1598" i="7"/>
  <c r="E1788" i="7"/>
  <c r="E424" i="7"/>
  <c r="E1194" i="7"/>
  <c r="E856" i="7"/>
  <c r="E804" i="7"/>
  <c r="E432" i="7"/>
  <c r="E238" i="7"/>
  <c r="E1828" i="7"/>
  <c r="E928" i="7"/>
  <c r="E26" i="7"/>
  <c r="E1164" i="7"/>
  <c r="E72" i="7"/>
  <c r="E1838" i="7"/>
  <c r="E910" i="7"/>
  <c r="E1464" i="7"/>
  <c r="E2094" i="7"/>
  <c r="E1422" i="7"/>
  <c r="E684" i="7"/>
  <c r="E1148" i="7"/>
  <c r="E754" i="7"/>
  <c r="E1544" i="7"/>
  <c r="E308" i="7"/>
  <c r="E390" i="7"/>
  <c r="E1700" i="7"/>
  <c r="E732" i="7"/>
  <c r="E806" i="7"/>
  <c r="E1684" i="7"/>
  <c r="E2050" i="7"/>
  <c r="E1922" i="7"/>
  <c r="E792" i="7"/>
  <c r="E516" i="7"/>
  <c r="E724" i="7"/>
  <c r="E68" i="7"/>
  <c r="E1932" i="7"/>
  <c r="E836" i="7"/>
  <c r="E388" i="7"/>
  <c r="E296" i="7"/>
  <c r="E380" i="7"/>
  <c r="E1768" i="7"/>
  <c r="E890" i="7"/>
  <c r="E1026" i="7"/>
  <c r="E452" i="7"/>
  <c r="E1350" i="7"/>
  <c r="E942" i="7"/>
  <c r="E702" i="7"/>
  <c r="E428" i="7"/>
  <c r="E1580" i="7"/>
  <c r="E1674" i="7"/>
  <c r="E880" i="7"/>
  <c r="E900" i="7"/>
  <c r="E1562" i="7"/>
  <c r="E1432" i="7"/>
  <c r="E1440" i="7"/>
  <c r="E940" i="7"/>
  <c r="E116" i="7"/>
  <c r="E1916" i="7"/>
  <c r="E1358" i="7"/>
  <c r="E1128" i="7"/>
  <c r="E1448" i="7"/>
  <c r="E340" i="7"/>
  <c r="E354" i="7"/>
  <c r="E1334" i="7"/>
  <c r="E1082" i="7"/>
  <c r="E700" i="7"/>
  <c r="E918" i="7"/>
  <c r="E1366" i="7"/>
  <c r="E1388" i="7"/>
  <c r="E2038" i="7"/>
  <c r="E1330" i="7"/>
  <c r="E348" i="7"/>
  <c r="E662" i="7"/>
  <c r="E1122" i="7"/>
  <c r="E1808" i="7"/>
  <c r="E1180" i="7"/>
  <c r="E944" i="7"/>
  <c r="E652" i="7"/>
  <c r="E302" i="7"/>
  <c r="E750" i="7"/>
  <c r="E1270" i="7"/>
  <c r="E1300" i="7"/>
  <c r="E560" i="7"/>
  <c r="E1504" i="7"/>
  <c r="E1510" i="7"/>
  <c r="E1586" i="7"/>
  <c r="E2100" i="7"/>
  <c r="E1884" i="7"/>
  <c r="E202" i="7"/>
  <c r="E544" i="7"/>
  <c r="E1018" i="7"/>
  <c r="E474" i="7"/>
  <c r="E1826" i="7"/>
  <c r="E30" i="7"/>
  <c r="E486" i="7"/>
  <c r="E1032" i="7"/>
  <c r="E1322" i="7"/>
  <c r="E1864" i="7"/>
  <c r="E1124" i="7"/>
  <c r="E1488" i="7"/>
  <c r="E84" i="7"/>
  <c r="E594" i="7"/>
  <c r="E1230" i="7"/>
  <c r="E290" i="7"/>
  <c r="E2122" i="7"/>
  <c r="E1792" i="7"/>
  <c r="E1024" i="7"/>
  <c r="E1406" i="7"/>
  <c r="E1394" i="7"/>
  <c r="E998" i="7"/>
  <c r="E1550" i="7"/>
  <c r="E1074" i="7"/>
  <c r="E450" i="7"/>
  <c r="E1446" i="7"/>
  <c r="E1914" i="7"/>
  <c r="E1714" i="7"/>
  <c r="E158" i="7"/>
  <c r="E1072" i="7"/>
  <c r="E714" i="7"/>
  <c r="E1142" i="7"/>
  <c r="E938" i="7"/>
  <c r="E1764" i="7"/>
  <c r="E776" i="7"/>
  <c r="E984" i="7"/>
  <c r="E356" i="7"/>
  <c r="E1130" i="7"/>
  <c r="E1008" i="7"/>
  <c r="E1362" i="7"/>
  <c r="E148" i="7"/>
  <c r="E1696" i="7"/>
  <c r="E790" i="7"/>
  <c r="E2090" i="7"/>
  <c r="E2146" i="7"/>
  <c r="E1138" i="7"/>
  <c r="E962" i="7"/>
  <c r="E328" i="7"/>
  <c r="E1954" i="7"/>
  <c r="E1958" i="7"/>
  <c r="E1010" i="7"/>
  <c r="E690" i="7"/>
  <c r="E1192" i="7"/>
  <c r="E524" i="7"/>
  <c r="E1904" i="7"/>
  <c r="E1266" i="7"/>
  <c r="E858" i="7"/>
  <c r="E680" i="7"/>
  <c r="E86" i="7"/>
  <c r="E1994" i="7"/>
  <c r="E768" i="7"/>
  <c r="E884" i="7"/>
  <c r="E1274" i="7"/>
  <c r="E1920" i="7"/>
  <c r="E2154" i="7"/>
  <c r="E1458" i="7"/>
  <c r="E992" i="7"/>
  <c r="E1040" i="7"/>
  <c r="E1318" i="7"/>
  <c r="E1824" i="7"/>
  <c r="E828" i="7"/>
  <c r="E772" i="7"/>
  <c r="E1004" i="7"/>
  <c r="E1486" i="7"/>
  <c r="E208" i="7"/>
  <c r="E1272" i="7"/>
  <c r="E824" i="7"/>
  <c r="E236" i="7"/>
  <c r="E2032" i="7"/>
  <c r="E1168" i="7"/>
  <c r="E10" i="7"/>
  <c r="E64" i="7"/>
  <c r="E104" i="7"/>
  <c r="E1048" i="7"/>
  <c r="E1484" i="7"/>
  <c r="E896" i="7"/>
  <c r="E654" i="7"/>
  <c r="E990" i="7"/>
  <c r="E1962" i="7"/>
  <c r="E930" i="7"/>
  <c r="E1542" i="7"/>
  <c r="E1760" i="7"/>
  <c r="E1526" i="7"/>
  <c r="E1926" i="7"/>
  <c r="E300" i="7"/>
  <c r="E12" i="7"/>
  <c r="E874" i="7"/>
  <c r="E1720" i="7"/>
  <c r="E672" i="7"/>
  <c r="E686" i="7"/>
  <c r="E378" i="7"/>
  <c r="E310" i="7"/>
  <c r="E2036" i="7"/>
  <c r="E1784" i="7"/>
  <c r="E1012" i="7"/>
  <c r="E266" i="7"/>
  <c r="E1178" i="7"/>
  <c r="E304" i="7"/>
  <c r="E1534" i="7"/>
  <c r="E1310" i="7"/>
  <c r="E38" i="7"/>
  <c r="E1790" i="7"/>
  <c r="E360" i="7"/>
  <c r="E1772" i="7"/>
  <c r="E788" i="7"/>
  <c r="E120" i="7"/>
  <c r="E688" i="7"/>
  <c r="E2144" i="7"/>
  <c r="E1052" i="7"/>
  <c r="E1144" i="7"/>
  <c r="E410" i="7"/>
  <c r="E156" i="7"/>
  <c r="E1604" i="7"/>
  <c r="E198" i="7"/>
  <c r="E1952" i="7"/>
  <c r="E660" i="7"/>
  <c r="E888" i="7"/>
  <c r="E352" i="7"/>
  <c r="E220" i="7"/>
  <c r="E1554" i="7"/>
  <c r="E2022" i="7"/>
  <c r="E1942" i="7"/>
  <c r="E1020" i="7"/>
  <c r="E1054" i="7"/>
  <c r="E1326" i="7"/>
  <c r="E32" i="7"/>
  <c r="E1602" i="7"/>
  <c r="E796" i="7"/>
  <c r="E1910" i="7"/>
  <c r="E808" i="7"/>
  <c r="E106" i="7"/>
  <c r="E1304" i="7"/>
  <c r="E1726" i="7"/>
  <c r="E844" i="7"/>
  <c r="E222" i="7"/>
  <c r="E1264" i="7"/>
  <c r="E760" i="7"/>
  <c r="E908" i="7"/>
  <c r="E534" i="7"/>
  <c r="E228" i="7"/>
  <c r="E482" i="7"/>
  <c r="E1800" i="7"/>
  <c r="E932" i="7"/>
  <c r="E1616" i="7"/>
  <c r="E1066" i="7"/>
  <c r="E494" i="7"/>
  <c r="E812" i="7"/>
  <c r="E904" i="7"/>
  <c r="E914" i="7"/>
  <c r="E1420" i="7"/>
  <c r="E1232" i="7"/>
  <c r="E758" i="7"/>
  <c r="E674" i="7"/>
  <c r="E1514" i="7"/>
  <c r="E144" i="7"/>
  <c r="E1610" i="7"/>
  <c r="E1774" i="7"/>
  <c r="E728" i="7"/>
  <c r="E574" i="7"/>
  <c r="E1236" i="7"/>
  <c r="E1718" i="7"/>
  <c r="E496" i="7"/>
  <c r="E2138" i="7"/>
  <c r="E214" i="7"/>
  <c r="E1450" i="7"/>
  <c r="E588" i="7"/>
  <c r="E576" i="7"/>
  <c r="E154" i="7"/>
  <c r="E1086" i="7"/>
  <c r="E1814" i="7"/>
  <c r="E2084" i="7"/>
  <c r="E1094" i="7"/>
  <c r="E722" i="7"/>
  <c r="E1518" i="7"/>
  <c r="E1898" i="7"/>
  <c r="E532" i="7"/>
  <c r="E1238" i="7"/>
  <c r="E1214" i="7"/>
  <c r="E530" i="7"/>
  <c r="E1112" i="7"/>
  <c r="E1762" i="7"/>
  <c r="E2008" i="7"/>
  <c r="E592" i="7"/>
  <c r="E1536" i="7"/>
  <c r="E78" i="7"/>
  <c r="E374" i="7"/>
  <c r="E1296" i="7"/>
  <c r="E1006" i="7"/>
  <c r="E1820" i="7"/>
  <c r="E1538" i="7"/>
  <c r="E1492" i="7"/>
  <c r="E1840" i="7"/>
  <c r="E926" i="7"/>
  <c r="E666" i="7"/>
  <c r="E854" i="7"/>
  <c r="E1186" i="7"/>
  <c r="E906" i="7"/>
  <c r="E334" i="7"/>
  <c r="E1998" i="7"/>
  <c r="E520" i="7"/>
  <c r="E1392" i="7"/>
  <c r="E22" i="7"/>
  <c r="E470" i="7"/>
  <c r="E860" i="7"/>
  <c r="E704" i="7"/>
  <c r="E2104" i="7"/>
  <c r="E1596" i="7"/>
  <c r="E1258" i="7"/>
  <c r="E1044" i="7"/>
  <c r="E368" i="7"/>
  <c r="E746" i="7"/>
  <c r="E1092" i="7"/>
  <c r="E1976" i="7"/>
  <c r="E1524" i="7"/>
  <c r="E1332" i="7"/>
  <c r="E108" i="7"/>
  <c r="E500" i="7"/>
  <c r="E1866" i="7"/>
  <c r="E1370" i="7"/>
  <c r="E456" i="7"/>
  <c r="E2014" i="7"/>
  <c r="E798" i="7"/>
  <c r="E1042" i="7"/>
  <c r="E658" i="7"/>
  <c r="E1136" i="7"/>
  <c r="E570" i="7"/>
  <c r="E850" i="7"/>
  <c r="E274" i="7"/>
  <c r="E1698" i="7"/>
  <c r="E682" i="7"/>
  <c r="E572" i="7"/>
  <c r="E1690" i="7"/>
  <c r="E74" i="7"/>
  <c r="E2046" i="7"/>
  <c r="E916" i="7"/>
  <c r="E528" i="7"/>
  <c r="E2024" i="7"/>
  <c r="E1206" i="7"/>
  <c r="E150" i="7"/>
  <c r="E1468" i="7"/>
  <c r="E1740" i="7"/>
  <c r="E52" i="7"/>
  <c r="E1306" i="7"/>
  <c r="E1426" i="7"/>
  <c r="E848" i="7"/>
  <c r="E886" i="7"/>
  <c r="E1502" i="7"/>
  <c r="E1968" i="7"/>
  <c r="E112" i="7"/>
  <c r="E1268" i="7"/>
  <c r="E498" i="7"/>
  <c r="E90" i="7"/>
  <c r="E422" i="7"/>
  <c r="E412" i="7"/>
  <c r="E1454" i="7"/>
  <c r="E1064" i="7"/>
  <c r="E1028" i="7"/>
  <c r="E972" i="7"/>
  <c r="E230" i="7"/>
  <c r="E816" i="7"/>
  <c r="E1858" i="7"/>
  <c r="E2000" i="7"/>
  <c r="E1532" i="7"/>
  <c r="E802" i="7"/>
  <c r="E934" i="7"/>
  <c r="E366" i="7"/>
  <c r="E1564" i="7"/>
  <c r="E256" i="7"/>
  <c r="E1102" i="7"/>
  <c r="E1830" i="7"/>
  <c r="E1224" i="7"/>
  <c r="E320" i="7"/>
  <c r="E1560" i="7"/>
  <c r="E578" i="7"/>
  <c r="E552" i="7"/>
  <c r="E1900" i="7"/>
  <c r="E976" i="7"/>
  <c r="E696" i="7"/>
  <c r="E330" i="7"/>
  <c r="E288" i="7"/>
  <c r="E996" i="7"/>
  <c r="E342" i="7"/>
  <c r="E1324" i="7"/>
  <c r="E526" i="7"/>
  <c r="E1372" i="7"/>
  <c r="E512" i="7"/>
  <c r="E248" i="7"/>
  <c r="E1364" i="7"/>
  <c r="E1208" i="7"/>
  <c r="E2006" i="7"/>
  <c r="E1594" i="7"/>
  <c r="E88" i="7"/>
  <c r="E1000" i="7"/>
  <c r="E562" i="7"/>
  <c r="E212" i="7"/>
  <c r="E1302" i="7"/>
  <c r="E1374" i="7"/>
  <c r="E386" i="7"/>
  <c r="E868" i="7"/>
  <c r="E28" i="7"/>
  <c r="E1836" i="7"/>
  <c r="E406" i="7"/>
  <c r="E1834" i="7"/>
  <c r="E826" i="7"/>
  <c r="E912" i="7"/>
  <c r="E1344" i="7"/>
  <c r="E668" i="7"/>
  <c r="E1386" i="7"/>
  <c r="E898" i="7"/>
  <c r="E276" i="7"/>
  <c r="E1876" i="7"/>
  <c r="E1846" i="7"/>
  <c r="E254" i="7"/>
  <c r="E1056" i="7"/>
  <c r="E1096" i="7"/>
  <c r="E2214" i="7"/>
  <c r="E1076" i="7"/>
  <c r="E546" i="7"/>
  <c r="E1378" i="7"/>
  <c r="E1098" i="7"/>
  <c r="E1414" i="7"/>
  <c r="E966" i="7"/>
  <c r="E1540" i="7"/>
  <c r="E252" i="7"/>
  <c r="E502" i="7"/>
  <c r="E1810" i="7"/>
  <c r="E472" i="7"/>
  <c r="E1444" i="7"/>
  <c r="E2004" i="7"/>
  <c r="E1212" i="7"/>
  <c r="E558" i="7"/>
  <c r="E442" i="7"/>
  <c r="E490" i="7"/>
  <c r="E110" i="7"/>
  <c r="E346" i="7"/>
  <c r="E1104" i="7"/>
  <c r="E730" i="7"/>
  <c r="E1396" i="7"/>
  <c r="E1160" i="7"/>
  <c r="E114" i="7"/>
  <c r="E1120" i="7"/>
  <c r="E542" i="7"/>
  <c r="E1996" i="7"/>
  <c r="E1896" i="7"/>
  <c r="E1508" i="7"/>
  <c r="E2102" i="7"/>
  <c r="E1202" i="7"/>
  <c r="E318" i="7"/>
  <c r="E670" i="7"/>
  <c r="E712" i="7"/>
  <c r="E1666" i="7"/>
  <c r="E1156" i="7"/>
  <c r="E312" i="7"/>
  <c r="E1170" i="7"/>
  <c r="E16" i="7"/>
  <c r="E244" i="7"/>
  <c r="E18" i="7"/>
  <c r="E440" i="7"/>
  <c r="E124" i="7"/>
  <c r="E438" i="7"/>
  <c r="E1710" i="7"/>
  <c r="E586" i="7"/>
  <c r="E138" i="7"/>
  <c r="E1100" i="7"/>
  <c r="E1146" i="7"/>
  <c r="E994" i="7"/>
  <c r="E1664" i="7"/>
  <c r="E1874" i="7"/>
  <c r="E336" i="7"/>
  <c r="E484" i="7"/>
  <c r="E1590" i="7"/>
  <c r="E1688" i="7"/>
  <c r="E1686" i="7"/>
  <c r="E1722" i="7"/>
  <c r="E1204" i="7"/>
  <c r="E864" i="7"/>
  <c r="E866" i="7"/>
  <c r="E1964" i="7"/>
  <c r="E2136" i="7"/>
  <c r="E1090" i="7"/>
  <c r="E756" i="7"/>
  <c r="E2148" i="7"/>
  <c r="E2044" i="7"/>
  <c r="E752" i="7"/>
  <c r="E536" i="7"/>
  <c r="E1908" i="7"/>
  <c r="E744" i="7"/>
  <c r="E676" i="7"/>
  <c r="E1050" i="7"/>
  <c r="E822" i="7"/>
  <c r="E1708" i="7"/>
  <c r="E492" i="7"/>
  <c r="E1986" i="7"/>
  <c r="E1470" i="7"/>
  <c r="E1252" i="7"/>
  <c r="E1530" i="7"/>
  <c r="E1478" i="7"/>
  <c r="E2042" i="7"/>
  <c r="E204" i="7"/>
  <c r="E134" i="7"/>
  <c r="E1868" i="7"/>
  <c r="E1892" i="7"/>
  <c r="E504" i="7"/>
  <c r="E842" i="7"/>
  <c r="E1132" i="7"/>
  <c r="E1804" i="7"/>
  <c r="E1802" i="7"/>
  <c r="E1584" i="7"/>
  <c r="E838" i="7"/>
  <c r="E1780" i="7"/>
  <c r="E218" i="7"/>
  <c r="E1882" i="7"/>
  <c r="E1950" i="7"/>
  <c r="E770" i="7"/>
  <c r="E1058" i="7"/>
  <c r="E350" i="7"/>
  <c r="E210" i="7"/>
  <c r="E1436" i="7"/>
  <c r="E332" i="7"/>
  <c r="E664" i="7"/>
  <c r="E1930" i="7"/>
  <c r="E1970" i="7"/>
  <c r="E548" i="7"/>
  <c r="E538" i="7"/>
  <c r="E1516" i="7"/>
  <c r="E468" i="7"/>
  <c r="E216" i="7"/>
  <c r="E1348" i="7"/>
  <c r="E2092" i="7"/>
  <c r="E2130" i="7"/>
  <c r="E2018" i="7"/>
  <c r="E834" i="7"/>
  <c r="E1978" i="7"/>
  <c r="E404" i="7"/>
  <c r="E902" i="7"/>
  <c r="E146" i="7"/>
  <c r="E160" i="7"/>
  <c r="E1158" i="7"/>
  <c r="E960" i="7"/>
  <c r="E954" i="7"/>
  <c r="E1480" i="7"/>
  <c r="E1034" i="7"/>
  <c r="E1174" i="7"/>
  <c r="E1852" i="7"/>
  <c r="E480" i="7"/>
  <c r="E292" i="7"/>
  <c r="E1462" i="7"/>
  <c r="E298" i="7"/>
  <c r="E130" i="7"/>
  <c r="E1860" i="7"/>
  <c r="E582" i="7"/>
  <c r="E1210" i="7"/>
  <c r="E1340" i="7"/>
  <c r="E268" i="7"/>
  <c r="E566" i="7"/>
  <c r="E246" i="7"/>
  <c r="E1226" i="7"/>
  <c r="E1972" i="7"/>
  <c r="E1220" i="7"/>
  <c r="E1692" i="7"/>
  <c r="E870" i="7"/>
  <c r="E6" i="7"/>
  <c r="E1280" i="7"/>
  <c r="E780" i="7"/>
  <c r="E1778" i="7"/>
  <c r="E1046" i="7"/>
  <c r="E1424" i="7"/>
  <c r="E76" i="7"/>
  <c r="E1494" i="7"/>
  <c r="E1894" i="7"/>
  <c r="E748" i="7"/>
  <c r="E950" i="7"/>
  <c r="E1390" i="7"/>
  <c r="E764" i="7"/>
  <c r="E1848" i="7"/>
  <c r="E1662" i="7"/>
  <c r="E1716" i="7"/>
  <c r="E1256" i="7"/>
  <c r="E1988" i="7"/>
  <c r="E1928" i="7"/>
  <c r="E1734" i="7"/>
  <c r="E2158" i="7"/>
  <c r="E518" i="7"/>
  <c r="E20" i="7"/>
  <c r="E1738" i="7"/>
  <c r="E122" i="7"/>
  <c r="E514" i="7"/>
  <c r="E1906" i="7"/>
  <c r="E540" i="7"/>
  <c r="E1070" i="7"/>
  <c r="E892" i="7"/>
  <c r="E2076" i="7"/>
  <c r="E1118" i="7"/>
  <c r="E382" i="7"/>
  <c r="E284" i="7"/>
  <c r="E476" i="7"/>
  <c r="E1078" i="7"/>
  <c r="E1732" i="7"/>
  <c r="E36" i="7"/>
  <c r="E1592" i="7"/>
  <c r="E430" i="7"/>
  <c r="E1728" i="7"/>
  <c r="E1352" i="7"/>
  <c r="E1030" i="7"/>
  <c r="E794" i="7"/>
  <c r="E956" i="7"/>
  <c r="E948" i="7"/>
  <c r="E1460" i="7"/>
  <c r="E986" i="7"/>
  <c r="E434" i="7"/>
  <c r="E1134" i="7"/>
  <c r="E344" i="7"/>
  <c r="E282" i="7"/>
  <c r="E1308" i="7"/>
  <c r="E818" i="7"/>
  <c r="E1574" i="7"/>
  <c r="E718" i="7"/>
  <c r="E1404" i="7"/>
  <c r="E1162" i="7"/>
  <c r="E224" i="7"/>
  <c r="E810" i="7"/>
  <c r="E1482" i="7"/>
  <c r="E1412" i="7"/>
  <c r="E460" i="7"/>
  <c r="E1166" i="7"/>
  <c r="E1126" i="7"/>
  <c r="E316" i="7"/>
  <c r="E1678" i="7"/>
  <c r="E1770" i="7"/>
  <c r="E2128" i="7"/>
  <c r="E988" i="7"/>
  <c r="E872" i="7"/>
  <c r="E2056" i="7"/>
  <c r="E58" i="7"/>
  <c r="E882" i="7"/>
  <c r="E1570" i="7"/>
  <c r="E1872" i="7"/>
  <c r="E2126" i="7"/>
  <c r="E946" i="7"/>
  <c r="E1608" i="7"/>
  <c r="E258" i="7"/>
  <c r="E1506" i="7"/>
  <c r="E454" i="7"/>
  <c r="E200" i="7"/>
  <c r="E1818" i="7"/>
  <c r="E1806" i="7"/>
  <c r="E2010" i="7"/>
  <c r="E840" i="7"/>
  <c r="E1676" i="7"/>
  <c r="E446" i="7"/>
  <c r="E402" i="7"/>
  <c r="E1248" i="7"/>
  <c r="E54" i="7"/>
  <c r="E1408" i="7"/>
  <c r="E1756" i="7"/>
  <c r="E420" i="7"/>
  <c r="E2030" i="7"/>
  <c r="E708" i="7"/>
  <c r="E1354" i="7"/>
  <c r="E1442" i="7"/>
  <c r="E716" i="7"/>
  <c r="E1528" i="7"/>
  <c r="E1490" i="7"/>
  <c r="E2078" i="7"/>
  <c r="E1038" i="7"/>
  <c r="E1456" i="7"/>
  <c r="E306" i="7"/>
  <c r="E1036" i="7"/>
  <c r="E1250" i="7"/>
  <c r="E2168" i="7"/>
  <c r="E358" i="7"/>
  <c r="E1434" i="7"/>
  <c r="E1278" i="7"/>
  <c r="E260" i="7"/>
  <c r="E1282" i="7"/>
  <c r="E1068" i="7"/>
  <c r="E1618" i="7"/>
  <c r="E1254" i="7"/>
  <c r="E522" i="7"/>
  <c r="E1886" i="7"/>
  <c r="E1196" i="7"/>
  <c r="E1182" i="7"/>
  <c r="E778" i="7"/>
  <c r="E656" i="7"/>
  <c r="Z1046" i="7" l="1"/>
  <c r="CU1046" i="7" s="1"/>
  <c r="H1046" i="7"/>
  <c r="CC1046" i="7" s="1"/>
  <c r="F1692" i="7"/>
  <c r="CA1692" i="7" s="1"/>
  <c r="L1692" i="7"/>
  <c r="CG1692" i="7" s="1"/>
  <c r="F1392" i="7"/>
  <c r="CA1392" i="7" s="1"/>
  <c r="N1392" i="7"/>
  <c r="CI1392" i="7" s="1"/>
  <c r="K1492" i="7"/>
  <c r="CF1492" i="7" s="1"/>
  <c r="K1310" i="7"/>
  <c r="CF1310" i="7" s="1"/>
  <c r="K1655" i="7" s="1"/>
  <c r="K1656" i="7" s="1"/>
  <c r="N364" i="7"/>
  <c r="CI364" i="7" s="1"/>
  <c r="P364" i="7"/>
  <c r="CK364" i="7" s="1"/>
  <c r="I964" i="7"/>
  <c r="CD964" i="7" s="1"/>
  <c r="Z964" i="7"/>
  <c r="CU964" i="7" s="1"/>
  <c r="M296" i="7"/>
  <c r="CH296" i="7" s="1"/>
  <c r="P296" i="7"/>
  <c r="CK296" i="7" s="1"/>
  <c r="Q688" i="7"/>
  <c r="CL688" i="7" s="1"/>
  <c r="Q1241" i="7" s="1"/>
  <c r="Q1242" i="7" s="1"/>
  <c r="H1778" i="7"/>
  <c r="CC1778" i="7" s="1"/>
  <c r="H2069" i="7" s="1"/>
  <c r="H2070" i="7" s="1"/>
  <c r="W1778" i="7"/>
  <c r="CR1778" i="7" s="1"/>
  <c r="W2069" i="7" s="1"/>
  <c r="W2070" i="7" s="1"/>
  <c r="H1220" i="7"/>
  <c r="CC1220" i="7" s="1"/>
  <c r="J1220" i="7"/>
  <c r="CE1220" i="7" s="1"/>
  <c r="J1241" i="7" s="1"/>
  <c r="J1242" i="7" s="1"/>
  <c r="L1220" i="7"/>
  <c r="CG1220" i="7" s="1"/>
  <c r="P1220" i="7"/>
  <c r="CK1220" i="7" s="1"/>
  <c r="Z1220" i="7"/>
  <c r="CU1220" i="7" s="1"/>
  <c r="F1204" i="7"/>
  <c r="CA1204" i="7" s="1"/>
  <c r="Z1204" i="7"/>
  <c r="CU1204" i="7" s="1"/>
  <c r="H1208" i="7"/>
  <c r="CC1208" i="7" s="1"/>
  <c r="Z1208" i="7"/>
  <c r="CU1208" i="7" s="1"/>
  <c r="F1538" i="7"/>
  <c r="CA1538" i="7" s="1"/>
  <c r="N1538" i="7"/>
  <c r="CI1538" i="7" s="1"/>
  <c r="M1534" i="7"/>
  <c r="CH1534" i="7" s="1"/>
  <c r="F1550" i="7"/>
  <c r="CA1550" i="7" s="1"/>
  <c r="N1550" i="7"/>
  <c r="CI1550" i="7" s="1"/>
  <c r="P862" i="7"/>
  <c r="CK862" i="7" s="1"/>
  <c r="P1241" i="7" s="1"/>
  <c r="P1242" i="7" s="1"/>
  <c r="L1368" i="7"/>
  <c r="CG1368" i="7" s="1"/>
  <c r="K220" i="7"/>
  <c r="CF220" i="7" s="1"/>
  <c r="F220" i="7"/>
  <c r="CA220" i="7" s="1"/>
  <c r="M1442" i="7"/>
  <c r="CH1442" i="7" s="1"/>
  <c r="N1972" i="7"/>
  <c r="CI1972" i="7" s="1"/>
  <c r="R1972" i="7"/>
  <c r="CM1972" i="7" s="1"/>
  <c r="P520" i="7"/>
  <c r="CK520" i="7" s="1"/>
  <c r="P334" i="7"/>
  <c r="CK334" i="7" s="1"/>
  <c r="L334" i="7"/>
  <c r="CG334" i="7" s="1"/>
  <c r="F1820" i="7"/>
  <c r="CV1820" i="7" s="1"/>
  <c r="J304" i="7"/>
  <c r="CE304" i="7" s="1"/>
  <c r="J643" i="7" s="1"/>
  <c r="J644" i="7" s="1"/>
  <c r="J998" i="7"/>
  <c r="CZ998" i="7" s="1"/>
  <c r="J68" i="7"/>
  <c r="CE68" i="7" s="1"/>
  <c r="J91" i="7" s="1"/>
  <c r="J92" i="7" s="1"/>
  <c r="V102" i="7"/>
  <c r="CQ102" i="7" s="1"/>
  <c r="V183" i="7" s="1"/>
  <c r="V184" i="7" s="1"/>
  <c r="R102" i="7"/>
  <c r="CM102" i="7" s="1"/>
  <c r="R183" i="7" s="1"/>
  <c r="R184" i="7" s="1"/>
  <c r="K382" i="7"/>
  <c r="CF382" i="7" s="1"/>
  <c r="F382" i="7"/>
  <c r="CA382" i="7" s="1"/>
  <c r="I158" i="7"/>
  <c r="CD158" i="7" s="1"/>
  <c r="I183" i="7" s="1"/>
  <c r="I184" i="7" s="1"/>
  <c r="M158" i="7"/>
  <c r="CH158" i="7" s="1"/>
  <c r="Z780" i="7"/>
  <c r="CU780" i="7" s="1"/>
  <c r="L1226" i="7"/>
  <c r="CG1226" i="7" s="1"/>
  <c r="P1226" i="7"/>
  <c r="CK1226" i="7" s="1"/>
  <c r="Z1226" i="7"/>
  <c r="CU1226" i="7" s="1"/>
  <c r="J1226" i="7"/>
  <c r="CE1226" i="7" s="1"/>
  <c r="H1226" i="7"/>
  <c r="CC1226" i="7" s="1"/>
  <c r="K1722" i="7"/>
  <c r="CF1722" i="7" s="1"/>
  <c r="G1394" i="7"/>
  <c r="CB1394" i="7" s="1"/>
  <c r="N1394" i="7"/>
  <c r="CI1394" i="7" s="1"/>
  <c r="K1356" i="7"/>
  <c r="CF1356" i="7" s="1"/>
  <c r="G1136" i="7"/>
  <c r="CB1136" i="7" s="1"/>
  <c r="Z1136" i="7"/>
  <c r="CU1136" i="7" s="1"/>
  <c r="P500" i="7"/>
  <c r="CK500" i="7" s="1"/>
  <c r="P246" i="7"/>
  <c r="CK246" i="7" s="1"/>
  <c r="N246" i="7"/>
  <c r="CI246" i="7" s="1"/>
  <c r="I246" i="7"/>
  <c r="CD246" i="7" s="1"/>
  <c r="F1406" i="7"/>
  <c r="CA1406" i="7" s="1"/>
  <c r="N1406" i="7"/>
  <c r="CI1406" i="7" s="1"/>
  <c r="K1398" i="7"/>
  <c r="CF1398" i="7" s="1"/>
  <c r="F206" i="7"/>
  <c r="CA206" i="7" s="1"/>
  <c r="K206" i="7"/>
  <c r="CF206" i="7" s="1"/>
  <c r="Z676" i="7"/>
  <c r="CU676" i="7" s="1"/>
  <c r="H676" i="7"/>
  <c r="CC676" i="7" s="1"/>
  <c r="H1241" i="7" s="1"/>
  <c r="H1242" i="7" s="1"/>
  <c r="K518" i="7"/>
  <c r="CF518" i="7" s="1"/>
  <c r="F518" i="7"/>
  <c r="CA518" i="7" s="1"/>
  <c r="I1354" i="7"/>
  <c r="CD1354" i="7" s="1"/>
  <c r="N566" i="7"/>
  <c r="CI566" i="7" s="1"/>
  <c r="P566" i="7"/>
  <c r="CK566" i="7" s="1"/>
  <c r="I566" i="7"/>
  <c r="CD566" i="7" s="1"/>
  <c r="F1688" i="7"/>
  <c r="CA1688" i="7" s="1"/>
  <c r="F374" i="7"/>
  <c r="CA374" i="7" s="1"/>
  <c r="K374" i="7"/>
  <c r="CF374" i="7" s="1"/>
  <c r="F60" i="7"/>
  <c r="CA60" i="7" s="1"/>
  <c r="F91" i="7" s="1"/>
  <c r="F92" i="7" s="1"/>
  <c r="Z656" i="7"/>
  <c r="CU656" i="7" s="1"/>
  <c r="Z1241" i="7" s="1"/>
  <c r="Z1242" i="7" s="1"/>
  <c r="F656" i="7"/>
  <c r="CA656" i="7" s="1"/>
  <c r="F1241" i="7" s="1"/>
  <c r="F1242" i="7" s="1"/>
  <c r="K78" i="7"/>
  <c r="CF78" i="7" s="1"/>
  <c r="K91" i="7" s="1"/>
  <c r="K92" i="7" s="1"/>
  <c r="J1784" i="7"/>
  <c r="CE1784" i="7" s="1"/>
  <c r="F226" i="7"/>
  <c r="CA226" i="7" s="1"/>
  <c r="K226" i="7"/>
  <c r="CF226" i="7" s="1"/>
  <c r="J1730" i="7"/>
  <c r="CE1730" i="7" s="1"/>
  <c r="G1794" i="7"/>
  <c r="CB1794" i="7" s="1"/>
  <c r="U1794" i="7"/>
  <c r="CP1794" i="7" s="1"/>
  <c r="M1130" i="7"/>
  <c r="CH1130" i="7" s="1"/>
  <c r="H708" i="7"/>
  <c r="CX708" i="7" s="1"/>
  <c r="H1287" i="7" s="1"/>
  <c r="H1288" i="7" s="1"/>
  <c r="I1340" i="7"/>
  <c r="CD1340" i="7" s="1"/>
  <c r="L484" i="7"/>
  <c r="CG484" i="7" s="1"/>
  <c r="P484" i="7"/>
  <c r="CK484" i="7" s="1"/>
  <c r="I484" i="7"/>
  <c r="CD484" i="7" s="1"/>
  <c r="M854" i="7"/>
  <c r="CH854" i="7" s="1"/>
  <c r="M466" i="7"/>
  <c r="CH466" i="7" s="1"/>
  <c r="P466" i="7"/>
  <c r="CK466" i="7" s="1"/>
  <c r="K196" i="7"/>
  <c r="CF196" i="7" s="1"/>
  <c r="K643" i="7" s="1"/>
  <c r="K644" i="7" s="1"/>
  <c r="F196" i="7"/>
  <c r="CA196" i="7" s="1"/>
  <c r="F643" i="7" s="1"/>
  <c r="F644" i="7" s="1"/>
  <c r="O1118" i="7"/>
  <c r="CJ1118" i="7" s="1"/>
  <c r="P120" i="7"/>
  <c r="CK120" i="7" s="1"/>
  <c r="P183" i="7" s="1"/>
  <c r="P184" i="7" s="1"/>
  <c r="W120" i="7"/>
  <c r="CR120" i="7" s="1"/>
  <c r="W183" i="7" s="1"/>
  <c r="W184" i="7" s="1"/>
  <c r="F870" i="7"/>
  <c r="CA870" i="7" s="1"/>
  <c r="Z870" i="7"/>
  <c r="CU870" i="7" s="1"/>
  <c r="Z1210" i="7"/>
  <c r="CU1210" i="7" s="1"/>
  <c r="H1210" i="7"/>
  <c r="CC1210" i="7" s="1"/>
  <c r="P336" i="7"/>
  <c r="CK336" i="7" s="1"/>
  <c r="L336" i="7"/>
  <c r="CG336" i="7" s="1"/>
  <c r="I336" i="7"/>
  <c r="CD336" i="7" s="1"/>
  <c r="M666" i="7"/>
  <c r="CH666" i="7" s="1"/>
  <c r="N592" i="7"/>
  <c r="CI592" i="7" s="1"/>
  <c r="P592" i="7"/>
  <c r="CK592" i="7" s="1"/>
  <c r="P310" i="7"/>
  <c r="CK310" i="7" s="1"/>
  <c r="L310" i="7"/>
  <c r="CG310" i="7" s="1"/>
  <c r="I290" i="7"/>
  <c r="CD290" i="7" s="1"/>
  <c r="M290" i="7"/>
  <c r="CH290" i="7" s="1"/>
  <c r="P290" i="7"/>
  <c r="CK290" i="7" s="1"/>
  <c r="I1184" i="7"/>
  <c r="CY1184" i="7" s="1"/>
  <c r="K562" i="7"/>
  <c r="CF562" i="7" s="1"/>
  <c r="F562" i="7"/>
  <c r="CA562" i="7" s="1"/>
  <c r="J2030" i="7"/>
  <c r="CE2030" i="7" s="1"/>
  <c r="P582" i="7"/>
  <c r="CK582" i="7" s="1"/>
  <c r="N582" i="7"/>
  <c r="CI582" i="7" s="1"/>
  <c r="P512" i="7"/>
  <c r="CK512" i="7" s="1"/>
  <c r="G2008" i="7"/>
  <c r="CW2008" i="7" s="1"/>
  <c r="G2115" i="7" s="1"/>
  <c r="G2116" i="7" s="1"/>
  <c r="I378" i="7"/>
  <c r="CD378" i="7" s="1"/>
  <c r="L378" i="7"/>
  <c r="CG378" i="7" s="1"/>
  <c r="P378" i="7"/>
  <c r="CK378" i="7" s="1"/>
  <c r="L1230" i="7"/>
  <c r="CG1230" i="7" s="1"/>
  <c r="P1230" i="7"/>
  <c r="CK1230" i="7" s="1"/>
  <c r="Z1230" i="7"/>
  <c r="CU1230" i="7" s="1"/>
  <c r="H1230" i="7"/>
  <c r="CC1230" i="7" s="1"/>
  <c r="J1230" i="7"/>
  <c r="CE1230" i="7" s="1"/>
  <c r="H1922" i="7"/>
  <c r="CX1922" i="7" s="1"/>
  <c r="H2115" i="7" s="1"/>
  <c r="H2116" i="7" s="1"/>
  <c r="I314" i="7"/>
  <c r="CD314" i="7" s="1"/>
  <c r="M314" i="7"/>
  <c r="CH314" i="7" s="1"/>
  <c r="P314" i="7"/>
  <c r="CK314" i="7" s="1"/>
  <c r="N1472" i="7"/>
  <c r="CI1472" i="7" s="1"/>
  <c r="G1472" i="7"/>
  <c r="CB1472" i="7" s="1"/>
  <c r="Z926" i="7"/>
  <c r="CU926" i="7" s="1"/>
  <c r="H926" i="7"/>
  <c r="CC926" i="7" s="1"/>
  <c r="H686" i="7"/>
  <c r="CC686" i="7" s="1"/>
  <c r="Z686" i="7"/>
  <c r="CU686" i="7" s="1"/>
  <c r="M594" i="7"/>
  <c r="CH594" i="7" s="1"/>
  <c r="P594" i="7"/>
  <c r="CK594" i="7" s="1"/>
  <c r="I594" i="7"/>
  <c r="CD594" i="7" s="1"/>
  <c r="G1782" i="7"/>
  <c r="CB1782" i="7" s="1"/>
  <c r="F2216" i="7"/>
  <c r="CA2216" i="7" s="1"/>
  <c r="F2253" i="7" s="1"/>
  <c r="F2254" i="7" s="1"/>
  <c r="K1002" i="7"/>
  <c r="DA1002" i="7" s="1"/>
  <c r="G260" i="7"/>
  <c r="CB260" i="7" s="1"/>
  <c r="I994" i="7"/>
  <c r="CY994" i="7" s="1"/>
  <c r="N1372" i="7"/>
  <c r="CI1372" i="7" s="1"/>
  <c r="G1372" i="7"/>
  <c r="CB1372" i="7" s="1"/>
  <c r="G1112" i="7"/>
  <c r="CB1112" i="7" s="1"/>
  <c r="Z1112" i="7"/>
  <c r="CU1112" i="7" s="1"/>
  <c r="G672" i="7"/>
  <c r="CB672" i="7" s="1"/>
  <c r="M658" i="7"/>
  <c r="CH658" i="7" s="1"/>
  <c r="M1241" i="7" s="1"/>
  <c r="M1242" i="7" s="1"/>
  <c r="F1714" i="7"/>
  <c r="CA1714" i="7" s="1"/>
  <c r="L1714" i="7"/>
  <c r="CG1714" i="7" s="1"/>
  <c r="G1408" i="7"/>
  <c r="CB1408" i="7" s="1"/>
  <c r="N1408" i="7"/>
  <c r="CI1408" i="7" s="1"/>
  <c r="M298" i="7"/>
  <c r="CH298" i="7" s="1"/>
  <c r="P298" i="7"/>
  <c r="CK298" i="7" s="1"/>
  <c r="I298" i="7"/>
  <c r="CD298" i="7" s="1"/>
  <c r="H1146" i="7"/>
  <c r="CC1146" i="7" s="1"/>
  <c r="Z1146" i="7"/>
  <c r="CU1146" i="7" s="1"/>
  <c r="N530" i="7"/>
  <c r="CI530" i="7" s="1"/>
  <c r="I530" i="7"/>
  <c r="CD530" i="7" s="1"/>
  <c r="P530" i="7"/>
  <c r="CK530" i="7" s="1"/>
  <c r="I1720" i="7"/>
  <c r="CD1720" i="7" s="1"/>
  <c r="G1488" i="7"/>
  <c r="CB1488" i="7" s="1"/>
  <c r="N1488" i="7"/>
  <c r="CI1488" i="7" s="1"/>
  <c r="Z744" i="7"/>
  <c r="CU744" i="7" s="1"/>
  <c r="H744" i="7"/>
  <c r="CC744" i="7" s="1"/>
  <c r="F1332" i="7"/>
  <c r="CA1332" i="7" s="1"/>
  <c r="N1332" i="7"/>
  <c r="CI1332" i="7" s="1"/>
  <c r="G54" i="7"/>
  <c r="CB54" i="7" s="1"/>
  <c r="G91" i="7" s="1"/>
  <c r="G92" i="7" s="1"/>
  <c r="I1462" i="7"/>
  <c r="CD1462" i="7" s="1"/>
  <c r="K526" i="7"/>
  <c r="CF526" i="7" s="1"/>
  <c r="F526" i="7"/>
  <c r="CA526" i="7" s="1"/>
  <c r="L1214" i="7"/>
  <c r="CG1214" i="7" s="1"/>
  <c r="H874" i="7"/>
  <c r="CC874" i="7" s="1"/>
  <c r="Z874" i="7"/>
  <c r="CU874" i="7" s="1"/>
  <c r="Z1124" i="7"/>
  <c r="CU1124" i="7" s="1"/>
  <c r="I1124" i="7"/>
  <c r="CD1124" i="7" s="1"/>
  <c r="G806" i="7"/>
  <c r="CW806" i="7" s="1"/>
  <c r="G1320" i="7"/>
  <c r="CB1320" i="7" s="1"/>
  <c r="N1320" i="7"/>
  <c r="CI1320" i="7" s="1"/>
  <c r="F550" i="7"/>
  <c r="CA550" i="7" s="1"/>
  <c r="K550" i="7"/>
  <c r="CF550" i="7" s="1"/>
  <c r="K1324" i="7"/>
  <c r="CF1324" i="7" s="1"/>
  <c r="F12" i="7"/>
  <c r="CA12" i="7" s="1"/>
  <c r="F45" i="7" s="1"/>
  <c r="F46" i="7" s="1"/>
  <c r="G12" i="7"/>
  <c r="CB12" i="7" s="1"/>
  <c r="G45" i="7" s="1"/>
  <c r="G46" i="7" s="1"/>
  <c r="H12" i="7"/>
  <c r="CC12" i="7" s="1"/>
  <c r="H45" i="7" s="1"/>
  <c r="H46" i="7" s="1"/>
  <c r="U1864" i="7"/>
  <c r="CP1864" i="7" s="1"/>
  <c r="F742" i="7"/>
  <c r="CA742" i="7" s="1"/>
  <c r="Z742" i="7"/>
  <c r="CU742" i="7" s="1"/>
  <c r="F852" i="7"/>
  <c r="CA852" i="7" s="1"/>
  <c r="Z852" i="7"/>
  <c r="CU852" i="7" s="1"/>
  <c r="Z778" i="7"/>
  <c r="CU778" i="7" s="1"/>
  <c r="F778" i="7"/>
  <c r="CA778" i="7" s="1"/>
  <c r="I402" i="7"/>
  <c r="CD402" i="7" s="1"/>
  <c r="M402" i="7"/>
  <c r="CH402" i="7" s="1"/>
  <c r="P402" i="7"/>
  <c r="CK402" i="7" s="1"/>
  <c r="F480" i="7"/>
  <c r="CA480" i="7" s="1"/>
  <c r="K480" i="7"/>
  <c r="CF480" i="7" s="1"/>
  <c r="I1322" i="7"/>
  <c r="CD1322" i="7" s="1"/>
  <c r="L272" i="7"/>
  <c r="CG272" i="7" s="1"/>
  <c r="P272" i="7"/>
  <c r="CK272" i="7" s="1"/>
  <c r="P584" i="7"/>
  <c r="CK584" i="7" s="1"/>
  <c r="M584" i="7"/>
  <c r="CH584" i="7" s="1"/>
  <c r="I584" i="7"/>
  <c r="CD584" i="7" s="1"/>
  <c r="O356" i="7"/>
  <c r="CJ356" i="7" s="1"/>
  <c r="P356" i="7"/>
  <c r="CK356" i="7" s="1"/>
  <c r="H446" i="7"/>
  <c r="CC446" i="7" s="1"/>
  <c r="G1852" i="7"/>
  <c r="CB1852" i="7" s="1"/>
  <c r="F1710" i="7"/>
  <c r="CA1710" i="7" s="1"/>
  <c r="K1898" i="7"/>
  <c r="DA1898" i="7" s="1"/>
  <c r="G1694" i="7"/>
  <c r="CB1694" i="7" s="1"/>
  <c r="L1694" i="7"/>
  <c r="CG1694" i="7" s="1"/>
  <c r="L1228" i="7"/>
  <c r="CG1228" i="7" s="1"/>
  <c r="P1228" i="7"/>
  <c r="CK1228" i="7" s="1"/>
  <c r="H1736" i="7"/>
  <c r="CC1736" i="7" s="1"/>
  <c r="L2076" i="7"/>
  <c r="DB2076" i="7" s="1"/>
  <c r="H1676" i="7"/>
  <c r="CC1676" i="7" s="1"/>
  <c r="H1747" i="7" s="1"/>
  <c r="H1748" i="7" s="1"/>
  <c r="N438" i="7"/>
  <c r="CI438" i="7" s="1"/>
  <c r="P438" i="7"/>
  <c r="CK438" i="7" s="1"/>
  <c r="I438" i="7"/>
  <c r="CD438" i="7" s="1"/>
  <c r="I288" i="7"/>
  <c r="CD288" i="7" s="1"/>
  <c r="P288" i="7"/>
  <c r="CK288" i="7" s="1"/>
  <c r="L288" i="7"/>
  <c r="CG288" i="7" s="1"/>
  <c r="M1518" i="7"/>
  <c r="CH1518" i="7" s="1"/>
  <c r="F1526" i="7"/>
  <c r="CA1526" i="7" s="1"/>
  <c r="N1526" i="7"/>
  <c r="CI1526" i="7" s="1"/>
  <c r="I486" i="7"/>
  <c r="CD486" i="7" s="1"/>
  <c r="P486" i="7"/>
  <c r="CK486" i="7" s="1"/>
  <c r="M486" i="7"/>
  <c r="CH486" i="7" s="1"/>
  <c r="K1700" i="7"/>
  <c r="CF1700" i="7" s="1"/>
  <c r="M1546" i="7"/>
  <c r="CH1546" i="7" s="1"/>
  <c r="N774" i="7"/>
  <c r="CI774" i="7" s="1"/>
  <c r="F1000" i="7"/>
  <c r="CV1000" i="7" s="1"/>
  <c r="T840" i="7"/>
  <c r="CO840" i="7" s="1"/>
  <c r="T1241" i="7" s="1"/>
  <c r="T1242" i="7" s="1"/>
  <c r="F1034" i="7"/>
  <c r="CA1034" i="7" s="1"/>
  <c r="Z1034" i="7"/>
  <c r="CU1034" i="7" s="1"/>
  <c r="P124" i="7"/>
  <c r="CK124" i="7" s="1"/>
  <c r="W124" i="7"/>
  <c r="CR124" i="7" s="1"/>
  <c r="N30" i="7"/>
  <c r="CI30" i="7" s="1"/>
  <c r="N45" i="7" s="1"/>
  <c r="N46" i="7" s="1"/>
  <c r="J1944" i="7"/>
  <c r="CE1944" i="7" s="1"/>
  <c r="O408" i="7"/>
  <c r="CJ408" i="7" s="1"/>
  <c r="P408" i="7"/>
  <c r="CK408" i="7" s="1"/>
  <c r="H1150" i="7"/>
  <c r="CC1150" i="7" s="1"/>
  <c r="Z1150" i="7"/>
  <c r="CU1150" i="7" s="1"/>
  <c r="K1042" i="7"/>
  <c r="CF1042" i="7" s="1"/>
  <c r="K1241" i="7" s="1"/>
  <c r="K1242" i="7" s="1"/>
  <c r="H2010" i="7"/>
  <c r="CX2010" i="7" s="1"/>
  <c r="K1480" i="7"/>
  <c r="CF1480" i="7" s="1"/>
  <c r="I1542" i="7"/>
  <c r="CD1542" i="7" s="1"/>
  <c r="F390" i="7"/>
  <c r="CA390" i="7" s="1"/>
  <c r="K390" i="7"/>
  <c r="CF390" i="7" s="1"/>
  <c r="L1990" i="7"/>
  <c r="DB1990" i="7" s="1"/>
  <c r="K294" i="7"/>
  <c r="CF294" i="7" s="1"/>
  <c r="F294" i="7"/>
  <c r="CA294" i="7" s="1"/>
  <c r="F1434" i="7"/>
  <c r="CA1434" i="7" s="1"/>
  <c r="N1434" i="7"/>
  <c r="CI1434" i="7" s="1"/>
  <c r="G954" i="7"/>
  <c r="CB954" i="7" s="1"/>
  <c r="K18" i="7"/>
  <c r="CF18" i="7" s="1"/>
  <c r="K45" i="7" s="1"/>
  <c r="K46" i="7" s="1"/>
  <c r="F2084" i="7"/>
  <c r="CV2084" i="7" s="1"/>
  <c r="Z930" i="7"/>
  <c r="CU930" i="7" s="1"/>
  <c r="F930" i="7"/>
  <c r="CA930" i="7" s="1"/>
  <c r="L474" i="7"/>
  <c r="CG474" i="7" s="1"/>
  <c r="P474" i="7"/>
  <c r="CK474" i="7" s="1"/>
  <c r="I1410" i="7"/>
  <c r="CD1410" i="7" s="1"/>
  <c r="N66" i="7"/>
  <c r="CI66" i="7" s="1"/>
  <c r="N91" i="7" s="1"/>
  <c r="N92" i="7" s="1"/>
  <c r="G1500" i="7"/>
  <c r="CB1500" i="7" s="1"/>
  <c r="N1500" i="7"/>
  <c r="CI1500" i="7" s="1"/>
  <c r="F1818" i="7"/>
  <c r="CV1818" i="7" s="1"/>
  <c r="F2115" i="7" s="1"/>
  <c r="F2116" i="7" s="1"/>
  <c r="I1818" i="7"/>
  <c r="CY1818" i="7" s="1"/>
  <c r="I2115" i="7" s="1"/>
  <c r="I2116" i="7" s="1"/>
  <c r="H960" i="7"/>
  <c r="CC960" i="7" s="1"/>
  <c r="Z960" i="7"/>
  <c r="CU960" i="7" s="1"/>
  <c r="N244" i="7"/>
  <c r="CI244" i="7" s="1"/>
  <c r="N643" i="7" s="1"/>
  <c r="N644" i="7" s="1"/>
  <c r="P244" i="7"/>
  <c r="CK244" i="7" s="1"/>
  <c r="L1900" i="7"/>
  <c r="DB1900" i="7" s="1"/>
  <c r="Z1018" i="7"/>
  <c r="CU1018" i="7" s="1"/>
  <c r="F1018" i="7"/>
  <c r="CA1018" i="7" s="1"/>
  <c r="K308" i="7"/>
  <c r="CF308" i="7" s="1"/>
  <c r="F308" i="7"/>
  <c r="CA308" i="7" s="1"/>
  <c r="G444" i="7"/>
  <c r="CB444" i="7" s="1"/>
  <c r="K270" i="7"/>
  <c r="CF270" i="7" s="1"/>
  <c r="F270" i="7"/>
  <c r="CA270" i="7" s="1"/>
  <c r="F1908" i="7"/>
  <c r="CV1908" i="7" s="1"/>
  <c r="G1734" i="7"/>
  <c r="CB1734" i="7" s="1"/>
  <c r="L1734" i="7"/>
  <c r="CG1734" i="7" s="1"/>
  <c r="I200" i="7"/>
  <c r="CD200" i="7" s="1"/>
  <c r="I643" i="7" s="1"/>
  <c r="I644" i="7" s="1"/>
  <c r="M200" i="7"/>
  <c r="CH200" i="7" s="1"/>
  <c r="P200" i="7"/>
  <c r="CK200" i="7" s="1"/>
  <c r="F16" i="7"/>
  <c r="CA16" i="7" s="1"/>
  <c r="H16" i="7"/>
  <c r="CC16" i="7" s="1"/>
  <c r="G16" i="7"/>
  <c r="CB16" i="7" s="1"/>
  <c r="P552" i="7"/>
  <c r="CK552" i="7" s="1"/>
  <c r="I1086" i="7"/>
  <c r="CY1086" i="7" s="1"/>
  <c r="G990" i="7"/>
  <c r="CW990" i="7" s="1"/>
  <c r="P544" i="7"/>
  <c r="CK544" i="7" s="1"/>
  <c r="J1606" i="7"/>
  <c r="CE1606" i="7" s="1"/>
  <c r="H1850" i="7"/>
  <c r="CC1850" i="7" s="1"/>
  <c r="X1850" i="7"/>
  <c r="CS1850" i="7" s="1"/>
  <c r="X2069" i="7" s="1"/>
  <c r="X2070" i="7" s="1"/>
  <c r="M454" i="7"/>
  <c r="CH454" i="7" s="1"/>
  <c r="P454" i="7"/>
  <c r="CK454" i="7" s="1"/>
  <c r="J160" i="7"/>
  <c r="CE160" i="7" s="1"/>
  <c r="J183" i="7" s="1"/>
  <c r="J184" i="7" s="1"/>
  <c r="M160" i="7"/>
  <c r="CH160" i="7" s="1"/>
  <c r="K578" i="7"/>
  <c r="CF578" i="7" s="1"/>
  <c r="F578" i="7"/>
  <c r="CA578" i="7" s="1"/>
  <c r="I202" i="7"/>
  <c r="CD202" i="7" s="1"/>
  <c r="L202" i="7"/>
  <c r="CG202" i="7" s="1"/>
  <c r="L643" i="7" s="1"/>
  <c r="L644" i="7" s="1"/>
  <c r="P202" i="7"/>
  <c r="CK202" i="7" s="1"/>
  <c r="K1544" i="7"/>
  <c r="CF1544" i="7" s="1"/>
  <c r="F660" i="7"/>
  <c r="CA660" i="7" s="1"/>
  <c r="Z660" i="7"/>
  <c r="CU660" i="7" s="1"/>
  <c r="K1772" i="7"/>
  <c r="CF1772" i="7" s="1"/>
  <c r="K2069" i="7" s="1"/>
  <c r="K2070" i="7" s="1"/>
  <c r="M1506" i="7"/>
  <c r="CH1506" i="7" s="1"/>
  <c r="P312" i="7"/>
  <c r="CK312" i="7" s="1"/>
  <c r="M312" i="7"/>
  <c r="CH312" i="7" s="1"/>
  <c r="N1884" i="7"/>
  <c r="CI1884" i="7" s="1"/>
  <c r="N2069" i="7" s="1"/>
  <c r="N2070" i="7" s="1"/>
  <c r="R1884" i="7"/>
  <c r="CM1884" i="7" s="1"/>
  <c r="J1712" i="7"/>
  <c r="CE1712" i="7" s="1"/>
  <c r="O358" i="7"/>
  <c r="CJ358" i="7" s="1"/>
  <c r="I358" i="7"/>
  <c r="CD358" i="7" s="1"/>
  <c r="P358" i="7"/>
  <c r="CK358" i="7" s="1"/>
  <c r="F258" i="7"/>
  <c r="CA258" i="7" s="1"/>
  <c r="K258" i="7"/>
  <c r="CF258" i="7" s="1"/>
  <c r="H1156" i="7"/>
  <c r="CX1156" i="7" s="1"/>
  <c r="K320" i="7"/>
  <c r="CF320" i="7" s="1"/>
  <c r="F320" i="7"/>
  <c r="CA320" i="7" s="1"/>
  <c r="K588" i="7"/>
  <c r="CF588" i="7" s="1"/>
  <c r="F588" i="7"/>
  <c r="CA588" i="7" s="1"/>
  <c r="H754" i="7"/>
  <c r="CC754" i="7" s="1"/>
  <c r="Z754" i="7"/>
  <c r="CU754" i="7" s="1"/>
  <c r="P590" i="7"/>
  <c r="CK590" i="7" s="1"/>
  <c r="G798" i="7"/>
  <c r="CW798" i="7" s="1"/>
  <c r="J1224" i="7"/>
  <c r="CE1224" i="7" s="1"/>
  <c r="L1224" i="7"/>
  <c r="CG1224" i="7" s="1"/>
  <c r="P1224" i="7"/>
  <c r="CK1224" i="7" s="1"/>
  <c r="Z1224" i="7"/>
  <c r="CU1224" i="7" s="1"/>
  <c r="H1224" i="7"/>
  <c r="CC1224" i="7" s="1"/>
  <c r="I1450" i="7"/>
  <c r="CD1450" i="7" s="1"/>
  <c r="Z1048" i="7"/>
  <c r="CU1048" i="7" s="1"/>
  <c r="H1048" i="7"/>
  <c r="CC1048" i="7" s="1"/>
  <c r="M1586" i="7"/>
  <c r="CH1586" i="7" s="1"/>
  <c r="F398" i="7"/>
  <c r="CA398" i="7" s="1"/>
  <c r="K398" i="7"/>
  <c r="CF398" i="7" s="1"/>
  <c r="G978" i="7"/>
  <c r="CW978" i="7" s="1"/>
  <c r="K1376" i="7"/>
  <c r="CF1376" i="7" s="1"/>
  <c r="W1952" i="7"/>
  <c r="CR1952" i="7" s="1"/>
  <c r="Z946" i="7"/>
  <c r="CU946" i="7" s="1"/>
  <c r="G946" i="7"/>
  <c r="CB946" i="7" s="1"/>
  <c r="G1978" i="7"/>
  <c r="CB1978" i="7" s="1"/>
  <c r="I712" i="7"/>
  <c r="CY712" i="7" s="1"/>
  <c r="I1287" i="7" s="1"/>
  <c r="I1288" i="7" s="1"/>
  <c r="L1830" i="7"/>
  <c r="DB1830" i="7" s="1"/>
  <c r="L2115" i="7" s="1"/>
  <c r="L2116" i="7" s="1"/>
  <c r="F214" i="7"/>
  <c r="CA214" i="7" s="1"/>
  <c r="K214" i="7"/>
  <c r="CF214" i="7" s="1"/>
  <c r="F1510" i="7"/>
  <c r="CA1510" i="7" s="1"/>
  <c r="N1510" i="7"/>
  <c r="CI1510" i="7" s="1"/>
  <c r="H1148" i="7"/>
  <c r="CC1148" i="7" s="1"/>
  <c r="Z1148" i="7"/>
  <c r="CU1148" i="7" s="1"/>
  <c r="Z782" i="7"/>
  <c r="CU782" i="7" s="1"/>
  <c r="F406" i="7"/>
  <c r="CA406" i="7" s="1"/>
  <c r="K406" i="7"/>
  <c r="CF406" i="7" s="1"/>
  <c r="L2126" i="7"/>
  <c r="CG2126" i="7" s="1"/>
  <c r="L2207" i="7" s="1"/>
  <c r="L2208" i="7" s="1"/>
  <c r="N670" i="7"/>
  <c r="CI670" i="7" s="1"/>
  <c r="N1241" i="7" s="1"/>
  <c r="N1242" i="7" s="1"/>
  <c r="G1102" i="7"/>
  <c r="CW1102" i="7" s="1"/>
  <c r="H2138" i="7"/>
  <c r="CC2138" i="7" s="1"/>
  <c r="H2207" i="7" s="1"/>
  <c r="H2208" i="7" s="1"/>
  <c r="L2138" i="7"/>
  <c r="CG2138" i="7" s="1"/>
  <c r="K1504" i="7"/>
  <c r="CF1504" i="7" s="1"/>
  <c r="P384" i="7"/>
  <c r="CK384" i="7" s="1"/>
  <c r="L384" i="7"/>
  <c r="CG384" i="7" s="1"/>
  <c r="F250" i="7"/>
  <c r="CA250" i="7" s="1"/>
  <c r="K250" i="7"/>
  <c r="CF250" i="7" s="1"/>
  <c r="M2168" i="7"/>
  <c r="CH2168" i="7" s="1"/>
  <c r="M2207" i="7" s="1"/>
  <c r="M2208" i="7" s="1"/>
  <c r="F684" i="7"/>
  <c r="CA684" i="7" s="1"/>
  <c r="Z684" i="7"/>
  <c r="CU684" i="7" s="1"/>
  <c r="M1400" i="7"/>
  <c r="CH1400" i="7" s="1"/>
  <c r="K1572" i="7"/>
  <c r="CF1572" i="7" s="1"/>
  <c r="Q776" i="7"/>
  <c r="CL776" i="7" s="1"/>
  <c r="Q746" i="7"/>
  <c r="CL746" i="7" s="1"/>
  <c r="I1570" i="7"/>
  <c r="CD1570" i="7" s="1"/>
  <c r="N2130" i="7"/>
  <c r="CI2130" i="7" s="1"/>
  <c r="N2207" i="7" s="1"/>
  <c r="N2208" i="7" s="1"/>
  <c r="G1564" i="7"/>
  <c r="CB1564" i="7" s="1"/>
  <c r="N1564" i="7"/>
  <c r="CI1564" i="7" s="1"/>
  <c r="H1718" i="7"/>
  <c r="CC1718" i="7" s="1"/>
  <c r="F1300" i="7"/>
  <c r="CA1300" i="7" s="1"/>
  <c r="F1655" i="7" s="1"/>
  <c r="F1656" i="7" s="1"/>
  <c r="K1918" i="7"/>
  <c r="DA1918" i="7" s="1"/>
  <c r="P536" i="7"/>
  <c r="CK536" i="7" s="1"/>
  <c r="J1928" i="7"/>
  <c r="CZ1928" i="7" s="1"/>
  <c r="J2115" i="7" s="1"/>
  <c r="J2116" i="7" s="1"/>
  <c r="K2102" i="7"/>
  <c r="DA2102" i="7" s="1"/>
  <c r="P366" i="7"/>
  <c r="CK366" i="7" s="1"/>
  <c r="L366" i="7"/>
  <c r="CG366" i="7" s="1"/>
  <c r="I366" i="7"/>
  <c r="CD366" i="7" s="1"/>
  <c r="F2032" i="7"/>
  <c r="CA2032" i="7" s="1"/>
  <c r="F2069" i="7" s="1"/>
  <c r="F2070" i="7" s="1"/>
  <c r="N1270" i="7"/>
  <c r="DD1270" i="7" s="1"/>
  <c r="N1287" i="7" s="1"/>
  <c r="N1288" i="7" s="1"/>
  <c r="I1422" i="7"/>
  <c r="CD1422" i="7" s="1"/>
  <c r="P394" i="7"/>
  <c r="CK394" i="7" s="1"/>
  <c r="I394" i="7"/>
  <c r="CD394" i="7" s="1"/>
  <c r="L394" i="7"/>
  <c r="CG394" i="7" s="1"/>
  <c r="P198" i="7"/>
  <c r="CK198" i="7" s="1"/>
  <c r="P643" i="7" s="1"/>
  <c r="P644" i="7" s="1"/>
  <c r="M198" i="7"/>
  <c r="CH198" i="7" s="1"/>
  <c r="M643" i="7" s="1"/>
  <c r="M644" i="7" s="1"/>
  <c r="H934" i="7"/>
  <c r="CC934" i="7" s="1"/>
  <c r="Z934" i="7"/>
  <c r="CU934" i="7" s="1"/>
  <c r="M574" i="7"/>
  <c r="CH574" i="7" s="1"/>
  <c r="P574" i="7"/>
  <c r="CK574" i="7" s="1"/>
  <c r="F236" i="7"/>
  <c r="CA236" i="7" s="1"/>
  <c r="K236" i="7"/>
  <c r="CF236" i="7" s="1"/>
  <c r="Z750" i="7"/>
  <c r="CU750" i="7" s="1"/>
  <c r="F750" i="7"/>
  <c r="CA750" i="7" s="1"/>
  <c r="H766" i="7"/>
  <c r="CC766" i="7" s="1"/>
  <c r="Z766" i="7"/>
  <c r="CU766" i="7" s="1"/>
  <c r="G2056" i="7"/>
  <c r="CB2056" i="7" s="1"/>
  <c r="P216" i="7"/>
  <c r="CK216" i="7" s="1"/>
  <c r="L216" i="7"/>
  <c r="CG216" i="7" s="1"/>
  <c r="F302" i="7"/>
  <c r="CA302" i="7" s="1"/>
  <c r="K302" i="7"/>
  <c r="CF302" i="7" s="1"/>
  <c r="K2094" i="7"/>
  <c r="DA2094" i="7" s="1"/>
  <c r="N436" i="7"/>
  <c r="CI436" i="7" s="1"/>
  <c r="P436" i="7"/>
  <c r="CK436" i="7" s="1"/>
  <c r="G1176" i="7"/>
  <c r="CW1176" i="7" s="1"/>
  <c r="M872" i="7"/>
  <c r="CH872" i="7" s="1"/>
  <c r="I468" i="7"/>
  <c r="CD468" i="7" s="1"/>
  <c r="M468" i="7"/>
  <c r="CH468" i="7" s="1"/>
  <c r="P468" i="7"/>
  <c r="CK468" i="7" s="1"/>
  <c r="F1996" i="7"/>
  <c r="CV1996" i="7" s="1"/>
  <c r="K1532" i="7"/>
  <c r="CF1532" i="7" s="1"/>
  <c r="O1272" i="7"/>
  <c r="DE1272" i="7" s="1"/>
  <c r="O1287" i="7" s="1"/>
  <c r="O1288" i="7" s="1"/>
  <c r="M1114" i="7"/>
  <c r="CH1114" i="7" s="1"/>
  <c r="I1836" i="7"/>
  <c r="CY1836" i="7" s="1"/>
  <c r="F1836" i="7"/>
  <c r="CV1836" i="7" s="1"/>
  <c r="K1988" i="7"/>
  <c r="DA1988" i="7" s="1"/>
  <c r="K1516" i="7"/>
  <c r="CF1516" i="7" s="1"/>
  <c r="F542" i="7"/>
  <c r="CA542" i="7" s="1"/>
  <c r="K542" i="7"/>
  <c r="CF542" i="7" s="1"/>
  <c r="O1610" i="7"/>
  <c r="CJ1610" i="7" s="1"/>
  <c r="P1610" i="7"/>
  <c r="CK1610" i="7" s="1"/>
  <c r="P208" i="7"/>
  <c r="CK208" i="7" s="1"/>
  <c r="L208" i="7"/>
  <c r="CG208" i="7" s="1"/>
  <c r="M944" i="7"/>
  <c r="CH944" i="7" s="1"/>
  <c r="K1464" i="7"/>
  <c r="CF1464" i="7" s="1"/>
  <c r="J2016" i="7"/>
  <c r="CZ2016" i="7" s="1"/>
  <c r="O1886" i="7"/>
  <c r="CJ1886" i="7" s="1"/>
  <c r="O2069" i="7" s="1"/>
  <c r="O2070" i="7" s="1"/>
  <c r="R1886" i="7"/>
  <c r="CM1886" i="7" s="1"/>
  <c r="M1036" i="7"/>
  <c r="CH1036" i="7" s="1"/>
  <c r="O2128" i="7"/>
  <c r="CJ2128" i="7" s="1"/>
  <c r="O2207" i="7" s="1"/>
  <c r="O2208" i="7" s="1"/>
  <c r="P538" i="7"/>
  <c r="CK538" i="7" s="1"/>
  <c r="M538" i="7"/>
  <c r="CH538" i="7" s="1"/>
  <c r="H1120" i="7"/>
  <c r="CC1120" i="7" s="1"/>
  <c r="Z1120" i="7"/>
  <c r="CU1120" i="7" s="1"/>
  <c r="F1486" i="7"/>
  <c r="CA1486" i="7" s="1"/>
  <c r="N1486" i="7"/>
  <c r="CI1486" i="7" s="1"/>
  <c r="H1180" i="7"/>
  <c r="CX1180" i="7" s="1"/>
  <c r="K1556" i="7"/>
  <c r="CF1556" i="7" s="1"/>
  <c r="Q1140" i="7"/>
  <c r="CL1140" i="7" s="1"/>
  <c r="O1044" i="7"/>
  <c r="CJ1044" i="7" s="1"/>
  <c r="O1241" i="7" s="1"/>
  <c r="O1242" i="7" s="1"/>
  <c r="I1514" i="7"/>
  <c r="CD1514" i="7" s="1"/>
  <c r="M752" i="7"/>
  <c r="CH752" i="7" s="1"/>
  <c r="F1446" i="7"/>
  <c r="CA1446" i="7" s="1"/>
  <c r="N1446" i="7"/>
  <c r="CI1446" i="7" s="1"/>
  <c r="I1678" i="7"/>
  <c r="CD1678" i="7" s="1"/>
  <c r="I1747" i="7" s="1"/>
  <c r="I1748" i="7" s="1"/>
  <c r="M1970" i="7"/>
  <c r="CH1970" i="7" s="1"/>
  <c r="R1970" i="7"/>
  <c r="CM1970" i="7" s="1"/>
  <c r="P1970" i="7"/>
  <c r="CK1970" i="7" s="1"/>
  <c r="Q1970" i="7"/>
  <c r="CL1970" i="7" s="1"/>
  <c r="S1970" i="7"/>
  <c r="CN1970" i="7" s="1"/>
  <c r="T1970" i="7"/>
  <c r="CO1970" i="7" s="1"/>
  <c r="L1970" i="7"/>
  <c r="CG1970" i="7" s="1"/>
  <c r="V1970" i="7"/>
  <c r="CQ1970" i="7" s="1"/>
  <c r="I1160" i="7"/>
  <c r="CY1160" i="7" s="1"/>
  <c r="M674" i="7"/>
  <c r="CH674" i="7" s="1"/>
  <c r="G772" i="7"/>
  <c r="CB772" i="7" s="1"/>
  <c r="Z772" i="7"/>
  <c r="CU772" i="7" s="1"/>
  <c r="H1122" i="7"/>
  <c r="CC1122" i="7" s="1"/>
  <c r="Z1122" i="7"/>
  <c r="CU1122" i="7" s="1"/>
  <c r="Q958" i="7"/>
  <c r="CL958" i="7" s="1"/>
  <c r="P316" i="7"/>
  <c r="CK316" i="7" s="1"/>
  <c r="I316" i="7"/>
  <c r="CD316" i="7" s="1"/>
  <c r="O316" i="7"/>
  <c r="CJ316" i="7" s="1"/>
  <c r="I1396" i="7"/>
  <c r="CD1396" i="7" s="1"/>
  <c r="F758" i="7"/>
  <c r="CA758" i="7" s="1"/>
  <c r="Z758" i="7"/>
  <c r="CU758" i="7" s="1"/>
  <c r="M662" i="7"/>
  <c r="CH662" i="7" s="1"/>
  <c r="F1838" i="7"/>
  <c r="CV1838" i="7" s="1"/>
  <c r="M1558" i="7"/>
  <c r="CH1558" i="7" s="1"/>
  <c r="F1668" i="7"/>
  <c r="CA1668" i="7" s="1"/>
  <c r="F1747" i="7" s="1"/>
  <c r="F1748" i="7" s="1"/>
  <c r="H1604" i="7"/>
  <c r="CC1604" i="7" s="1"/>
  <c r="P1604" i="7"/>
  <c r="CK1604" i="7" s="1"/>
  <c r="O1604" i="7"/>
  <c r="CJ1604" i="7" s="1"/>
  <c r="G664" i="7"/>
  <c r="CB664" i="7" s="1"/>
  <c r="G1241" i="7" s="1"/>
  <c r="G1242" i="7" s="1"/>
  <c r="Z664" i="7"/>
  <c r="CU664" i="7" s="1"/>
  <c r="H1028" i="7"/>
  <c r="CC1028" i="7" s="1"/>
  <c r="Z1028" i="7"/>
  <c r="CU1028" i="7" s="1"/>
  <c r="O348" i="7"/>
  <c r="CJ348" i="7" s="1"/>
  <c r="P348" i="7"/>
  <c r="CK348" i="7" s="1"/>
  <c r="R836" i="7"/>
  <c r="CM836" i="7" s="1"/>
  <c r="R1241" i="7" s="1"/>
  <c r="R1242" i="7" s="1"/>
  <c r="P1594" i="7"/>
  <c r="CK1594" i="7" s="1"/>
  <c r="P1655" i="7" s="1"/>
  <c r="P1656" i="7" s="1"/>
  <c r="O1594" i="7"/>
  <c r="CJ1594" i="7" s="1"/>
  <c r="O1655" i="7" s="1"/>
  <c r="O1656" i="7" s="1"/>
  <c r="K332" i="7"/>
  <c r="CF332" i="7" s="1"/>
  <c r="F332" i="7"/>
  <c r="CA332" i="7" s="1"/>
  <c r="G1420" i="7"/>
  <c r="CB1420" i="7" s="1"/>
  <c r="N1420" i="7"/>
  <c r="CI1420" i="7" s="1"/>
  <c r="F1318" i="7"/>
  <c r="CA1318" i="7" s="1"/>
  <c r="N1318" i="7"/>
  <c r="CI1318" i="7" s="1"/>
  <c r="J1854" i="7"/>
  <c r="CE1854" i="7" s="1"/>
  <c r="G1512" i="7"/>
  <c r="CB1512" i="7" s="1"/>
  <c r="N1512" i="7"/>
  <c r="CI1512" i="7" s="1"/>
  <c r="S156" i="7"/>
  <c r="CN156" i="7" s="1"/>
  <c r="S183" i="7" s="1"/>
  <c r="S184" i="7" s="1"/>
  <c r="K156" i="7"/>
  <c r="CF156" i="7" s="1"/>
  <c r="K183" i="7" s="1"/>
  <c r="K184" i="7" s="1"/>
  <c r="X156" i="7"/>
  <c r="CS156" i="7" s="1"/>
  <c r="X183" i="7" s="1"/>
  <c r="X184" i="7" s="1"/>
  <c r="L156" i="7"/>
  <c r="CG156" i="7" s="1"/>
  <c r="L183" i="7" s="1"/>
  <c r="L184" i="7" s="1"/>
  <c r="M156" i="7"/>
  <c r="CH156" i="7" s="1"/>
  <c r="M183" i="7" s="1"/>
  <c r="M184" i="7" s="1"/>
  <c r="N156" i="7"/>
  <c r="CI156" i="7" s="1"/>
  <c r="N183" i="7" s="1"/>
  <c r="N184" i="7" s="1"/>
  <c r="O156" i="7"/>
  <c r="CJ156" i="7" s="1"/>
  <c r="O183" i="7" s="1"/>
  <c r="O184" i="7" s="1"/>
  <c r="G156" i="7"/>
  <c r="CB156" i="7" s="1"/>
  <c r="G183" i="7" s="1"/>
  <c r="G184" i="7" s="1"/>
  <c r="H156" i="7"/>
  <c r="CC156" i="7" s="1"/>
  <c r="H183" i="7" s="1"/>
  <c r="H184" i="7" s="1"/>
  <c r="F866" i="7"/>
  <c r="CA866" i="7" s="1"/>
  <c r="Z866" i="7"/>
  <c r="CU866" i="7" s="1"/>
  <c r="K460" i="7"/>
  <c r="CF460" i="7" s="1"/>
  <c r="F460" i="7"/>
  <c r="CA460" i="7" s="1"/>
  <c r="N1436" i="7"/>
  <c r="CI1436" i="7" s="1"/>
  <c r="G1436" i="7"/>
  <c r="CB1436" i="7" s="1"/>
  <c r="P346" i="7"/>
  <c r="CK346" i="7" s="1"/>
  <c r="O346" i="7"/>
  <c r="CJ346" i="7" s="1"/>
  <c r="I346" i="7"/>
  <c r="CD346" i="7" s="1"/>
  <c r="M1454" i="7"/>
  <c r="CH1454" i="7" s="1"/>
  <c r="G914" i="7"/>
  <c r="CW914" i="7" s="1"/>
  <c r="M1040" i="7"/>
  <c r="CH1040" i="7" s="1"/>
  <c r="L2096" i="7"/>
  <c r="DB2096" i="7" s="1"/>
  <c r="P376" i="7"/>
  <c r="CK376" i="7" s="1"/>
  <c r="L376" i="7"/>
  <c r="CG376" i="7" s="1"/>
  <c r="M28" i="7"/>
  <c r="CH28" i="7" s="1"/>
  <c r="M45" i="7" s="1"/>
  <c r="M46" i="7" s="1"/>
  <c r="K1412" i="7"/>
  <c r="CF1412" i="7" s="1"/>
  <c r="L210" i="7"/>
  <c r="CG210" i="7" s="1"/>
  <c r="P210" i="7"/>
  <c r="CK210" i="7" s="1"/>
  <c r="I210" i="7"/>
  <c r="CD210" i="7" s="1"/>
  <c r="T110" i="7"/>
  <c r="CO110" i="7" s="1"/>
  <c r="T183" i="7" s="1"/>
  <c r="T184" i="7" s="1"/>
  <c r="Q110" i="7"/>
  <c r="CL110" i="7" s="1"/>
  <c r="F412" i="7"/>
  <c r="CA412" i="7" s="1"/>
  <c r="K412" i="7"/>
  <c r="CF412" i="7" s="1"/>
  <c r="F1388" i="7"/>
  <c r="CA1388" i="7" s="1"/>
  <c r="K362" i="7"/>
  <c r="CF362" i="7" s="1"/>
  <c r="F362" i="7"/>
  <c r="CA362" i="7" s="1"/>
  <c r="M286" i="7"/>
  <c r="CH286" i="7" s="1"/>
  <c r="P286" i="7"/>
  <c r="CK286" i="7" s="1"/>
  <c r="G1776" i="7"/>
  <c r="CB1776" i="7" s="1"/>
  <c r="G2069" i="7" s="1"/>
  <c r="G2070" i="7" s="1"/>
  <c r="U1776" i="7"/>
  <c r="CP1776" i="7" s="1"/>
  <c r="U2069" i="7" s="1"/>
  <c r="U2070" i="7" s="1"/>
  <c r="I456" i="7"/>
  <c r="CD456" i="7" s="1"/>
  <c r="M456" i="7"/>
  <c r="CH456" i="7" s="1"/>
  <c r="P456" i="7"/>
  <c r="CK456" i="7" s="1"/>
  <c r="K1790" i="7"/>
  <c r="CF1790" i="7" s="1"/>
  <c r="M1482" i="7"/>
  <c r="CH1482" i="7" s="1"/>
  <c r="L350" i="7"/>
  <c r="CG350" i="7" s="1"/>
  <c r="P350" i="7"/>
  <c r="CK350" i="7" s="1"/>
  <c r="I350" i="7"/>
  <c r="CD350" i="7" s="1"/>
  <c r="F490" i="7"/>
  <c r="CA490" i="7" s="1"/>
  <c r="K490" i="7"/>
  <c r="CF490" i="7" s="1"/>
  <c r="F422" i="7"/>
  <c r="CA422" i="7" s="1"/>
  <c r="K422" i="7"/>
  <c r="CF422" i="7" s="1"/>
  <c r="F1458" i="7"/>
  <c r="CA1458" i="7" s="1"/>
  <c r="N1458" i="7"/>
  <c r="CI1458" i="7" s="1"/>
  <c r="F1366" i="7"/>
  <c r="CA1366" i="7" s="1"/>
  <c r="G1716" i="7"/>
  <c r="CB1716" i="7" s="1"/>
  <c r="L1716" i="7"/>
  <c r="CG1716" i="7" s="1"/>
  <c r="I810" i="7"/>
  <c r="CY810" i="7" s="1"/>
  <c r="F1058" i="7"/>
  <c r="CA1058" i="7" s="1"/>
  <c r="Z1058" i="7"/>
  <c r="CU1058" i="7" s="1"/>
  <c r="K442" i="7"/>
  <c r="CF442" i="7" s="1"/>
  <c r="F442" i="7"/>
  <c r="CA442" i="7" s="1"/>
  <c r="I90" i="7"/>
  <c r="CD90" i="7" s="1"/>
  <c r="I91" i="7" s="1"/>
  <c r="I92" i="7" s="1"/>
  <c r="I494" i="7"/>
  <c r="CD494" i="7" s="1"/>
  <c r="N494" i="7"/>
  <c r="CI494" i="7" s="1"/>
  <c r="P494" i="7"/>
  <c r="CK494" i="7" s="1"/>
  <c r="Q2154" i="7"/>
  <c r="CL2154" i="7" s="1"/>
  <c r="Q2207" i="7" s="1"/>
  <c r="Q2208" i="7" s="1"/>
  <c r="H918" i="7"/>
  <c r="CX918" i="7" s="1"/>
  <c r="F506" i="7"/>
  <c r="CA506" i="7" s="1"/>
  <c r="K506" i="7"/>
  <c r="CF506" i="7" s="1"/>
  <c r="N952" i="7"/>
  <c r="CI952" i="7" s="1"/>
  <c r="P558" i="7"/>
  <c r="CK558" i="7" s="1"/>
  <c r="I558" i="7"/>
  <c r="CD558" i="7" s="1"/>
  <c r="N558" i="7"/>
  <c r="CI558" i="7" s="1"/>
  <c r="K498" i="7"/>
  <c r="CF498" i="7" s="1"/>
  <c r="F498" i="7"/>
  <c r="CA498" i="7" s="1"/>
  <c r="L1920" i="7"/>
  <c r="DB1920" i="7" s="1"/>
  <c r="I1582" i="7"/>
  <c r="CD1582" i="7" s="1"/>
  <c r="I522" i="7"/>
  <c r="CD522" i="7" s="1"/>
  <c r="N522" i="7"/>
  <c r="CI522" i="7" s="1"/>
  <c r="P522" i="7"/>
  <c r="CK522" i="7" s="1"/>
  <c r="P1596" i="7"/>
  <c r="CK1596" i="7" s="1"/>
  <c r="H1596" i="7"/>
  <c r="CC1596" i="7" s="1"/>
  <c r="H1655" i="7" s="1"/>
  <c r="H1656" i="7" s="1"/>
  <c r="O1596" i="7"/>
  <c r="CJ1596" i="7" s="1"/>
  <c r="P1212" i="7"/>
  <c r="CK1212" i="7" s="1"/>
  <c r="M1268" i="7"/>
  <c r="DC1268" i="7" s="1"/>
  <c r="M1287" i="7" s="1"/>
  <c r="M1288" i="7" s="1"/>
  <c r="H1616" i="7"/>
  <c r="CC1616" i="7" s="1"/>
  <c r="O1616" i="7"/>
  <c r="CJ1616" i="7" s="1"/>
  <c r="P1616" i="7"/>
  <c r="CK1616" i="7" s="1"/>
  <c r="P1274" i="7"/>
  <c r="DF1274" i="7" s="1"/>
  <c r="P1287" i="7" s="1"/>
  <c r="P1288" i="7" s="1"/>
  <c r="H1082" i="7"/>
  <c r="CX1082" i="7" s="1"/>
  <c r="K1828" i="7"/>
  <c r="DA1828" i="7" s="1"/>
  <c r="K2115" i="7" s="1"/>
  <c r="K2116" i="7" s="1"/>
  <c r="T1882" i="7"/>
  <c r="CO1882" i="7" s="1"/>
  <c r="T2069" i="7" s="1"/>
  <c r="T2070" i="7" s="1"/>
  <c r="L1882" i="7"/>
  <c r="CG1882" i="7" s="1"/>
  <c r="L2069" i="7" s="1"/>
  <c r="L2070" i="7" s="1"/>
  <c r="V1882" i="7"/>
  <c r="CQ1882" i="7" s="1"/>
  <c r="V2069" i="7" s="1"/>
  <c r="V2070" i="7" s="1"/>
  <c r="M1882" i="7"/>
  <c r="CH1882" i="7" s="1"/>
  <c r="M2069" i="7" s="1"/>
  <c r="M2070" i="7" s="1"/>
  <c r="R1882" i="7"/>
  <c r="CM1882" i="7" s="1"/>
  <c r="R2069" i="7" s="1"/>
  <c r="R2070" i="7" s="1"/>
  <c r="P1882" i="7"/>
  <c r="CK1882" i="7" s="1"/>
  <c r="P2069" i="7" s="1"/>
  <c r="P2070" i="7" s="1"/>
  <c r="Q1882" i="7"/>
  <c r="CL1882" i="7" s="1"/>
  <c r="Q2069" i="7" s="1"/>
  <c r="Q2070" i="7" s="1"/>
  <c r="S1882" i="7"/>
  <c r="CN1882" i="7" s="1"/>
  <c r="S2069" i="7" s="1"/>
  <c r="S2070" i="7" s="1"/>
  <c r="K2004" i="7"/>
  <c r="DA2004" i="7" s="1"/>
  <c r="T112" i="7"/>
  <c r="CO112" i="7" s="1"/>
  <c r="F112" i="7"/>
  <c r="CA112" i="7" s="1"/>
  <c r="F183" i="7" s="1"/>
  <c r="F184" i="7" s="1"/>
  <c r="Q112" i="7"/>
  <c r="CL112" i="7" s="1"/>
  <c r="M932" i="7"/>
  <c r="CH932" i="7" s="1"/>
  <c r="G1334" i="7"/>
  <c r="CB1334" i="7" s="1"/>
  <c r="N1334" i="7"/>
  <c r="CI1334" i="7" s="1"/>
  <c r="H678" i="7"/>
  <c r="CC678" i="7" s="1"/>
  <c r="Z678" i="7"/>
  <c r="CU678" i="7" s="1"/>
  <c r="H262" i="7"/>
  <c r="CC262" i="7" s="1"/>
  <c r="W2044" i="7"/>
  <c r="CR2044" i="7" s="1"/>
  <c r="G1038" i="7"/>
  <c r="CB1038" i="7" s="1"/>
  <c r="Z1038" i="7"/>
  <c r="CU1038" i="7" s="1"/>
  <c r="F718" i="7"/>
  <c r="CV718" i="7" s="1"/>
  <c r="F1287" i="7" s="1"/>
  <c r="F1288" i="7" s="1"/>
  <c r="Z768" i="7"/>
  <c r="CU768" i="7" s="1"/>
  <c r="H768" i="7"/>
  <c r="CC768" i="7" s="1"/>
  <c r="K354" i="7"/>
  <c r="CF354" i="7" s="1"/>
  <c r="F354" i="7"/>
  <c r="CA354" i="7" s="1"/>
  <c r="P238" i="7"/>
  <c r="CK238" i="7" s="1"/>
  <c r="O238" i="7"/>
  <c r="CJ238" i="7" s="1"/>
  <c r="N1498" i="7"/>
  <c r="CI1498" i="7" s="1"/>
  <c r="F1498" i="7"/>
  <c r="CA1498" i="7" s="1"/>
  <c r="I2132" i="7"/>
  <c r="CD2132" i="7" s="1"/>
  <c r="I2207" i="7" s="1"/>
  <c r="I2208" i="7" s="1"/>
  <c r="M868" i="7"/>
  <c r="CH868" i="7" s="1"/>
  <c r="L2104" i="7"/>
  <c r="DB2104" i="7" s="1"/>
  <c r="M1574" i="7"/>
  <c r="CH1574" i="7" s="1"/>
  <c r="J1780" i="7"/>
  <c r="CE1780" i="7" s="1"/>
  <c r="J2069" i="7" s="1"/>
  <c r="J2070" i="7" s="1"/>
  <c r="Y1780" i="7"/>
  <c r="CT1780" i="7" s="1"/>
  <c r="Y2069" i="7" s="1"/>
  <c r="Y2070" i="7" s="1"/>
  <c r="K472" i="7"/>
  <c r="CF472" i="7" s="1"/>
  <c r="F472" i="7"/>
  <c r="CA472" i="7" s="1"/>
  <c r="I1502" i="7"/>
  <c r="CD1502" i="7" s="1"/>
  <c r="P482" i="7"/>
  <c r="CK482" i="7" s="1"/>
  <c r="M482" i="7"/>
  <c r="CH482" i="7" s="1"/>
  <c r="J2058" i="7"/>
  <c r="CE2058" i="7" s="1"/>
  <c r="P400" i="7"/>
  <c r="CK400" i="7" s="1"/>
  <c r="M400" i="7"/>
  <c r="CH400" i="7" s="1"/>
  <c r="K1142" i="7"/>
  <c r="CF1142" i="7" s="1"/>
  <c r="H1848" i="7"/>
  <c r="CC1848" i="7" s="1"/>
  <c r="W1848" i="7"/>
  <c r="CR1848" i="7" s="1"/>
  <c r="S838" i="7"/>
  <c r="CN838" i="7" s="1"/>
  <c r="S1241" i="7" s="1"/>
  <c r="S1242" i="7" s="1"/>
  <c r="O228" i="7"/>
  <c r="CJ228" i="7" s="1"/>
  <c r="P228" i="7"/>
  <c r="CK228" i="7" s="1"/>
  <c r="H86" i="7"/>
  <c r="CC86" i="7" s="1"/>
  <c r="H91" i="7" s="1"/>
  <c r="H92" i="7" s="1"/>
  <c r="G1448" i="7"/>
  <c r="CB1448" i="7" s="1"/>
  <c r="N1448" i="7"/>
  <c r="CI1448" i="7" s="1"/>
  <c r="G2078" i="7"/>
  <c r="CW2078" i="7" s="1"/>
  <c r="I1308" i="7"/>
  <c r="CD1308" i="7" s="1"/>
  <c r="I1655" i="7" s="1"/>
  <c r="I1656" i="7" s="1"/>
  <c r="K1584" i="7"/>
  <c r="CF1584" i="7" s="1"/>
  <c r="P502" i="7"/>
  <c r="CK502" i="7" s="1"/>
  <c r="M502" i="7"/>
  <c r="CH502" i="7" s="1"/>
  <c r="I502" i="7"/>
  <c r="CD502" i="7" s="1"/>
  <c r="V848" i="7"/>
  <c r="CQ848" i="7" s="1"/>
  <c r="V1241" i="7" s="1"/>
  <c r="V1242" i="7" s="1"/>
  <c r="X848" i="7"/>
  <c r="CS848" i="7" s="1"/>
  <c r="X1241" i="7" s="1"/>
  <c r="X1242" i="7" s="1"/>
  <c r="K534" i="7"/>
  <c r="CF534" i="7" s="1"/>
  <c r="F534" i="7"/>
  <c r="CA534" i="7" s="1"/>
  <c r="I680" i="7"/>
  <c r="CD680" i="7" s="1"/>
  <c r="I1241" i="7" s="1"/>
  <c r="I1242" i="7" s="1"/>
  <c r="Z680" i="7"/>
  <c r="CU680" i="7" s="1"/>
  <c r="Z1128" i="7"/>
  <c r="CU1128" i="7" s="1"/>
  <c r="F1128" i="7"/>
  <c r="CA1128" i="7" s="1"/>
  <c r="Z856" i="7"/>
  <c r="CU856" i="7" s="1"/>
  <c r="H856" i="7"/>
  <c r="CC856" i="7" s="1"/>
  <c r="Z1222" i="7"/>
  <c r="CU1222" i="7" s="1"/>
  <c r="H1222" i="7"/>
  <c r="CC1222" i="7" s="1"/>
  <c r="J1222" i="7"/>
  <c r="CE1222" i="7" s="1"/>
  <c r="L1222" i="7"/>
  <c r="CG1222" i="7" s="1"/>
  <c r="P1222" i="7"/>
  <c r="CK1222" i="7" s="1"/>
  <c r="F1370" i="7"/>
  <c r="CA1370" i="7" s="1"/>
  <c r="N1370" i="7"/>
  <c r="CI1370" i="7" s="1"/>
  <c r="G704" i="7"/>
  <c r="CW704" i="7" s="1"/>
  <c r="G1287" i="7" s="1"/>
  <c r="G1288" i="7" s="1"/>
  <c r="K282" i="7"/>
  <c r="CF282" i="7" s="1"/>
  <c r="F282" i="7"/>
  <c r="CA282" i="7" s="1"/>
  <c r="G252" i="7"/>
  <c r="CB252" i="7" s="1"/>
  <c r="G643" i="7" s="1"/>
  <c r="G644" i="7" s="1"/>
  <c r="M1426" i="7"/>
  <c r="CH1426" i="7" s="1"/>
  <c r="Z858" i="7"/>
  <c r="CU858" i="7" s="1"/>
  <c r="H858" i="7"/>
  <c r="CC858" i="7" s="1"/>
  <c r="M1358" i="7"/>
  <c r="CH1358" i="7" s="1"/>
  <c r="T2152" i="7"/>
  <c r="CO2152" i="7" s="1"/>
  <c r="T2207" i="7" s="1"/>
  <c r="T2208" i="7" s="1"/>
  <c r="J1670" i="7"/>
  <c r="CE1670" i="7" s="1"/>
  <c r="J1747" i="7" s="1"/>
  <c r="J1748" i="7" s="1"/>
  <c r="O1144" i="7"/>
  <c r="CJ1144" i="7" s="1"/>
  <c r="M764" i="7"/>
  <c r="CH764" i="7" s="1"/>
  <c r="F344" i="7"/>
  <c r="CA344" i="7" s="1"/>
  <c r="K344" i="7"/>
  <c r="CF344" i="7" s="1"/>
  <c r="G1540" i="7"/>
  <c r="CB1540" i="7" s="1"/>
  <c r="N1540" i="7"/>
  <c r="CI1540" i="7" s="1"/>
  <c r="G1306" i="7"/>
  <c r="CB1306" i="7" s="1"/>
  <c r="G1655" i="7" s="1"/>
  <c r="G1656" i="7" s="1"/>
  <c r="N1306" i="7"/>
  <c r="CI1306" i="7" s="1"/>
  <c r="M760" i="7"/>
  <c r="CH760" i="7" s="1"/>
  <c r="L1266" i="7"/>
  <c r="DB1266" i="7" s="1"/>
  <c r="L1287" i="7" s="1"/>
  <c r="L1288" i="7" s="1"/>
  <c r="K1452" i="7"/>
  <c r="CF1452" i="7" s="1"/>
  <c r="K1342" i="7"/>
  <c r="CF1342" i="7" s="1"/>
  <c r="I1490" i="7"/>
  <c r="CD1490" i="7" s="1"/>
  <c r="M1134" i="7"/>
  <c r="CH1134" i="7" s="1"/>
  <c r="F1132" i="7"/>
  <c r="CA1132" i="7" s="1"/>
  <c r="Z1132" i="7"/>
  <c r="CU1132" i="7" s="1"/>
  <c r="Q116" i="7"/>
  <c r="CL116" i="7" s="1"/>
  <c r="T116" i="7"/>
  <c r="CO116" i="7" s="1"/>
  <c r="O424" i="7"/>
  <c r="CJ424" i="7" s="1"/>
  <c r="P424" i="7"/>
  <c r="CK424" i="7" s="1"/>
  <c r="K1680" i="7"/>
  <c r="CF1680" i="7" s="1"/>
  <c r="K1747" i="7" s="1"/>
  <c r="K1748" i="7" s="1"/>
  <c r="P2140" i="7"/>
  <c r="CK2140" i="7" s="1"/>
  <c r="P2207" i="7" s="1"/>
  <c r="P2208" i="7" s="1"/>
  <c r="O386" i="7"/>
  <c r="CJ386" i="7" s="1"/>
  <c r="P386" i="7"/>
  <c r="CK386" i="7" s="1"/>
  <c r="I386" i="7"/>
  <c r="CD386" i="7" s="1"/>
  <c r="L1390" i="7"/>
  <c r="CG1390" i="7" s="1"/>
  <c r="K434" i="7"/>
  <c r="CF434" i="7" s="1"/>
  <c r="F434" i="7"/>
  <c r="CA434" i="7" s="1"/>
  <c r="U842" i="7"/>
  <c r="CP842" i="7" s="1"/>
  <c r="U1241" i="7" s="1"/>
  <c r="U1242" i="7" s="1"/>
  <c r="M1414" i="7"/>
  <c r="CH1414" i="7" s="1"/>
  <c r="K1740" i="7"/>
  <c r="CF1740" i="7" s="1"/>
  <c r="O222" i="7"/>
  <c r="CJ222" i="7" s="1"/>
  <c r="O643" i="7" s="1"/>
  <c r="O644" i="7" s="1"/>
  <c r="P222" i="7"/>
  <c r="CK222" i="7" s="1"/>
  <c r="F1418" i="7"/>
  <c r="CA1418" i="7" s="1"/>
  <c r="N1418" i="7"/>
  <c r="CI1418" i="7" s="1"/>
  <c r="J2148" i="7"/>
  <c r="CE2148" i="7" s="1"/>
  <c r="J2207" i="7" s="1"/>
  <c r="J2208" i="7" s="1"/>
  <c r="G2148" i="7"/>
  <c r="CB2148" i="7" s="1"/>
  <c r="G2207" i="7" s="1"/>
  <c r="G2208" i="7" s="1"/>
  <c r="L860" i="7"/>
  <c r="CG860" i="7" s="1"/>
  <c r="L1241" i="7" s="1"/>
  <c r="L1242" i="7" s="1"/>
  <c r="W844" i="7"/>
  <c r="CR844" i="7" s="1"/>
  <c r="W1241" i="7" s="1"/>
  <c r="W1242" i="7" s="1"/>
  <c r="K1440" i="7"/>
  <c r="CF1440" i="7" s="1"/>
  <c r="J1598" i="7"/>
  <c r="CE1598" i="7" s="1"/>
  <c r="J1655" i="7" s="1"/>
  <c r="J1656" i="7" s="1"/>
  <c r="K2150" i="7"/>
  <c r="CF2150" i="7" s="1"/>
  <c r="F2150" i="7"/>
  <c r="CA2150" i="7" s="1"/>
  <c r="F2207" i="7" s="1"/>
  <c r="F2208" i="7" s="1"/>
  <c r="H1870" i="7"/>
  <c r="CC1870" i="7" s="1"/>
  <c r="X1870" i="7"/>
  <c r="CS1870" i="7" s="1"/>
  <c r="I514" i="7"/>
  <c r="CD514" i="7" s="1"/>
  <c r="M514" i="7"/>
  <c r="CH514" i="7" s="1"/>
  <c r="P514" i="7"/>
  <c r="CK514" i="7" s="1"/>
  <c r="Z950" i="7"/>
  <c r="CU950" i="7" s="1"/>
  <c r="G950" i="7"/>
  <c r="CB950" i="7" s="1"/>
  <c r="G1460" i="7"/>
  <c r="CB1460" i="7" s="1"/>
  <c r="N1460" i="7"/>
  <c r="CI1460" i="7" s="1"/>
  <c r="M1378" i="7"/>
  <c r="CH1378" i="7" s="1"/>
  <c r="R2160" i="7"/>
  <c r="CM2160" i="7" s="1"/>
  <c r="R2207" i="7" s="1"/>
  <c r="R2208" i="7" s="1"/>
  <c r="G1528" i="7"/>
  <c r="CB1528" i="7" s="1"/>
  <c r="N1528" i="7"/>
  <c r="CI1528" i="7" s="1"/>
  <c r="M948" i="7"/>
  <c r="CH948" i="7" s="1"/>
  <c r="W1868" i="7"/>
  <c r="CR1868" i="7" s="1"/>
  <c r="M546" i="7"/>
  <c r="CH546" i="7" s="1"/>
  <c r="P546" i="7"/>
  <c r="CK546" i="7" s="1"/>
  <c r="M1206" i="7"/>
  <c r="CH1206" i="7" s="1"/>
  <c r="F1304" i="7"/>
  <c r="CA1304" i="7" s="1"/>
  <c r="N1304" i="7"/>
  <c r="CI1304" i="7" s="1"/>
  <c r="N1655" i="7" s="1"/>
  <c r="N1656" i="7" s="1"/>
  <c r="N1562" i="7"/>
  <c r="CI1562" i="7" s="1"/>
  <c r="F1562" i="7"/>
  <c r="CA1562" i="7" s="1"/>
  <c r="M956" i="7"/>
  <c r="CH956" i="7" s="1"/>
  <c r="K2024" i="7"/>
  <c r="DA2024" i="7" s="1"/>
  <c r="U106" i="7"/>
  <c r="CP106" i="7" s="1"/>
  <c r="U183" i="7" s="1"/>
  <c r="U184" i="7" s="1"/>
  <c r="Q106" i="7"/>
  <c r="CL106" i="7" s="1"/>
  <c r="Q183" i="7" s="1"/>
  <c r="Q184" i="7" s="1"/>
  <c r="H900" i="7"/>
  <c r="CX900" i="7" s="1"/>
  <c r="M1312" i="7"/>
  <c r="CH1312" i="7" s="1"/>
  <c r="M1655" i="7" s="1"/>
  <c r="M1656" i="7" s="1"/>
  <c r="K720" i="7"/>
  <c r="DA720" i="7" s="1"/>
  <c r="K1287" i="7" s="1"/>
  <c r="K1288" i="7" s="1"/>
  <c r="K242" i="7"/>
  <c r="CF242" i="7" s="1"/>
  <c r="F242" i="7"/>
  <c r="CA242" i="7" s="1"/>
  <c r="I1374" i="7"/>
  <c r="CD1374" i="7" s="1"/>
  <c r="P528" i="7"/>
  <c r="CK528" i="7" s="1"/>
  <c r="U1954" i="7"/>
  <c r="CP1954" i="7" s="1"/>
  <c r="P580" i="7"/>
  <c r="CK580" i="7" s="1"/>
  <c r="Y1956" i="7"/>
  <c r="CT1956" i="7" s="1"/>
  <c r="J820" i="7"/>
  <c r="CZ820" i="7" s="1"/>
  <c r="Q1030" i="7"/>
  <c r="CL1030" i="7" s="1"/>
  <c r="Z2042" i="7"/>
  <c r="CU2042" i="7" s="1"/>
  <c r="I328" i="7"/>
  <c r="CD328" i="7" s="1"/>
  <c r="L328" i="7"/>
  <c r="CG328" i="7" s="1"/>
  <c r="P328" i="7"/>
  <c r="CK328" i="7" s="1"/>
  <c r="G1674" i="7"/>
  <c r="CB1674" i="7" s="1"/>
  <c r="G1747" i="7" s="1"/>
  <c r="G1748" i="7" s="1"/>
  <c r="L1674" i="7"/>
  <c r="CG1674" i="7" s="1"/>
  <c r="I1738" i="7"/>
  <c r="CD1738" i="7" s="1"/>
  <c r="M1494" i="7"/>
  <c r="CH1494" i="7" s="1"/>
  <c r="N1352" i="7"/>
  <c r="CI1352" i="7" s="1"/>
  <c r="G1352" i="7"/>
  <c r="CB1352" i="7" s="1"/>
  <c r="I1478" i="7"/>
  <c r="CD1478" i="7" s="1"/>
  <c r="M1056" i="7"/>
  <c r="CH1056" i="7" s="1"/>
  <c r="H2046" i="7"/>
  <c r="CC2046" i="7" s="1"/>
  <c r="X2046" i="7"/>
  <c r="CS2046" i="7" s="1"/>
  <c r="H962" i="7"/>
  <c r="CC962" i="7" s="1"/>
  <c r="Z962" i="7"/>
  <c r="CU962" i="7" s="1"/>
  <c r="N1580" i="7"/>
  <c r="CI1580" i="7" s="1"/>
  <c r="G1580" i="7"/>
  <c r="CB1580" i="7" s="1"/>
  <c r="F1672" i="7"/>
  <c r="CA1672" i="7" s="1"/>
  <c r="L1672" i="7"/>
  <c r="CG1672" i="7" s="1"/>
  <c r="L1747" i="7" s="1"/>
  <c r="L1748" i="7" s="1"/>
  <c r="L414" i="7"/>
  <c r="CG414" i="7" s="1"/>
  <c r="P414" i="7"/>
  <c r="CK414" i="7" s="1"/>
  <c r="F1578" i="7"/>
  <c r="CA1578" i="7" s="1"/>
  <c r="N1578" i="7"/>
  <c r="CI1578" i="7" s="1"/>
  <c r="J20" i="7"/>
  <c r="CE20" i="7" s="1"/>
  <c r="J45" i="7" s="1"/>
  <c r="J46" i="7" s="1"/>
  <c r="L76" i="7"/>
  <c r="CG76" i="7" s="1"/>
  <c r="L91" i="7" s="1"/>
  <c r="L92" i="7" s="1"/>
  <c r="F1728" i="7"/>
  <c r="CA1728" i="7" s="1"/>
  <c r="I1530" i="7"/>
  <c r="CD1530" i="7" s="1"/>
  <c r="H254" i="7"/>
  <c r="CC254" i="7" s="1"/>
  <c r="H643" i="7" s="1"/>
  <c r="H644" i="7" s="1"/>
  <c r="M74" i="7"/>
  <c r="CH74" i="7" s="1"/>
  <c r="M91" i="7" s="1"/>
  <c r="M92" i="7" s="1"/>
  <c r="O1602" i="7"/>
  <c r="CJ1602" i="7" s="1"/>
  <c r="P1602" i="7"/>
  <c r="CK1602" i="7" s="1"/>
  <c r="M1138" i="7"/>
  <c r="CH1138" i="7" s="1"/>
  <c r="K428" i="7"/>
  <c r="CF428" i="7" s="1"/>
  <c r="F428" i="7"/>
  <c r="CA428" i="7" s="1"/>
  <c r="P564" i="7"/>
  <c r="CK564" i="7" s="1"/>
  <c r="K1116" i="7"/>
  <c r="CF1116" i="7" s="1"/>
  <c r="P392" i="7"/>
  <c r="CK392" i="7" s="1"/>
  <c r="O392" i="7"/>
  <c r="CJ392" i="7" s="1"/>
  <c r="L1302" i="7"/>
  <c r="CG1302" i="7" s="1"/>
  <c r="L1655" i="7" s="1"/>
  <c r="L1656" i="7" s="1"/>
  <c r="K1424" i="7"/>
  <c r="CF1424" i="7" s="1"/>
  <c r="O430" i="7"/>
  <c r="CJ430" i="7" s="1"/>
  <c r="P430" i="7"/>
  <c r="CK430" i="7" s="1"/>
  <c r="H1252" i="7"/>
  <c r="CX1252" i="7" s="1"/>
  <c r="I1846" i="7"/>
  <c r="CD1846" i="7" s="1"/>
  <c r="I2069" i="7" s="1"/>
  <c r="I2070" i="7" s="1"/>
  <c r="Z1846" i="7"/>
  <c r="CU1846" i="7" s="1"/>
  <c r="Z2069" i="7" s="1"/>
  <c r="Z2070" i="7" s="1"/>
  <c r="J1690" i="7"/>
  <c r="CE1690" i="7" s="1"/>
  <c r="I32" i="7"/>
  <c r="CD32" i="7" s="1"/>
  <c r="I45" i="7" s="1"/>
  <c r="I46" i="7" s="1"/>
  <c r="K2146" i="7"/>
  <c r="CF2146" i="7" s="1"/>
  <c r="K2207" i="7" s="1"/>
  <c r="K2208" i="7" s="1"/>
  <c r="H2146" i="7"/>
  <c r="CC2146" i="7" s="1"/>
  <c r="L2146" i="7"/>
  <c r="CG2146" i="7" s="1"/>
  <c r="Q1276" i="7"/>
  <c r="DG1276" i="7" s="1"/>
  <c r="Q1287" i="7" s="1"/>
  <c r="Q1288" i="7" s="1"/>
  <c r="F1470" i="7"/>
  <c r="CA1470" i="7" s="1"/>
  <c r="N1470" i="7"/>
  <c r="CI1470" i="7" s="1"/>
  <c r="P572" i="7"/>
  <c r="CK572" i="7" s="1"/>
  <c r="M1326" i="7"/>
  <c r="CH1326" i="7" s="1"/>
  <c r="F942" i="7"/>
  <c r="CA942" i="7" s="1"/>
  <c r="Z942" i="7"/>
  <c r="CU942" i="7" s="1"/>
  <c r="F126" i="7"/>
  <c r="CA126" i="7" s="1"/>
  <c r="P126" i="7"/>
  <c r="CK126" i="7" s="1"/>
  <c r="W126" i="7"/>
  <c r="CR126" i="7" s="1"/>
  <c r="M1110" i="7"/>
  <c r="CH1110" i="7" s="1"/>
  <c r="G1552" i="7"/>
  <c r="CB1552" i="7" s="1"/>
  <c r="N1552" i="7"/>
  <c r="CI1552" i="7" s="1"/>
  <c r="O38" i="7"/>
  <c r="CJ38" i="7" s="1"/>
  <c r="O45" i="7" s="1"/>
  <c r="O46" i="7" s="1"/>
  <c r="F1054" i="7"/>
  <c r="CA1054" i="7" s="1"/>
  <c r="Z1054" i="7"/>
  <c r="CU1054" i="7" s="1"/>
  <c r="F1350" i="7"/>
  <c r="CA1350" i="7" s="1"/>
  <c r="N1350" i="7"/>
  <c r="CI1350" i="7" s="1"/>
  <c r="L22" i="7"/>
  <c r="CG22" i="7" s="1"/>
  <c r="L45" i="7" s="1"/>
  <c r="L46" i="7" s="1"/>
  <c r="F1732" i="7"/>
  <c r="CA1732" i="7" s="1"/>
  <c r="L1732" i="7"/>
  <c r="CG1732" i="7" s="1"/>
  <c r="P492" i="7"/>
  <c r="CK492" i="7" s="1"/>
  <c r="I1698" i="7"/>
  <c r="CD1698" i="7" s="1"/>
  <c r="H1020" i="7"/>
  <c r="CC1020" i="7" s="1"/>
  <c r="Z1020" i="7"/>
  <c r="CU1020" i="7" s="1"/>
  <c r="H1696" i="7"/>
  <c r="CC1696" i="7" s="1"/>
  <c r="K452" i="7"/>
  <c r="CF452" i="7" s="1"/>
  <c r="F452" i="7"/>
  <c r="CA452" i="7" s="1"/>
  <c r="U2040" i="7"/>
  <c r="CP2040" i="7" s="1"/>
  <c r="I1438" i="7"/>
  <c r="CD1438" i="7" s="1"/>
  <c r="P40" i="7"/>
  <c r="CK40" i="7" s="1"/>
  <c r="P45" i="7" s="1"/>
  <c r="P46" i="7" s="1"/>
  <c r="J1618" i="7"/>
  <c r="CE1618" i="7" s="1"/>
  <c r="L274" i="7"/>
  <c r="CG274" i="7" s="1"/>
  <c r="I274" i="7"/>
  <c r="CD274" i="7" s="1"/>
  <c r="P274" i="7"/>
  <c r="CK274" i="7" s="1"/>
  <c r="G1942" i="7"/>
  <c r="CB1942" i="7" s="1"/>
  <c r="Z1026" i="7"/>
  <c r="CU1026" i="7" s="1"/>
  <c r="F1026" i="7"/>
  <c r="CA1026" i="7" s="1"/>
  <c r="Y846" i="7"/>
  <c r="CT846" i="7" s="1"/>
  <c r="Y1241" i="7" s="1"/>
  <c r="Y1242" i="7" s="1"/>
  <c r="L322" i="7"/>
  <c r="CG322" i="7" s="1"/>
  <c r="P322" i="7"/>
  <c r="CK322" i="7" s="1"/>
  <c r="Z1866" i="7"/>
  <c r="CU1866" i="7" s="1"/>
  <c r="L2006" i="7"/>
  <c r="DB2006" i="7" s="1"/>
  <c r="L476" i="7"/>
  <c r="CG476" i="7" s="1"/>
  <c r="P476" i="7"/>
  <c r="CK476" i="7" s="1"/>
  <c r="I476" i="7"/>
  <c r="CD476" i="7" s="1"/>
  <c r="G668" i="7"/>
  <c r="CB668" i="7" s="1"/>
  <c r="Z668" i="7"/>
  <c r="CU668" i="7" s="1"/>
  <c r="Q1022" i="7"/>
  <c r="CL1022" i="7" s="1"/>
  <c r="M1466" i="7"/>
  <c r="CH1466" i="7" s="1"/>
  <c r="Z762" i="7"/>
  <c r="CU762" i="7" s="1"/>
  <c r="G762" i="7"/>
  <c r="CB762" i="7" s="1"/>
  <c r="S2162" i="7"/>
  <c r="CN2162" i="7" s="1"/>
  <c r="S2207" i="7" s="1"/>
  <c r="S2208" i="7" s="1"/>
  <c r="J716" i="7"/>
  <c r="CZ716" i="7" s="1"/>
  <c r="J1287" i="7" s="1"/>
  <c r="J1288" i="7" s="1"/>
  <c r="P284" i="7"/>
  <c r="CK284" i="7" s="1"/>
  <c r="L284" i="7"/>
  <c r="CG284" i="7" s="1"/>
  <c r="I1050" i="7"/>
  <c r="CD1050" i="7" s="1"/>
  <c r="Z1050" i="7"/>
  <c r="CU1050" i="7" s="1"/>
  <c r="M1344" i="7"/>
  <c r="CH1344" i="7" s="1"/>
  <c r="K570" i="7"/>
  <c r="CF570" i="7" s="1"/>
  <c r="F570" i="7"/>
  <c r="CA570" i="7" s="1"/>
  <c r="I1554" i="7"/>
  <c r="CD1554" i="7" s="1"/>
  <c r="M13" i="67" l="1"/>
  <c r="M10" i="67" l="1"/>
  <c r="M11" i="67" l="1"/>
  <c r="M12" i="67" s="1"/>
  <c r="B3" i="58"/>
  <c r="F3" i="58" s="1"/>
  <c r="B4" i="58"/>
  <c r="F4" i="58" s="1"/>
  <c r="M15" i="67" l="1"/>
  <c r="M14" i="67"/>
  <c r="D2" i="58"/>
  <c r="C2" i="58"/>
  <c r="M6" i="67" l="1"/>
  <c r="M9" i="67" s="1"/>
  <c r="AP18" i="67" l="1"/>
  <c r="AO18" i="67"/>
  <c r="AO6" i="67"/>
  <c r="AP17" i="67"/>
  <c r="M20" i="67"/>
  <c r="M25" i="67" s="1"/>
  <c r="AO17" i="67"/>
  <c r="M26" i="67" l="1"/>
  <c r="M27" i="67"/>
  <c r="M28" i="67" s="1"/>
  <c r="B2" i="58"/>
  <c r="F2" i="58" s="1"/>
  <c r="M30" i="67" l="1"/>
  <c r="M31" i="67" l="1"/>
  <c r="M32" i="67" s="1"/>
  <c r="N21" i="67" l="1"/>
  <c r="AO15" i="67"/>
  <c r="AO13" i="67"/>
  <c r="M35" i="67"/>
  <c r="AG4" i="67" s="1"/>
  <c r="T4" i="67" s="1"/>
  <c r="B4" i="67" l="1"/>
</calcChain>
</file>

<file path=xl/comments1.xml><?xml version="1.0" encoding="utf-8"?>
<comments xmlns="http://schemas.openxmlformats.org/spreadsheetml/2006/main">
  <authors>
    <author>Owner</author>
  </authors>
  <commentList>
    <comment ref="AO13" authorId="0" shapeId="0">
      <text>
        <r>
          <rPr>
            <sz val="10"/>
            <color indexed="81"/>
            <rFont val="Tahoma"/>
            <family val="2"/>
          </rPr>
          <t>2.3%</t>
        </r>
      </text>
    </comment>
    <comment ref="AO15" authorId="0" shapeId="0">
      <text>
        <r>
          <rPr>
            <sz val="10"/>
            <color indexed="81"/>
            <rFont val="Tahoma"/>
            <family val="2"/>
          </rPr>
          <t>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2.93%
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>~50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1.86%+5,349</t>
        </r>
        <r>
          <rPr>
            <sz val="10"/>
            <color indexed="81"/>
            <rFont val="돋움"/>
            <family val="3"/>
            <charset val="129"/>
          </rPr>
          <t xml:space="preserve">천원
</t>
        </r>
        <r>
          <rPr>
            <sz val="10"/>
            <color indexed="81"/>
            <rFont val="Tahoma"/>
            <family val="2"/>
          </rPr>
          <t>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이상</t>
        </r>
        <r>
          <rPr>
            <sz val="10"/>
            <color indexed="81"/>
            <rFont val="Tahoma"/>
            <family val="2"/>
          </rPr>
          <t xml:space="preserve"> : 1.97%</t>
        </r>
      </text>
    </comment>
  </commentList>
</comments>
</file>

<file path=xl/sharedStrings.xml><?xml version="1.0" encoding="utf-8"?>
<sst xmlns="http://schemas.openxmlformats.org/spreadsheetml/2006/main" count="4480" uniqueCount="621">
  <si>
    <t>번호</t>
    <phoneticPr fontId="1" type="noConversion"/>
  </si>
  <si>
    <t>공종코드</t>
    <phoneticPr fontId="1" type="noConversion"/>
  </si>
  <si>
    <t>단위</t>
    <phoneticPr fontId="1" type="noConversion"/>
  </si>
  <si>
    <t>수량</t>
    <phoneticPr fontId="1" type="noConversion"/>
  </si>
  <si>
    <t>계</t>
    <phoneticPr fontId="1" type="noConversion"/>
  </si>
  <si>
    <t>코드</t>
    <phoneticPr fontId="1" type="noConversion"/>
  </si>
  <si>
    <t>** 반드시 다음 사항을 숙지하신 다음 수정 작업을 하십시오 **</t>
    <phoneticPr fontId="1" type="noConversion"/>
  </si>
  <si>
    <t>1.</t>
    <phoneticPr fontId="1" type="noConversion"/>
  </si>
  <si>
    <t>수정 작업은 본 프로그램에서 하신 후 다시 작성(엑셀파일) 하십시오.</t>
    <phoneticPr fontId="1" type="noConversion"/>
  </si>
  <si>
    <t>산출 양식은 공식이 연결되어 있지 않습니다.</t>
    <phoneticPr fontId="1" type="noConversion"/>
  </si>
  <si>
    <t>본 파일의 내용을 인쇄할 경우, 미리보기를 통하여 페이지 절선을 확인 후 인쇄하십시오.</t>
    <phoneticPr fontId="1" type="noConversion"/>
  </si>
  <si>
    <t>페이지 절선이 맞지 않으면 다음을 참고하십시오.</t>
    <phoneticPr fontId="1" type="noConversion"/>
  </si>
  <si>
    <t>2.</t>
    <phoneticPr fontId="1" type="noConversion"/>
  </si>
  <si>
    <t>3.</t>
    <phoneticPr fontId="1" type="noConversion"/>
  </si>
  <si>
    <t>a. 해당시트의 셀 전체를 선택합니다.</t>
    <phoneticPr fontId="1" type="noConversion"/>
  </si>
  <si>
    <t>b. 행높이를 적절히 가감하면 페이지 절선을 맞출 수 있습니다.</t>
    <phoneticPr fontId="1" type="noConversion"/>
  </si>
  <si>
    <t xml:space="preserve"> </t>
    <phoneticPr fontId="1" type="noConversion"/>
  </si>
  <si>
    <t>금액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</si>
  <si>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</si>
  <si>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</si>
  <si>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</si>
  <si>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</si>
  <si>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</si>
  <si>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노임 계산 정보</t>
    <phoneticPr fontId="1" type="noConversion"/>
  </si>
  <si>
    <t>부속재 및 손료</t>
    <phoneticPr fontId="1" type="noConversion"/>
  </si>
  <si>
    <t>명   칭</t>
    <phoneticPr fontId="1" type="noConversion"/>
  </si>
  <si>
    <t>규   격</t>
    <phoneticPr fontId="1" type="noConversion"/>
  </si>
  <si>
    <t>노임계</t>
    <phoneticPr fontId="1" type="noConversion"/>
  </si>
  <si>
    <t>전체(%)</t>
    <phoneticPr fontId="1" type="noConversion"/>
  </si>
  <si>
    <t>공종별(%)</t>
    <phoneticPr fontId="1" type="noConversion"/>
  </si>
  <si>
    <t>노임 소수</t>
    <phoneticPr fontId="1" type="noConversion"/>
  </si>
  <si>
    <t>CD배관재</t>
    <phoneticPr fontId="1" type="noConversion"/>
  </si>
  <si>
    <t>일반배관재</t>
    <phoneticPr fontId="1" type="noConversion"/>
  </si>
  <si>
    <t>소모재</t>
    <phoneticPr fontId="1" type="noConversion"/>
  </si>
  <si>
    <t>자재계</t>
    <phoneticPr fontId="1" type="noConversion"/>
  </si>
  <si>
    <t>총 급 액</t>
    <phoneticPr fontId="1" type="noConversion"/>
  </si>
  <si>
    <t>금액조정이 안되나요?</t>
    <phoneticPr fontId="1" type="noConversion"/>
  </si>
  <si>
    <t>이지테크에서 변환할 때 2번 옵션을 지정하여 다시 해보세요</t>
    <phoneticPr fontId="1" type="noConversion"/>
  </si>
  <si>
    <t>시트를 삭제할 때 에러가 뜨면 1번 옵션으로 하면 됩니다.</t>
    <phoneticPr fontId="1" type="noConversion"/>
  </si>
  <si>
    <t>적용율(%)</t>
    <phoneticPr fontId="1" type="noConversion"/>
  </si>
  <si>
    <t>끝자리</t>
    <phoneticPr fontId="1" type="noConversion"/>
  </si>
  <si>
    <t>적용율(%)/100</t>
    <phoneticPr fontId="1" type="noConversion"/>
  </si>
  <si>
    <t>일위대가소수</t>
    <phoneticPr fontId="1" type="noConversion"/>
  </si>
  <si>
    <t>전체자재 적용율(%)(공종/일위대가)</t>
    <phoneticPr fontId="1" type="noConversion"/>
  </si>
  <si>
    <t>전체노임 적용율(%)(공종)</t>
    <phoneticPr fontId="1" type="noConversion"/>
  </si>
  <si>
    <t>2번 옵션으로 변환했을 때에는 결과값이 다를 수 있습니다.</t>
    <phoneticPr fontId="1" type="noConversion"/>
  </si>
  <si>
    <t>전체노임 적용율(%)(일위대가)</t>
    <phoneticPr fontId="1" type="noConversion"/>
  </si>
  <si>
    <t>*(그룹별 자재 단가 추가 할증)*</t>
    <phoneticPr fontId="1" type="noConversion"/>
  </si>
  <si>
    <t>Cable(CAB) 할증(%)</t>
    <phoneticPr fontId="1" type="noConversion"/>
  </si>
  <si>
    <t>Wire (WIR) 할증(%)</t>
    <phoneticPr fontId="1" type="noConversion"/>
  </si>
  <si>
    <t>Pipe (PIP) 할증(%)</t>
    <phoneticPr fontId="1" type="noConversion"/>
  </si>
  <si>
    <t>제 4그룹   할증(%)</t>
    <phoneticPr fontId="1" type="noConversion"/>
  </si>
  <si>
    <t>제 5그룹   할증(%)</t>
    <phoneticPr fontId="1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</si>
  <si>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</si>
  <si>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</si>
  <si>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</si>
  <si>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</si>
  <si>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</si>
  <si>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</si>
  <si>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1" type="noConversion"/>
  </si>
  <si>
    <t>방폭할증(%)</t>
    <phoneticPr fontId="1" type="noConversion"/>
  </si>
  <si>
    <t>고소할증(%)</t>
    <phoneticPr fontId="1" type="noConversion"/>
  </si>
  <si>
    <t>공구손료(%)</t>
    <phoneticPr fontId="1" type="noConversion"/>
  </si>
  <si>
    <t>*(공종별 노임 적용율(%))*</t>
    <phoneticPr fontId="1" type="noConversion"/>
  </si>
  <si>
    <t>소수자릿수</t>
    <phoneticPr fontId="1" type="noConversion"/>
  </si>
  <si>
    <t>식</t>
  </si>
  <si>
    <t>총줄수-&gt;</t>
  </si>
  <si>
    <t>공종줄</t>
  </si>
  <si>
    <t>1</t>
  </si>
  <si>
    <t>1.전기공사::1-1.옥외 가로등설비공사</t>
  </si>
  <si>
    <t>▷옥외 가로등설비공사</t>
  </si>
  <si>
    <t>LP-1</t>
  </si>
  <si>
    <t>OL1</t>
  </si>
  <si>
    <t>F-CV 6_㎟/2c-1 (E)-6_㎟(ELP 30c지중)</t>
  </si>
  <si>
    <t>2</t>
  </si>
  <si>
    <t>3</t>
  </si>
  <si>
    <t>OL2</t>
  </si>
  <si>
    <t>가로등기초(매입)- 가로등 기초(기성품)설</t>
  </si>
  <si>
    <t>가로등 건주 기계화 시공 일반 5m-7m</t>
  </si>
  <si>
    <t>가로등방수형접속함 LTB 100 CV 6SQ→355SQ</t>
  </si>
  <si>
    <t>☞터파기 및 되메우기</t>
  </si>
  <si>
    <t>터파기(기계95%,인력5%)</t>
  </si>
  <si>
    <t>터파기(기계95%,인력5%) 보통토사</t>
  </si>
  <si>
    <t>되메우기(기계95%,인력5%)</t>
  </si>
  <si>
    <t>되메우기(기계95%,인력5%) 보통토사</t>
  </si>
  <si>
    <t>WARNING TAPE(강전용) 300 x 250</t>
  </si>
  <si>
    <t>☞조명기구</t>
  </si>
  <si>
    <t>조명기구 (4각 BOX) TYPE-K</t>
  </si>
  <si>
    <t>4</t>
  </si>
  <si>
    <t>조명기구 (4각 BOX) TYPE-K-1</t>
  </si>
  <si>
    <t>1.전기공사::1-2.수배전반설비공사</t>
  </si>
  <si>
    <t>▷수배전설비공사</t>
  </si>
  <si>
    <t>F-CV 240_㎟/1c-4(Tray)</t>
  </si>
  <si>
    <t>접지</t>
  </si>
  <si>
    <t>(E)-70_㎟</t>
  </si>
  <si>
    <t>☞배전반</t>
  </si>
  <si>
    <t>배전반;TR-3</t>
  </si>
  <si>
    <t>배전반;LV-7</t>
  </si>
  <si>
    <t>☞MOF 교체 관련</t>
  </si>
  <si>
    <t>배전반;SHV-2 [MOF교체]</t>
  </si>
  <si>
    <t>배전반;SHV-2[MOF 고재처리]</t>
  </si>
  <si>
    <t>배전반;SHV-2[MOF PCB검사비]</t>
  </si>
  <si>
    <t>☞차단기 교체 관련</t>
  </si>
  <si>
    <t>▷철거</t>
  </si>
  <si>
    <t>배선용 차단기 표준형,3P 600V 100AF</t>
  </si>
  <si>
    <t>▷신설</t>
  </si>
  <si>
    <t>배선용 차단기 표준형,4P 600V 100AF</t>
  </si>
  <si>
    <t>1.전기공사::1-3.전력간선설비공사</t>
  </si>
  <si>
    <t>▷전력간선설비공사</t>
  </si>
  <si>
    <t>LV-5↔LP-1</t>
  </si>
  <si>
    <t>F-CV 70_㎟/1c-4 (E)-35_㎟(Tray)</t>
  </si>
  <si>
    <t>LV-7↔LP-U1</t>
  </si>
  <si>
    <t>F-CV 35_㎟/1c-4 (E)-16_㎟(Tray)</t>
  </si>
  <si>
    <t>LV-7↔ELEV</t>
  </si>
  <si>
    <t>F-CV 16_㎟/1c-4 (E)-16_㎟(Tray)</t>
  </si>
  <si>
    <t>F-CV 16_㎟/1c-4 (E)-16_㎟(HI 42c일반)</t>
  </si>
  <si>
    <t>LP-1↔LP-2</t>
  </si>
  <si>
    <t>LP-U1↔LP-U2</t>
  </si>
  <si>
    <t>F-CV 10_㎟/4c-1 (E)-10_㎟(Tray)</t>
  </si>
  <si>
    <t>LP-2↔GHP-A</t>
  </si>
  <si>
    <t>F-CV 10_㎟/4c-1 (E)-10_㎟(HI 42c일반)</t>
  </si>
  <si>
    <t>☞분전반</t>
  </si>
  <si>
    <t>분전반;LP-1/LP-U1</t>
  </si>
  <si>
    <t>분전반;LP-2/LP-U2</t>
  </si>
  <si>
    <t>분전반;ELEV</t>
  </si>
  <si>
    <t>분전반;GEP-A</t>
  </si>
  <si>
    <t>분전반;LP-CAR1</t>
  </si>
  <si>
    <t>분전반;LP-N</t>
  </si>
  <si>
    <t>분전반;LP-N1</t>
  </si>
  <si>
    <t>분전반;LP-N2</t>
  </si>
  <si>
    <t>☞Cable Tray</t>
  </si>
  <si>
    <t>케이블트레이 STRAIGHT,St W400x100Hx2.3t</t>
  </si>
  <si>
    <t>5</t>
  </si>
  <si>
    <t>6</t>
  </si>
  <si>
    <t>7</t>
  </si>
  <si>
    <t>8</t>
  </si>
  <si>
    <t>9</t>
  </si>
  <si>
    <t>트레이부품 H. ELBOW,St,W400x100Hx2.3t</t>
  </si>
  <si>
    <t>트레이부품 REDUCER,St, W400x100Hx2.3t</t>
  </si>
  <si>
    <t>1.전기공사::1-4.전열설비공사</t>
  </si>
  <si>
    <t>▷전열설비공사</t>
  </si>
  <si>
    <t>R1</t>
  </si>
  <si>
    <t>HFIX 2.25mm-2 (E)-2.25mm(CD 22cKS)</t>
  </si>
  <si>
    <t>대기전력콘센트 매입형,250V 3구(말단)</t>
  </si>
  <si>
    <t>대기전력콘센트 매입형,250V 3구(중간)</t>
  </si>
  <si>
    <t>220V-2구,접지(중간)</t>
  </si>
  <si>
    <t>콘센트</t>
  </si>
  <si>
    <t>R2</t>
  </si>
  <si>
    <t>220V-2구,접지(말단)</t>
  </si>
  <si>
    <t>T1</t>
  </si>
  <si>
    <t>P1</t>
  </si>
  <si>
    <t>220V-2구,접지,방우(말단)</t>
  </si>
  <si>
    <t>H1</t>
  </si>
  <si>
    <t>H2</t>
  </si>
  <si>
    <t>B1</t>
  </si>
  <si>
    <t>220V-1구,접지,방우(말단)</t>
  </si>
  <si>
    <t>220V-1구,접지,방우(중간)</t>
  </si>
  <si>
    <t>JD1</t>
  </si>
  <si>
    <t>아우트렛박스 중형4각 54㎜</t>
  </si>
  <si>
    <t>박스커버 커버 4각 평형</t>
  </si>
  <si>
    <t>JD2</t>
  </si>
  <si>
    <t>LP-U1</t>
  </si>
  <si>
    <t>UR1</t>
  </si>
  <si>
    <t>UR2</t>
  </si>
  <si>
    <t>UR3</t>
  </si>
  <si>
    <t>UR4</t>
  </si>
  <si>
    <t>시스템 박스 Con 매입용</t>
  </si>
  <si>
    <t>UR5</t>
  </si>
  <si>
    <t>220V-2구,접지,방우(중간)</t>
  </si>
  <si>
    <t>UR6</t>
  </si>
  <si>
    <t>UR7</t>
  </si>
  <si>
    <t>LP-2</t>
  </si>
  <si>
    <t>R3</t>
  </si>
  <si>
    <t>R4</t>
  </si>
  <si>
    <t>R5</t>
  </si>
  <si>
    <t>R6</t>
  </si>
  <si>
    <t>R7</t>
  </si>
  <si>
    <t>R8</t>
  </si>
  <si>
    <t>LP-U2</t>
  </si>
  <si>
    <t>스위치박스 2개용 승압용 54mm</t>
  </si>
  <si>
    <t>UR8</t>
  </si>
  <si>
    <t>UR9</t>
  </si>
  <si>
    <t>UR10</t>
  </si>
  <si>
    <t>UR11</t>
  </si>
  <si>
    <t>UR12</t>
  </si>
  <si>
    <t>UR13</t>
  </si>
  <si>
    <t>UR14</t>
  </si>
  <si>
    <t>UR15</t>
  </si>
  <si>
    <t>UR16</t>
  </si>
  <si>
    <t>1.전기공사::1-5.전등설비공사</t>
  </si>
  <si>
    <t>▷전등설비공사</t>
  </si>
  <si>
    <t>L1</t>
  </si>
  <si>
    <t>HFIX 1.78mm-2(CD 16cKS)</t>
  </si>
  <si>
    <t>매입스위치 250V 1로1구</t>
  </si>
  <si>
    <t>HFIX 1.78mm-3(CD 16cKS)</t>
  </si>
  <si>
    <t>매입스위치 250V 1로2구</t>
  </si>
  <si>
    <t>HFIX 1.78mm-4(CD 22cKS)</t>
  </si>
  <si>
    <t>매입스위치 250V 1로3구</t>
  </si>
  <si>
    <t>HFIX 1.78mm-5(CD 22cKS)</t>
  </si>
  <si>
    <t>매입스위치 250V 1로4구</t>
  </si>
  <si>
    <t>F-CVV-S 2.5_㎟/3c-1(CD 22cKS)</t>
  </si>
  <si>
    <t>일괄소등스위치 250V 16A</t>
  </si>
  <si>
    <t>HFIX 1.78mm-2 (E)-1.78mm(일반16c)</t>
  </si>
  <si>
    <t>HFIX 1.78mm-3 (E)-1.78mm(일반16c)</t>
  </si>
  <si>
    <t>HFIX 1.78mm-4 (E)-1.78mm(일반22c)</t>
  </si>
  <si>
    <t>L2</t>
  </si>
  <si>
    <t>Junction BOX</t>
  </si>
  <si>
    <t>L3</t>
  </si>
  <si>
    <t>L4</t>
  </si>
  <si>
    <t>L5</t>
  </si>
  <si>
    <t>L6</t>
  </si>
  <si>
    <t>HFIX 1.78mm-2 (E)-1.78mm(Lead)</t>
  </si>
  <si>
    <t>HFIX 1.78mm-3 (E)-1.78mm(Lead)</t>
  </si>
  <si>
    <t>☞레이스웨이</t>
  </si>
  <si>
    <t>레이스웨이 BODY 70 x 40</t>
  </si>
  <si>
    <t>레이스웨이 COVER 70 x 40</t>
  </si>
  <si>
    <t>레이스웨이 JOINER 70 x 40</t>
  </si>
  <si>
    <t>레이스웨이 END CAP 70 x 40</t>
  </si>
  <si>
    <t>레이스웨이 JOINT BOX 70 x 40</t>
  </si>
  <si>
    <t>레이스웨이 JUNC.BOX - 3 방 110x 50</t>
  </si>
  <si>
    <t>레이스웨이 A형 HANGER 70 x 40</t>
  </si>
  <si>
    <t>L7</t>
  </si>
  <si>
    <t>L8</t>
  </si>
  <si>
    <t>L9</t>
  </si>
  <si>
    <t>아우트렛박스 8각 54㎜</t>
  </si>
  <si>
    <t>박스커버 커버 8각 평형</t>
  </si>
  <si>
    <t>조명기구 (4각 BOX) TYPE-A</t>
  </si>
  <si>
    <t>조명기구 (4각 BOX) TYPE-B</t>
  </si>
  <si>
    <t>조명기구 (4각 BOX) TYPE-C</t>
  </si>
  <si>
    <t>조명기구 (4각 BOX) TYPE-D</t>
  </si>
  <si>
    <t>조명기구 (4각 BOX) TYPE-E</t>
  </si>
  <si>
    <t>조명기구 (4각 BOX) TYPE-F</t>
  </si>
  <si>
    <t>조명기구 (4각 BOX) TYPE-G</t>
  </si>
  <si>
    <t>조명기구 (4각 BOX) TYPE-H</t>
  </si>
  <si>
    <t>조명기구 (4각 BOX) TYPE-I</t>
  </si>
  <si>
    <t>조명기구 (4각 BOX) TYPE-J</t>
  </si>
  <si>
    <t>1.전기공사::1-6.냉난방 및 동력설비공사</t>
  </si>
  <si>
    <t>▷냉난방 및 동력설비공사</t>
  </si>
  <si>
    <t>AC1</t>
  </si>
  <si>
    <t>EMPTY PIPE(CD 16cKS)</t>
  </si>
  <si>
    <t>스위치박스 1 개용 54 mm</t>
  </si>
  <si>
    <t>HFIX 1.78mm-2 (E)-1.78mm(CD 16cKS)</t>
  </si>
  <si>
    <t>1종금속제가요 커넥터 16 mm 비방수</t>
  </si>
  <si>
    <t>SM1</t>
  </si>
  <si>
    <t>SM2</t>
  </si>
  <si>
    <t>SM3</t>
  </si>
  <si>
    <t>AC2</t>
  </si>
  <si>
    <t>SM4</t>
  </si>
  <si>
    <t>SM5</t>
  </si>
  <si>
    <t>SM6</t>
  </si>
  <si>
    <t>SM7</t>
  </si>
  <si>
    <t>SM8</t>
  </si>
  <si>
    <t>SM9</t>
  </si>
  <si>
    <t>SM10</t>
  </si>
  <si>
    <t>SM11</t>
  </si>
  <si>
    <t>SM12</t>
  </si>
  <si>
    <t>SM13</t>
  </si>
  <si>
    <t>SM14</t>
  </si>
  <si>
    <t>GHP-A</t>
  </si>
  <si>
    <t>F-CV 4_㎟/2c-1 (E)-4_㎟(Tray)</t>
  </si>
  <si>
    <t>F-CV 4_㎟/2c-1 (E)-4_㎟(방수28c)</t>
  </si>
  <si>
    <t>1종금속제가요 커넥터 28 mm 방수</t>
  </si>
  <si>
    <t>P2</t>
  </si>
  <si>
    <t>P3</t>
  </si>
  <si>
    <t>1.전기공사::1-7.전열교환기설비공사</t>
  </si>
  <si>
    <t>▷전열교환기설비공사</t>
  </si>
  <si>
    <t>SR1</t>
  </si>
  <si>
    <t>SR2</t>
  </si>
  <si>
    <t>SR3</t>
  </si>
  <si>
    <t>1.전기공사::1-8.태양광설비공사</t>
  </si>
  <si>
    <t>▷태양광설비공사</t>
  </si>
  <si>
    <t>PV 태양광발전장치</t>
  </si>
  <si>
    <t>BIPV 태양광발전장치 3-BW</t>
  </si>
  <si>
    <t>BIPV 태양광발전장치 5-BW</t>
  </si>
  <si>
    <t>BIPV 태양광발전장치13-BW</t>
  </si>
  <si>
    <t>모니터링</t>
  </si>
  <si>
    <t>☞증축건물</t>
  </si>
  <si>
    <t>▷서측면</t>
  </si>
  <si>
    <t>F-CV 10_㎟/4c-1</t>
  </si>
  <si>
    <t>E51</t>
  </si>
  <si>
    <t>F-CV 10_㎟/4c-1(Tray)</t>
  </si>
  <si>
    <t>(E)-10_㎟(CD 16cKS)</t>
  </si>
  <si>
    <t>F-CV 4_㎟/1c-2(CD 22cKS)</t>
  </si>
  <si>
    <t>F-CV 25_㎟/1c-2(CD 36cKS)</t>
  </si>
  <si>
    <t>통신케이블 R UL2919  RS-485 24AWG / 4Px1</t>
  </si>
  <si>
    <t>통신케이블 ( UL2919  RS-485 24AWG / 4Px4</t>
  </si>
  <si>
    <t>▷남측면</t>
  </si>
  <si>
    <t>F-CV 6_㎟/2c-1(CD 28cKS)</t>
  </si>
  <si>
    <t>F-CV 6_㎟/1c-2(CD 22cKS)</t>
  </si>
  <si>
    <t>☞기존건물</t>
  </si>
  <si>
    <t>▷좌측면 TRAY구간</t>
  </si>
  <si>
    <t>(E)-10_㎟(Tray)</t>
  </si>
  <si>
    <t>F-CV 6_㎟/2c-1(Tray)</t>
  </si>
  <si>
    <t>F-CV 4_㎟/1c-2(Tray)</t>
  </si>
  <si>
    <t>구멍뚫기(코어드릴) 벽면￠400 Conc  300mm</t>
  </si>
  <si>
    <t>▷CABLE TRTAY</t>
  </si>
  <si>
    <t>케이블트레이 STRAIGHT,St W300x100Hx2.3t</t>
  </si>
  <si>
    <t>트레이부품 V. ELBOW,St,W300x100Hx2.3t</t>
  </si>
  <si>
    <t>트레이부품 H. TEE,St, W300x100Hx2.3t</t>
  </si>
  <si>
    <t>▷좌측면 배관구간</t>
  </si>
  <si>
    <t>▷옥상 PV</t>
  </si>
  <si>
    <t>F-CV 25_㎟/1c-2(Tray)</t>
  </si>
  <si>
    <t>STP 케이블 Cat.5 0.5mm 4P</t>
  </si>
  <si>
    <t>▷옥상 PV배관구간</t>
  </si>
  <si>
    <t>▷정면 BIPV</t>
  </si>
  <si>
    <t>▷정면 BIPV배관구간</t>
  </si>
  <si>
    <t>1.전기공사::1-9.옥외 전기차충전기설비공사</t>
  </si>
  <si>
    <t>▷전가차충전기설비공사</t>
  </si>
  <si>
    <t>KEP.CO↔전주</t>
  </si>
  <si>
    <t>F-CV 120_㎟/1c-4(Lead)</t>
  </si>
  <si>
    <t>전주용입상관 D130x2m</t>
  </si>
  <si>
    <t>D130x2m</t>
  </si>
  <si>
    <t>밴드 반경관취부용</t>
  </si>
  <si>
    <t>밴드</t>
  </si>
  <si>
    <t>강재전선관용 부품 위샤캡,82 C</t>
  </si>
  <si>
    <t>전주↔WHM</t>
  </si>
  <si>
    <t>F-CV 120_㎟/1c-4(ELP 80c지중)</t>
  </si>
  <si>
    <t>지중선로표시기 전규격</t>
  </si>
  <si>
    <t>전규격</t>
  </si>
  <si>
    <t>LP-CAR 1↔전기충전기</t>
  </si>
  <si>
    <t>F-CV 120_㎟/1c-4 (E)-70_㎟(ELP 80c지중)</t>
  </si>
  <si>
    <t>HFIX 1.78mm-2 (E)-1.78mm(PE 16c지중)</t>
  </si>
  <si>
    <t>(E)-70_㎟(HI 36c지중)</t>
  </si>
  <si>
    <t>접지저감제포설</t>
  </si>
  <si>
    <t>접지저감제포설 10kg</t>
  </si>
  <si>
    <t>접지봉,3본</t>
  </si>
  <si>
    <t>접지봉 16Φ×1800 mm,3본</t>
  </si>
  <si>
    <t>1.전기공사::1-10.발전기 임대설비공사</t>
  </si>
  <si>
    <t>▷발전기 임대설비공사</t>
  </si>
  <si>
    <t>발전기임대 (3일)</t>
  </si>
  <si>
    <t>전선관</t>
  </si>
  <si>
    <t>접지전선</t>
  </si>
  <si>
    <t>케이블</t>
  </si>
  <si>
    <t>경고테프</t>
  </si>
  <si>
    <t>기계화</t>
  </si>
  <si>
    <t>조명기구</t>
  </si>
  <si>
    <t>No</t>
  </si>
  <si>
    <t>산 출 목 록 / 산 출 수 식</t>
  </si>
  <si>
    <t>단위/계</t>
  </si>
  <si>
    <t>(지중)</t>
  </si>
  <si>
    <t>F-GV</t>
  </si>
  <si>
    <t>F-CV</t>
  </si>
  <si>
    <t>(강전용)</t>
  </si>
  <si>
    <t>일반</t>
  </si>
  <si>
    <t>가로등기초기성품</t>
  </si>
  <si>
    <t>방수형접속함</t>
  </si>
  <si>
    <t>ELP30c</t>
  </si>
  <si>
    <t>6_㎟</t>
  </si>
  <si>
    <t>6_㎟/2c</t>
  </si>
  <si>
    <t>300x250</t>
  </si>
  <si>
    <t>5-7m</t>
  </si>
  <si>
    <t>TYPE-K@관급자재</t>
  </si>
  <si>
    <t>TYPE-K-1@관급자재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</si>
  <si>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</si>
  <si>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</si>
  <si>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</si>
  <si>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</si>
  <si>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</si>
  <si>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</si>
  <si>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</si>
  <si>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</si>
  <si>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</si>
  <si>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</si>
  <si>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</si>
  <si>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산출계</t>
  </si>
  <si>
    <t>소계</t>
  </si>
  <si>
    <t>21</t>
  </si>
  <si>
    <t>소계*(1)[공종]개소</t>
  </si>
  <si>
    <t>MCCB표준</t>
  </si>
  <si>
    <t>배전반</t>
  </si>
  <si>
    <t>3P600V</t>
  </si>
  <si>
    <t>4P600V</t>
  </si>
  <si>
    <t>70_㎟</t>
  </si>
  <si>
    <t>240_㎟/1c</t>
  </si>
  <si>
    <t>100AF철거(50%)</t>
  </si>
  <si>
    <t>100AF</t>
  </si>
  <si>
    <t>LV-7*@관급자재</t>
  </si>
  <si>
    <t>SHV-2[MOFPCB검사비]</t>
  </si>
  <si>
    <t>SHV-2[MOF고재처리]</t>
  </si>
  <si>
    <t>SHV-2[MOF교체]</t>
  </si>
  <si>
    <t>TR-3*@관급자재</t>
  </si>
  <si>
    <t>트레이</t>
  </si>
  <si>
    <t>Tray부속</t>
  </si>
  <si>
    <t>(일반)</t>
  </si>
  <si>
    <t>ST2.3t</t>
  </si>
  <si>
    <t>커버ST</t>
  </si>
  <si>
    <t>H엘보2.3</t>
  </si>
  <si>
    <t>레듀2.3</t>
  </si>
  <si>
    <t>쬬인커넥</t>
  </si>
  <si>
    <t>샹크SUS</t>
  </si>
  <si>
    <t>BONDING</t>
  </si>
  <si>
    <t>홀드다운</t>
  </si>
  <si>
    <t>스프링</t>
  </si>
  <si>
    <t>지지대</t>
  </si>
  <si>
    <t>HI42c</t>
  </si>
  <si>
    <t>400x100H</t>
  </si>
  <si>
    <t>W400</t>
  </si>
  <si>
    <t>100Hx2.3</t>
  </si>
  <si>
    <t>볼트너트</t>
  </si>
  <si>
    <t>점퍼35㎟</t>
  </si>
  <si>
    <t>크램프ST</t>
  </si>
  <si>
    <t>너트ST</t>
  </si>
  <si>
    <t>10_㎟</t>
  </si>
  <si>
    <t>16_㎟</t>
  </si>
  <si>
    <t>35_㎟</t>
  </si>
  <si>
    <t>16_㎟/1c</t>
  </si>
  <si>
    <t>35_㎟/1c</t>
  </si>
  <si>
    <t>70_㎟/1c</t>
  </si>
  <si>
    <t>10_㎟/4c</t>
  </si>
  <si>
    <t>아우트렛</t>
  </si>
  <si>
    <t>박스커버</t>
  </si>
  <si>
    <t>시스템</t>
  </si>
  <si>
    <t>전선</t>
  </si>
  <si>
    <t>대기콘</t>
  </si>
  <si>
    <t>방우콘</t>
  </si>
  <si>
    <t>SW박스</t>
  </si>
  <si>
    <t>(KS)</t>
  </si>
  <si>
    <t>박스중형</t>
  </si>
  <si>
    <t>4각</t>
  </si>
  <si>
    <t>S/W2구</t>
  </si>
  <si>
    <t>박스</t>
  </si>
  <si>
    <t>HFIX</t>
  </si>
  <si>
    <t>매입2구E</t>
  </si>
  <si>
    <t>매입3구</t>
  </si>
  <si>
    <t>매입접지</t>
  </si>
  <si>
    <t>승압용</t>
  </si>
  <si>
    <t>CD22c</t>
  </si>
  <si>
    <t>4각54㎜</t>
  </si>
  <si>
    <t>평형</t>
  </si>
  <si>
    <t>오목</t>
  </si>
  <si>
    <t>Con매입</t>
  </si>
  <si>
    <t>2.25mm</t>
  </si>
  <si>
    <t>250V</t>
  </si>
  <si>
    <t>1구250V</t>
  </si>
  <si>
    <t>2구250V</t>
  </si>
  <si>
    <t>54mm</t>
  </si>
  <si>
    <t>1종가요</t>
  </si>
  <si>
    <t>스위치</t>
  </si>
  <si>
    <t>Junction</t>
  </si>
  <si>
    <t>RACEWAY</t>
  </si>
  <si>
    <t>난연제어</t>
  </si>
  <si>
    <t>매입</t>
  </si>
  <si>
    <t>일괄소등</t>
  </si>
  <si>
    <t>커넥터</t>
  </si>
  <si>
    <t>8각박스</t>
  </si>
  <si>
    <t>1구박스</t>
  </si>
  <si>
    <t>2구박스</t>
  </si>
  <si>
    <t>8각</t>
  </si>
  <si>
    <t>BODY</t>
  </si>
  <si>
    <t>COVER</t>
  </si>
  <si>
    <t>JOINER</t>
  </si>
  <si>
    <t>ENDCAP</t>
  </si>
  <si>
    <t>A형행거</t>
  </si>
  <si>
    <t>쬬인박스</t>
  </si>
  <si>
    <t>기구금구</t>
  </si>
  <si>
    <t>정션3방</t>
  </si>
  <si>
    <t>F-CVV-S</t>
  </si>
  <si>
    <t>CD16c</t>
  </si>
  <si>
    <t>일반16c</t>
  </si>
  <si>
    <t>일반22c</t>
  </si>
  <si>
    <t>54㎜</t>
  </si>
  <si>
    <t>BOX</t>
  </si>
  <si>
    <t>70x40</t>
  </si>
  <si>
    <t>110x50</t>
  </si>
  <si>
    <t>1.78mm</t>
  </si>
  <si>
    <t>2.5_㎟/3c</t>
  </si>
  <si>
    <t>단로1구</t>
  </si>
  <si>
    <t>단로2구</t>
  </si>
  <si>
    <t>단로3구</t>
  </si>
  <si>
    <t>단로4구</t>
  </si>
  <si>
    <t>TYPE-A@관급자재</t>
  </si>
  <si>
    <t>TYPE-B@관급자재</t>
  </si>
  <si>
    <t>TYPE-C@관급자재</t>
  </si>
  <si>
    <t>TYPE-D@관급자재</t>
  </si>
  <si>
    <t>TYPE-E@관급자재</t>
  </si>
  <si>
    <t>TYPE-F@관급자재</t>
  </si>
  <si>
    <t>방수28c</t>
  </si>
  <si>
    <t>4_㎟</t>
  </si>
  <si>
    <t>4_㎟/2c</t>
  </si>
  <si>
    <t>볼트고정</t>
  </si>
  <si>
    <t>배관구멍</t>
  </si>
  <si>
    <t>커플링</t>
  </si>
  <si>
    <t>V엘보2.3</t>
  </si>
  <si>
    <t>H티이2.3</t>
  </si>
  <si>
    <t>Cat.50.5mm4P</t>
  </si>
  <si>
    <t>벽면400</t>
  </si>
  <si>
    <t>나사없는전선관지지행거E51</t>
  </si>
  <si>
    <t>트레이다리300*200</t>
  </si>
  <si>
    <t>통신케이블RS-485</t>
  </si>
  <si>
    <t>통신케이블(RS-485)</t>
  </si>
  <si>
    <t>CD28c</t>
  </si>
  <si>
    <t>CD36c</t>
  </si>
  <si>
    <t>300x100H</t>
  </si>
  <si>
    <t>W300</t>
  </si>
  <si>
    <t>4_㎟/1c</t>
  </si>
  <si>
    <t>6_㎟/1c</t>
  </si>
  <si>
    <t>25_㎟/1c</t>
  </si>
  <si>
    <t>300이하</t>
  </si>
  <si>
    <t>위샤캡</t>
  </si>
  <si>
    <t>전주용</t>
  </si>
  <si>
    <t>지중선로</t>
  </si>
  <si>
    <t>반경관</t>
  </si>
  <si>
    <t>HI36c</t>
  </si>
  <si>
    <t>PE16c</t>
  </si>
  <si>
    <t>ELP80c</t>
  </si>
  <si>
    <t>82c</t>
  </si>
  <si>
    <t>120_㎟/1c</t>
  </si>
  <si>
    <t>취부용</t>
  </si>
  <si>
    <t>입상관</t>
  </si>
  <si>
    <t>발전기임대(3일)</t>
  </si>
  <si>
    <t>2254</t>
    <phoneticPr fontId="1" type="noConversion"/>
  </si>
  <si>
    <t>2.0</t>
  </si>
  <si>
    <t>1-1.옥외 가로등설비공사</t>
  </si>
  <si>
    <t>1-2.수배전반설비공사</t>
  </si>
  <si>
    <t>1-3.전력간선설비공사</t>
  </si>
  <si>
    <t>1-4.전열설비공사</t>
  </si>
  <si>
    <t>1-5.전등설비공사</t>
  </si>
  <si>
    <t>1-6.냉난방 및 동력설비공사</t>
  </si>
  <si>
    <t>1-7.전열교환기설비공사</t>
  </si>
  <si>
    <t>1-8.태양광설비공사</t>
  </si>
  <si>
    <t>1-9.옥외 전기차충전기설비공사</t>
  </si>
  <si>
    <t>1-10.발전기 임대설비공사</t>
  </si>
  <si>
    <t>2-1-1.옥외 가로등설비공사</t>
  </si>
  <si>
    <t>2-1-3.전력간선설비공사</t>
  </si>
  <si>
    <t>2-1-5.전등설비공사</t>
  </si>
  <si>
    <t>3-1-2.수배전반설비공사</t>
  </si>
  <si>
    <t>3-1-8.태양광설비공사</t>
  </si>
  <si>
    <t>( 합       계 )</t>
  </si>
  <si>
    <t>471</t>
  </si>
  <si>
    <t>도급자관급</t>
    <phoneticPr fontId="1" type="noConversion"/>
  </si>
  <si>
    <t>관급자관급</t>
    <phoneticPr fontId="1" type="noConversion"/>
  </si>
  <si>
    <t>본 파일은 이지테크에서 2번 옵션으로 만들었습니다.</t>
  </si>
  <si>
    <t>시트명</t>
    <phoneticPr fontId="1" type="noConversion"/>
  </si>
  <si>
    <t>공종별집계표</t>
    <phoneticPr fontId="1" type="noConversion"/>
  </si>
  <si>
    <t>행</t>
    <phoneticPr fontId="1" type="noConversion"/>
  </si>
  <si>
    <t>금액:</t>
    <phoneticPr fontId="1" type="noConversion"/>
  </si>
  <si>
    <t>원 정</t>
    <phoneticPr fontId="1" type="noConversion"/>
  </si>
  <si>
    <t>(</t>
    <phoneticPr fontId="1" type="noConversion"/>
  </si>
  <si>
    <t>W</t>
    <phoneticPr fontId="1" type="noConversion"/>
  </si>
  <si>
    <t>)</t>
    <phoneticPr fontId="1" type="noConversion"/>
  </si>
  <si>
    <t>열</t>
    <phoneticPr fontId="1" type="noConversion"/>
  </si>
  <si>
    <t>비목</t>
    <phoneticPr fontId="1" type="noConversion"/>
  </si>
  <si>
    <t xml:space="preserve">구분 </t>
    <phoneticPr fontId="1" type="noConversion"/>
  </si>
  <si>
    <t>구성비</t>
    <phoneticPr fontId="1" type="noConversion"/>
  </si>
  <si>
    <t>F</t>
    <phoneticPr fontId="1" type="noConversion"/>
  </si>
  <si>
    <t>순공사비원가</t>
    <phoneticPr fontId="1" type="noConversion"/>
  </si>
  <si>
    <t>직접재료비</t>
    <phoneticPr fontId="1" type="noConversion"/>
  </si>
  <si>
    <t>순공사비</t>
    <phoneticPr fontId="1" type="noConversion"/>
  </si>
  <si>
    <t>간접재료비</t>
    <phoneticPr fontId="1" type="noConversion"/>
  </si>
  <si>
    <t>관급총액</t>
    <phoneticPr fontId="1" type="noConversion"/>
  </si>
  <si>
    <t>작업부산물</t>
    <phoneticPr fontId="1" type="noConversion"/>
  </si>
  <si>
    <t>한전비</t>
    <phoneticPr fontId="1" type="noConversion"/>
  </si>
  <si>
    <t>소계</t>
    <phoneticPr fontId="1" type="noConversion"/>
  </si>
  <si>
    <t>H</t>
    <phoneticPr fontId="1" type="noConversion"/>
  </si>
  <si>
    <t>직접노무비(가)</t>
    <phoneticPr fontId="1" type="noConversion"/>
  </si>
  <si>
    <t>간접노무비(나)</t>
    <phoneticPr fontId="1" type="noConversion"/>
  </si>
  <si>
    <t xml:space="preserve"> 직접노무비의</t>
    <phoneticPr fontId="1" type="noConversion"/>
  </si>
  <si>
    <t>J</t>
    <phoneticPr fontId="1" type="noConversion"/>
  </si>
  <si>
    <t>기계경비</t>
    <phoneticPr fontId="1" type="noConversion"/>
  </si>
  <si>
    <t>퇴직공제비</t>
    <phoneticPr fontId="17" type="noConversion"/>
  </si>
  <si>
    <t>고용보험료</t>
    <phoneticPr fontId="1" type="noConversion"/>
  </si>
  <si>
    <t xml:space="preserve"> 노무비의</t>
    <phoneticPr fontId="1" type="noConversion"/>
  </si>
  <si>
    <t>산재보험료</t>
    <phoneticPr fontId="1" type="noConversion"/>
  </si>
  <si>
    <t xml:space="preserve"> 노무비의 </t>
    <phoneticPr fontId="1" type="noConversion"/>
  </si>
  <si>
    <t>안전관리비</t>
    <phoneticPr fontId="17" type="noConversion"/>
  </si>
  <si>
    <t>산업안전보건관리비</t>
    <phoneticPr fontId="1" type="noConversion"/>
  </si>
  <si>
    <t>도급액+도급자관급 2천만원이상</t>
    <phoneticPr fontId="1" type="noConversion"/>
  </si>
  <si>
    <t>5억미만</t>
    <phoneticPr fontId="17" type="noConversion"/>
  </si>
  <si>
    <t>5억이상 50억미만</t>
    <phoneticPr fontId="17" type="noConversion"/>
  </si>
  <si>
    <t>건강보험료</t>
    <phoneticPr fontId="1" type="noConversion"/>
  </si>
  <si>
    <t xml:space="preserve"> 직접노무비의 </t>
    <phoneticPr fontId="1" type="noConversion"/>
  </si>
  <si>
    <t>a.</t>
    <phoneticPr fontId="17" type="noConversion"/>
  </si>
  <si>
    <t>연금보험료</t>
    <phoneticPr fontId="1" type="noConversion"/>
  </si>
  <si>
    <t>b.</t>
    <phoneticPr fontId="17" type="noConversion"/>
  </si>
  <si>
    <t>노인장기요양보험료</t>
    <phoneticPr fontId="1" type="noConversion"/>
  </si>
  <si>
    <t xml:space="preserve"> 건강보험료의 </t>
    <phoneticPr fontId="1" type="noConversion"/>
  </si>
  <si>
    <t xml:space="preserve"> (재+직노+도급자관급)의1.86%+5,349천원</t>
    <phoneticPr fontId="1" type="noConversion"/>
  </si>
  <si>
    <t>기타경비</t>
    <phoneticPr fontId="1" type="noConversion"/>
  </si>
  <si>
    <t xml:space="preserve"> (재+노)의</t>
    <phoneticPr fontId="1" type="noConversion"/>
  </si>
  <si>
    <t xml:space="preserve"> (재+직노)의 2.93% *1.2</t>
    <phoneticPr fontId="1" type="noConversion"/>
  </si>
  <si>
    <t xml:space="preserve"> ((재+직노)의 1.86%+5,349천원)*1.2</t>
    <phoneticPr fontId="1" type="noConversion"/>
  </si>
  <si>
    <t>퇴직공제부금비</t>
    <phoneticPr fontId="1" type="noConversion"/>
  </si>
  <si>
    <t>도급액+도급자관급 1억원이상</t>
    <phoneticPr fontId="1" type="noConversion"/>
  </si>
  <si>
    <t>공사이행보증수수료</t>
    <phoneticPr fontId="1" type="noConversion"/>
  </si>
  <si>
    <t>환경보전비</t>
    <phoneticPr fontId="1" type="noConversion"/>
  </si>
  <si>
    <t>지급수수료</t>
    <phoneticPr fontId="1" type="noConversion"/>
  </si>
  <si>
    <t>일반관리비</t>
    <phoneticPr fontId="1" type="noConversion"/>
  </si>
  <si>
    <t xml:space="preserve"> 계의</t>
    <phoneticPr fontId="1" type="noConversion"/>
  </si>
  <si>
    <t>이윤</t>
    <phoneticPr fontId="1" type="noConversion"/>
  </si>
  <si>
    <t xml:space="preserve"> (노+경비+일.관)의</t>
    <phoneticPr fontId="1" type="noConversion"/>
  </si>
  <si>
    <t>사급자재비</t>
    <phoneticPr fontId="1" type="noConversion"/>
  </si>
  <si>
    <t>공급가액</t>
    <phoneticPr fontId="1" type="noConversion"/>
  </si>
  <si>
    <t>부가가치세</t>
    <phoneticPr fontId="1" type="noConversion"/>
  </si>
  <si>
    <t xml:space="preserve"> 공급가액의</t>
    <phoneticPr fontId="1" type="noConversion"/>
  </si>
  <si>
    <t>도급액</t>
    <phoneticPr fontId="1" type="noConversion"/>
  </si>
  <si>
    <t xml:space="preserve"> 천단위절사</t>
    <phoneticPr fontId="1" type="noConversion"/>
  </si>
  <si>
    <t>관급자설치 관급자재</t>
    <phoneticPr fontId="1" type="noConversion"/>
  </si>
  <si>
    <t>☜ 관급자관급 입력</t>
    <phoneticPr fontId="1" type="noConversion"/>
  </si>
  <si>
    <t>도급자설치 관급자재</t>
    <phoneticPr fontId="1" type="noConversion"/>
  </si>
  <si>
    <t>☜ 도급자관급 입력</t>
    <phoneticPr fontId="1" type="noConversion"/>
  </si>
  <si>
    <t>총공사비</t>
    <phoneticPr fontId="1" type="noConversion"/>
  </si>
  <si>
    <t>강원특별자치도 춘천시장 귀하</t>
    <phoneticPr fontId="25" type="noConversion"/>
  </si>
  <si>
    <t>주 소 : 강원특별자치도 춘천시 동내면 거두길 184-16</t>
    <phoneticPr fontId="25" type="noConversion"/>
  </si>
  <si>
    <t>상 호 : 한성전력주식회사</t>
    <phoneticPr fontId="25" type="noConversion"/>
  </si>
  <si>
    <t>대 표 : 한  정  훈    (인)</t>
    <phoneticPr fontId="25" type="noConversion"/>
  </si>
  <si>
    <t>순공사비 10억미만 기준(공사기간 6개월이하)</t>
  </si>
  <si>
    <t>순공사비 10억미만 기준(공사기간 6개월이하)</t>
    <phoneticPr fontId="1" type="noConversion"/>
  </si>
  <si>
    <t xml:space="preserve"> (재+직노+도급자관급)의2.07%</t>
    <phoneticPr fontId="1" type="noConversion"/>
  </si>
  <si>
    <t>5억미만 8%(공급가액 기준)</t>
    <phoneticPr fontId="1" type="noConversion"/>
  </si>
  <si>
    <t>50억미만 15%</t>
    <phoneticPr fontId="1" type="noConversion"/>
  </si>
  <si>
    <t>춘천 관광포토스팟 제작 구입</t>
    <phoneticPr fontId="1" type="noConversion"/>
  </si>
  <si>
    <t>큰오리</t>
    <phoneticPr fontId="1" type="noConversion"/>
  </si>
  <si>
    <t>작은오리</t>
    <phoneticPr fontId="1" type="noConversion"/>
  </si>
  <si>
    <t>안내사인</t>
    <phoneticPr fontId="1" type="noConversion"/>
  </si>
  <si>
    <t>포토스팟 조형물 제작, 구입</t>
    <phoneticPr fontId="1" type="noConversion"/>
  </si>
  <si>
    <t>1,500mm ×2,090mm × 400mm</t>
    <phoneticPr fontId="1" type="noConversion"/>
  </si>
  <si>
    <t>685mm ×900mm × 250mm</t>
    <phoneticPr fontId="1" type="noConversion"/>
  </si>
  <si>
    <t>800mm ×100mm × 100mm</t>
    <phoneticPr fontId="1" type="noConversion"/>
  </si>
  <si>
    <t>개</t>
    <phoneticPr fontId="1" type="noConversion"/>
  </si>
  <si>
    <t>개</t>
    <phoneticPr fontId="1" type="noConversion"/>
  </si>
  <si>
    <t>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</si>
</sst>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#,###;\-#,###"/>
    <numFmt numFmtId="177" formatCode="#,##0_ "/>
    <numFmt numFmtId="178" formatCode="&quot;₩&quot;#,##0_);\(&quot;₩&quot;#,##0\)"/>
    <numFmt numFmtId="179" formatCode="#,##0_);\(#,##0\)"/>
    <numFmt numFmtId="180" formatCode="0.0%"/>
    <numFmt numFmtId="181" formatCode="#,##0_);[Red]\(#,##0\)"/>
    <numFmt numFmtId="182" formatCode="0.000%"/>
    <numFmt numFmtId="183" formatCode="0.000000%"/>
    <numFmt numFmtId="184" formatCode="yyyy&quot;년&quot;\ m&quot;월&quot;;@"/>
    <numFmt numFmtId="185" formatCode="&quot;제 &quot;#&quot;호&quot;"/>
  </numFmts>
  <fonts count="3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체"/>
      <family val="3"/>
      <charset val="129"/>
    </font>
    <font>
      <b/>
      <sz val="12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0"/>
      <name val="돋움체"/>
      <family val="3"/>
      <charset val="129"/>
    </font>
    <font>
      <sz val="11"/>
      <color rgb="FF7030A0"/>
      <name val="돋움"/>
      <family val="3"/>
      <charset val="129"/>
    </font>
    <font>
      <sz val="10"/>
      <color theme="1"/>
      <name val="돋움체"/>
      <family val="3"/>
      <charset val="129"/>
    </font>
    <font>
      <sz val="9"/>
      <name val="돋움체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1"/>
      <color rgb="FF012BFF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48"/>
      <color indexed="8"/>
      <name val="HY견고딕"/>
      <family val="1"/>
      <charset val="129"/>
    </font>
    <font>
      <sz val="8"/>
      <name val="맑은 고딕"/>
      <family val="3"/>
      <charset val="129"/>
      <scheme val="minor"/>
    </font>
    <font>
      <sz val="30"/>
      <color indexed="8"/>
      <name val="HY견고딕"/>
      <family val="1"/>
      <charset val="129"/>
    </font>
    <font>
      <sz val="18"/>
      <color indexed="8"/>
      <name val="HY견고딕"/>
      <family val="1"/>
      <charset val="129"/>
    </font>
    <font>
      <sz val="26"/>
      <color indexed="8"/>
      <name val="HY견고딕"/>
      <family val="1"/>
      <charset val="129"/>
    </font>
    <font>
      <sz val="20"/>
      <color indexed="8"/>
      <name val="HY견고딕"/>
      <family val="1"/>
      <charset val="129"/>
    </font>
    <font>
      <sz val="22"/>
      <color indexed="8"/>
      <name val="HY견고딕"/>
      <family val="1"/>
      <charset val="129"/>
    </font>
    <font>
      <sz val="36"/>
      <color indexed="8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2">
    <xf numFmtId="0" fontId="0" fillId="0" borderId="0"/>
    <xf numFmtId="41" fontId="5" fillId="0" borderId="0" applyFont="0" applyFill="0" applyBorder="0" applyAlignment="0" applyProtection="0"/>
    <xf numFmtId="0" fontId="5" fillId="0" borderId="0"/>
    <xf numFmtId="0" fontId="16" fillId="0" borderId="0"/>
    <xf numFmtId="0" fontId="5" fillId="0" borderId="0"/>
    <xf numFmtId="0" fontId="19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23" fillId="0" borderId="0"/>
    <xf numFmtId="41" fontId="32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</cellStyleXfs>
  <cellXfs count="2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2" borderId="3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49" fontId="2" fillId="0" borderId="3" xfId="0" applyNumberFormat="1" applyFont="1" applyBorder="1"/>
    <xf numFmtId="0" fontId="2" fillId="0" borderId="3" xfId="0" applyFont="1" applyBorder="1"/>
    <xf numFmtId="49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2" fillId="0" borderId="6" xfId="0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49" fontId="2" fillId="0" borderId="4" xfId="0" applyNumberFormat="1" applyFont="1" applyBorder="1"/>
    <xf numFmtId="49" fontId="0" fillId="0" borderId="0" xfId="0" applyNumberFormat="1"/>
    <xf numFmtId="176" fontId="2" fillId="0" borderId="3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center" vertical="center"/>
    </xf>
    <xf numFmtId="176" fontId="2" fillId="0" borderId="3" xfId="1" applyNumberFormat="1" applyFont="1" applyBorder="1"/>
    <xf numFmtId="49" fontId="2" fillId="0" borderId="0" xfId="0" applyNumberFormat="1" applyFont="1" applyAlignment="1">
      <alignment horizontal="center" vertical="center"/>
    </xf>
    <xf numFmtId="49" fontId="2" fillId="3" borderId="13" xfId="0" applyNumberFormat="1" applyFont="1" applyFill="1" applyBorder="1" applyAlignment="1">
      <alignment horizontal="left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177" fontId="2" fillId="0" borderId="0" xfId="0" applyNumberFormat="1" applyFont="1" applyAlignment="1">
      <alignment horizontal="center"/>
    </xf>
    <xf numFmtId="176" fontId="2" fillId="0" borderId="1" xfId="0" applyNumberFormat="1" applyFont="1" applyBorder="1"/>
    <xf numFmtId="176" fontId="2" fillId="0" borderId="4" xfId="0" applyNumberFormat="1" applyFont="1" applyBorder="1"/>
    <xf numFmtId="49" fontId="2" fillId="0" borderId="4" xfId="0" applyNumberFormat="1" applyFont="1" applyBorder="1" applyAlignment="1">
      <alignment horizontal="left"/>
    </xf>
    <xf numFmtId="0" fontId="2" fillId="0" borderId="4" xfId="0" applyFont="1" applyBorder="1"/>
    <xf numFmtId="49" fontId="2" fillId="0" borderId="6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right"/>
    </xf>
    <xf numFmtId="0" fontId="5" fillId="0" borderId="0" xfId="2" applyAlignment="1">
      <alignment horizontal="center"/>
    </xf>
    <xf numFmtId="0" fontId="5" fillId="0" borderId="0" xfId="2"/>
    <xf numFmtId="0" fontId="11" fillId="0" borderId="0" xfId="2" applyFont="1" applyAlignment="1">
      <alignment horizontal="center"/>
    </xf>
    <xf numFmtId="0" fontId="8" fillId="0" borderId="0" xfId="2" applyFont="1" applyAlignment="1">
      <alignment horizontal="right" vertical="center"/>
    </xf>
    <xf numFmtId="178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left" vertical="center"/>
    </xf>
    <xf numFmtId="0" fontId="6" fillId="0" borderId="20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left" vertical="center" shrinkToFit="1"/>
    </xf>
    <xf numFmtId="179" fontId="5" fillId="0" borderId="0" xfId="2" applyNumberFormat="1" applyAlignment="1">
      <alignment horizontal="right"/>
    </xf>
    <xf numFmtId="179" fontId="3" fillId="0" borderId="0" xfId="2" applyNumberFormat="1" applyFont="1"/>
    <xf numFmtId="0" fontId="3" fillId="0" borderId="0" xfId="2" applyFont="1"/>
    <xf numFmtId="179" fontId="6" fillId="0" borderId="28" xfId="2" applyNumberFormat="1" applyFont="1" applyBorder="1" applyAlignment="1">
      <alignment horizontal="right" vertical="center"/>
    </xf>
    <xf numFmtId="0" fontId="13" fillId="0" borderId="0" xfId="2" applyFont="1"/>
    <xf numFmtId="0" fontId="15" fillId="0" borderId="9" xfId="2" applyFont="1" applyBorder="1" applyAlignment="1">
      <alignment vertical="center"/>
    </xf>
    <xf numFmtId="0" fontId="3" fillId="0" borderId="3" xfId="3" applyFont="1" applyBorder="1" applyAlignment="1">
      <alignment horizontal="right"/>
    </xf>
    <xf numFmtId="0" fontId="5" fillId="0" borderId="0" xfId="3" applyFont="1" applyAlignment="1">
      <alignment horizontal="right"/>
    </xf>
    <xf numFmtId="0" fontId="19" fillId="0" borderId="0" xfId="3" applyFont="1" applyAlignment="1">
      <alignment horizontal="center"/>
    </xf>
    <xf numFmtId="0" fontId="3" fillId="0" borderId="0" xfId="3" applyFont="1"/>
    <xf numFmtId="0" fontId="5" fillId="0" borderId="3" xfId="3" applyFont="1" applyBorder="1" applyAlignment="1">
      <alignment horizontal="right"/>
    </xf>
    <xf numFmtId="0" fontId="5" fillId="0" borderId="3" xfId="3" applyFont="1" applyBorder="1" applyAlignment="1">
      <alignment horizontal="center"/>
    </xf>
    <xf numFmtId="177" fontId="5" fillId="0" borderId="3" xfId="3" applyNumberFormat="1" applyFont="1" applyBorder="1" applyAlignment="1">
      <alignment horizontal="center"/>
    </xf>
    <xf numFmtId="0" fontId="15" fillId="0" borderId="0" xfId="2" applyFont="1" applyAlignment="1">
      <alignment vertical="center"/>
    </xf>
    <xf numFmtId="0" fontId="1" fillId="0" borderId="0" xfId="2" applyFont="1"/>
    <xf numFmtId="177" fontId="5" fillId="0" borderId="0" xfId="2" applyNumberFormat="1"/>
    <xf numFmtId="0" fontId="6" fillId="0" borderId="48" xfId="2" applyFont="1" applyBorder="1" applyAlignment="1">
      <alignment horizontal="left" vertical="center" shrinkToFit="1"/>
    </xf>
    <xf numFmtId="41" fontId="0" fillId="0" borderId="3" xfId="1" applyFont="1" applyBorder="1"/>
    <xf numFmtId="0" fontId="18" fillId="0" borderId="0" xfId="2" applyFont="1" applyAlignment="1">
      <alignment horizontal="left"/>
    </xf>
    <xf numFmtId="0" fontId="5" fillId="0" borderId="0" xfId="2" applyAlignment="1">
      <alignment horizontal="left"/>
    </xf>
    <xf numFmtId="179" fontId="12" fillId="0" borderId="53" xfId="2" applyNumberFormat="1" applyFont="1" applyBorder="1" applyAlignment="1">
      <alignment horizontal="right" vertical="center"/>
    </xf>
    <xf numFmtId="0" fontId="12" fillId="0" borderId="0" xfId="2" applyFont="1" applyAlignment="1">
      <alignment horizontal="left" vertical="center"/>
    </xf>
    <xf numFmtId="41" fontId="0" fillId="0" borderId="0" xfId="1" applyFont="1" applyAlignment="1">
      <alignment horizontal="center"/>
    </xf>
    <xf numFmtId="49" fontId="9" fillId="0" borderId="0" xfId="0" applyNumberFormat="1" applyFont="1" applyAlignment="1">
      <alignment horizontal="left"/>
    </xf>
    <xf numFmtId="176" fontId="2" fillId="5" borderId="4" xfId="0" applyNumberFormat="1" applyFont="1" applyFill="1" applyBorder="1" applyAlignment="1">
      <alignment horizontal="center" vertical="center"/>
    </xf>
    <xf numFmtId="0" fontId="26" fillId="0" borderId="0" xfId="9" applyFont="1" applyAlignment="1">
      <alignment vertical="center"/>
    </xf>
    <xf numFmtId="0" fontId="27" fillId="0" borderId="0" xfId="9" applyFont="1"/>
    <xf numFmtId="0" fontId="26" fillId="0" borderId="0" xfId="9" applyFont="1"/>
    <xf numFmtId="0" fontId="29" fillId="0" borderId="0" xfId="9" applyFont="1"/>
    <xf numFmtId="0" fontId="30" fillId="0" borderId="0" xfId="9" applyFont="1"/>
    <xf numFmtId="0" fontId="27" fillId="0" borderId="55" xfId="9" applyFont="1" applyBorder="1"/>
    <xf numFmtId="0" fontId="27" fillId="0" borderId="56" xfId="9" applyFont="1" applyBorder="1"/>
    <xf numFmtId="0" fontId="27" fillId="0" borderId="57" xfId="9" applyFont="1" applyBorder="1"/>
    <xf numFmtId="0" fontId="26" fillId="0" borderId="48" xfId="9" applyFont="1" applyBorder="1" applyAlignment="1">
      <alignment horizontal="center"/>
    </xf>
    <xf numFmtId="0" fontId="26" fillId="0" borderId="0" xfId="9" applyFont="1" applyAlignment="1">
      <alignment horizontal="center"/>
    </xf>
    <xf numFmtId="0" fontId="27" fillId="0" borderId="58" xfId="9" applyFont="1" applyBorder="1"/>
    <xf numFmtId="0" fontId="27" fillId="0" borderId="48" xfId="9" applyFont="1" applyBorder="1"/>
    <xf numFmtId="0" fontId="29" fillId="0" borderId="48" xfId="9" applyFont="1" applyBorder="1" applyAlignment="1">
      <alignment horizontal="center"/>
    </xf>
    <xf numFmtId="0" fontId="29" fillId="0" borderId="0" xfId="9" applyFont="1" applyAlignment="1">
      <alignment horizontal="center"/>
    </xf>
    <xf numFmtId="0" fontId="30" fillId="0" borderId="48" xfId="9" applyFont="1" applyBorder="1"/>
    <xf numFmtId="0" fontId="30" fillId="0" borderId="58" xfId="9" applyFont="1" applyBorder="1"/>
    <xf numFmtId="0" fontId="31" fillId="0" borderId="59" xfId="9" applyFont="1" applyBorder="1"/>
    <xf numFmtId="0" fontId="27" fillId="0" borderId="18" xfId="9" applyFont="1" applyBorder="1"/>
    <xf numFmtId="0" fontId="30" fillId="0" borderId="18" xfId="9" applyFont="1" applyBorder="1"/>
    <xf numFmtId="0" fontId="27" fillId="0" borderId="60" xfId="9" applyFont="1" applyBorder="1"/>
    <xf numFmtId="185" fontId="2" fillId="0" borderId="3" xfId="0" applyNumberFormat="1" applyFont="1" applyBorder="1" applyAlignment="1">
      <alignment horizontal="center"/>
    </xf>
    <xf numFmtId="179" fontId="6" fillId="0" borderId="26" xfId="2" applyNumberFormat="1" applyFont="1" applyBorder="1" applyAlignment="1">
      <alignment horizontal="right" vertical="center"/>
    </xf>
    <xf numFmtId="179" fontId="6" fillId="0" borderId="30" xfId="2" applyNumberFormat="1" applyFont="1" applyBorder="1" applyAlignment="1">
      <alignment horizontal="right" vertical="center"/>
    </xf>
    <xf numFmtId="0" fontId="6" fillId="0" borderId="32" xfId="4" applyFont="1" applyBorder="1" applyAlignment="1">
      <alignment vertical="center"/>
    </xf>
    <xf numFmtId="0" fontId="6" fillId="0" borderId="33" xfId="4" applyFont="1" applyBorder="1" applyAlignment="1">
      <alignment vertical="center"/>
    </xf>
    <xf numFmtId="179" fontId="6" fillId="0" borderId="32" xfId="2" applyNumberFormat="1" applyFont="1" applyBorder="1" applyAlignment="1">
      <alignment horizontal="right" vertical="center"/>
    </xf>
    <xf numFmtId="0" fontId="6" fillId="0" borderId="32" xfId="2" applyFont="1" applyBorder="1" applyAlignment="1">
      <alignment vertical="center"/>
    </xf>
    <xf numFmtId="0" fontId="6" fillId="0" borderId="33" xfId="2" applyFont="1" applyBorder="1" applyAlignment="1">
      <alignment vertical="center"/>
    </xf>
    <xf numFmtId="179" fontId="6" fillId="0" borderId="3" xfId="2" applyNumberFormat="1" applyFont="1" applyBorder="1" applyAlignment="1">
      <alignment horizontal="right" vertical="center"/>
    </xf>
    <xf numFmtId="179" fontId="6" fillId="0" borderId="4" xfId="2" applyNumberFormat="1" applyFont="1" applyBorder="1" applyAlignment="1">
      <alignment horizontal="right" vertical="center"/>
    </xf>
    <xf numFmtId="179" fontId="6" fillId="0" borderId="2" xfId="2" applyNumberFormat="1" applyFont="1" applyBorder="1" applyAlignment="1">
      <alignment horizontal="right" vertical="center"/>
    </xf>
    <xf numFmtId="0" fontId="6" fillId="0" borderId="44" xfId="2" applyFont="1" applyBorder="1" applyAlignment="1">
      <alignment vertical="center"/>
    </xf>
    <xf numFmtId="0" fontId="6" fillId="0" borderId="45" xfId="2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 shrinkToFit="1"/>
    </xf>
    <xf numFmtId="0" fontId="24" fillId="0" borderId="48" xfId="9" applyFont="1" applyBorder="1" applyAlignment="1">
      <alignment horizontal="center" vertical="center"/>
    </xf>
    <xf numFmtId="0" fontId="24" fillId="0" borderId="0" xfId="9" applyFont="1" applyAlignment="1">
      <alignment horizontal="center" vertical="center"/>
    </xf>
    <xf numFmtId="0" fontId="24" fillId="0" borderId="58" xfId="9" applyFont="1" applyBorder="1" applyAlignment="1">
      <alignment horizontal="center" vertical="center"/>
    </xf>
    <xf numFmtId="0" fontId="24" fillId="0" borderId="48" xfId="9" applyFont="1" applyBorder="1" applyAlignment="1">
      <alignment horizontal="center"/>
    </xf>
    <xf numFmtId="0" fontId="24" fillId="0" borderId="0" xfId="9" applyFont="1" applyAlignment="1">
      <alignment horizontal="center"/>
    </xf>
    <xf numFmtId="0" fontId="24" fillId="0" borderId="58" xfId="9" applyFont="1" applyBorder="1" applyAlignment="1">
      <alignment horizontal="center"/>
    </xf>
    <xf numFmtId="184" fontId="28" fillId="0" borderId="48" xfId="9" applyNumberFormat="1" applyFont="1" applyBorder="1" applyAlignment="1">
      <alignment horizontal="center"/>
    </xf>
    <xf numFmtId="184" fontId="28" fillId="0" borderId="0" xfId="9" applyNumberFormat="1" applyFont="1" applyAlignment="1">
      <alignment horizontal="center"/>
    </xf>
    <xf numFmtId="184" fontId="28" fillId="0" borderId="58" xfId="9" applyNumberFormat="1" applyFont="1" applyBorder="1" applyAlignment="1">
      <alignment horizontal="center"/>
    </xf>
    <xf numFmtId="0" fontId="8" fillId="0" borderId="18" xfId="2" applyFont="1" applyBorder="1" applyAlignment="1">
      <alignment horizontal="left" vertical="center" shrinkToFit="1"/>
    </xf>
    <xf numFmtId="0" fontId="8" fillId="0" borderId="0" xfId="2" applyFont="1" applyAlignment="1">
      <alignment horizontal="right" vertical="center"/>
    </xf>
    <xf numFmtId="0" fontId="8" fillId="0" borderId="18" xfId="2" applyFont="1" applyBorder="1" applyAlignment="1">
      <alignment horizontal="right" vertical="center" shrinkToFit="1"/>
    </xf>
    <xf numFmtId="0" fontId="8" fillId="0" borderId="0" xfId="2" applyFont="1" applyAlignment="1">
      <alignment horizontal="center" vertical="center"/>
    </xf>
    <xf numFmtId="179" fontId="8" fillId="0" borderId="0" xfId="2" applyNumberFormat="1" applyFont="1" applyAlignment="1">
      <alignment horizontal="right" vertical="center" shrinkToFit="1"/>
    </xf>
    <xf numFmtId="0" fontId="6" fillId="0" borderId="19" xfId="2" applyFont="1" applyBorder="1" applyAlignment="1">
      <alignment horizontal="center" vertical="center"/>
    </xf>
    <xf numFmtId="0" fontId="6" fillId="0" borderId="20" xfId="2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/>
    </xf>
    <xf numFmtId="0" fontId="6" fillId="0" borderId="26" xfId="2" applyFont="1" applyBorder="1" applyAlignment="1">
      <alignment horizontal="distributed" vertical="center" indent="2"/>
    </xf>
    <xf numFmtId="0" fontId="6" fillId="0" borderId="26" xfId="2" applyFont="1" applyBorder="1" applyAlignment="1">
      <alignment horizontal="left" vertical="center"/>
    </xf>
    <xf numFmtId="0" fontId="6" fillId="0" borderId="26" xfId="2" applyFont="1" applyBorder="1" applyAlignment="1">
      <alignment horizontal="left" vertical="center" shrinkToFit="1"/>
    </xf>
    <xf numFmtId="0" fontId="6" fillId="0" borderId="27" xfId="2" applyFont="1" applyBorder="1" applyAlignment="1">
      <alignment horizontal="left" vertical="center" shrinkToFit="1"/>
    </xf>
    <xf numFmtId="0" fontId="6" fillId="0" borderId="28" xfId="2" applyFont="1" applyBorder="1" applyAlignment="1">
      <alignment horizontal="distributed" vertical="center" indent="2"/>
    </xf>
    <xf numFmtId="0" fontId="6" fillId="0" borderId="32" xfId="2" applyFont="1" applyBorder="1" applyAlignment="1">
      <alignment horizontal="left" vertical="center"/>
    </xf>
    <xf numFmtId="0" fontId="6" fillId="0" borderId="33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 textRotation="255"/>
    </xf>
    <xf numFmtId="0" fontId="6" fillId="0" borderId="23" xfId="2" applyFont="1" applyBorder="1" applyAlignment="1">
      <alignment horizontal="distributed" vertical="center" indent="2" shrinkToFit="1"/>
    </xf>
    <xf numFmtId="0" fontId="5" fillId="0" borderId="24" xfId="2" applyBorder="1" applyAlignment="1">
      <alignment horizontal="distributed" vertical="center" indent="2"/>
    </xf>
    <xf numFmtId="0" fontId="5" fillId="0" borderId="25" xfId="2" applyBorder="1" applyAlignment="1">
      <alignment horizontal="distributed" vertical="center" indent="2"/>
    </xf>
    <xf numFmtId="0" fontId="6" fillId="0" borderId="28" xfId="2" applyFont="1" applyBorder="1" applyAlignment="1">
      <alignment horizontal="left" vertical="center"/>
    </xf>
    <xf numFmtId="0" fontId="6" fillId="0" borderId="28" xfId="2" applyFont="1" applyBorder="1" applyAlignment="1">
      <alignment horizontal="left" vertical="center" shrinkToFit="1"/>
    </xf>
    <xf numFmtId="0" fontId="6" fillId="0" borderId="29" xfId="2" applyFont="1" applyBorder="1" applyAlignment="1">
      <alignment horizontal="left" vertical="center" shrinkToFit="1"/>
    </xf>
    <xf numFmtId="180" fontId="14" fillId="0" borderId="33" xfId="2" applyNumberFormat="1" applyFont="1" applyBorder="1" applyAlignment="1">
      <alignment horizontal="left" vertical="center"/>
    </xf>
    <xf numFmtId="180" fontId="14" fillId="0" borderId="34" xfId="2" applyNumberFormat="1" applyFont="1" applyBorder="1" applyAlignment="1">
      <alignment horizontal="left" vertical="center"/>
    </xf>
    <xf numFmtId="0" fontId="12" fillId="0" borderId="30" xfId="2" applyFont="1" applyBorder="1" applyAlignment="1">
      <alignment horizontal="distributed" vertical="center" indent="2"/>
    </xf>
    <xf numFmtId="0" fontId="6" fillId="0" borderId="30" xfId="2" applyFont="1" applyBorder="1" applyAlignment="1">
      <alignment horizontal="left" vertical="center"/>
    </xf>
    <xf numFmtId="0" fontId="6" fillId="0" borderId="30" xfId="2" applyFont="1" applyBorder="1" applyAlignment="1">
      <alignment horizontal="left" vertical="center" shrinkToFit="1"/>
    </xf>
    <xf numFmtId="0" fontId="6" fillId="0" borderId="31" xfId="2" applyFont="1" applyBorder="1" applyAlignment="1">
      <alignment horizontal="left" vertical="center" shrinkToFit="1"/>
    </xf>
    <xf numFmtId="10" fontId="15" fillId="0" borderId="0" xfId="2" applyNumberFormat="1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6" fillId="0" borderId="32" xfId="2" applyFont="1" applyBorder="1" applyAlignment="1">
      <alignment horizontal="distributed" vertical="center" indent="2"/>
    </xf>
    <xf numFmtId="0" fontId="6" fillId="0" borderId="33" xfId="2" applyFont="1" applyBorder="1" applyAlignment="1">
      <alignment horizontal="distributed" vertical="center" indent="2"/>
    </xf>
    <xf numFmtId="0" fontId="6" fillId="0" borderId="34" xfId="2" applyFont="1" applyBorder="1" applyAlignment="1">
      <alignment horizontal="distributed" vertical="center" indent="2"/>
    </xf>
    <xf numFmtId="10" fontId="6" fillId="0" borderId="33" xfId="4" applyNumberFormat="1" applyFont="1" applyBorder="1" applyAlignment="1">
      <alignment horizontal="left" vertical="center"/>
    </xf>
    <xf numFmtId="10" fontId="6" fillId="0" borderId="34" xfId="4" applyNumberFormat="1" applyFont="1" applyBorder="1" applyAlignment="1">
      <alignment horizontal="left" vertical="center"/>
    </xf>
    <xf numFmtId="0" fontId="18" fillId="0" borderId="3" xfId="3" applyFont="1" applyBorder="1" applyAlignment="1">
      <alignment horizontal="left"/>
    </xf>
    <xf numFmtId="181" fontId="18" fillId="0" borderId="3" xfId="3" applyNumberFormat="1" applyFont="1" applyBorder="1" applyAlignment="1">
      <alignment horizontal="left"/>
    </xf>
    <xf numFmtId="0" fontId="15" fillId="0" borderId="28" xfId="2" applyFont="1" applyBorder="1" applyAlignment="1">
      <alignment horizontal="distributed" vertical="center" wrapText="1" indent="2"/>
    </xf>
    <xf numFmtId="0" fontId="15" fillId="0" borderId="28" xfId="2" applyFont="1" applyBorder="1" applyAlignment="1">
      <alignment horizontal="distributed" vertical="center" indent="2"/>
    </xf>
    <xf numFmtId="182" fontId="6" fillId="0" borderId="33" xfId="2" applyNumberFormat="1" applyFont="1" applyBorder="1" applyAlignment="1">
      <alignment horizontal="left" vertical="center"/>
    </xf>
    <xf numFmtId="182" fontId="6" fillId="0" borderId="34" xfId="2" applyNumberFormat="1" applyFont="1" applyBorder="1" applyAlignment="1">
      <alignment horizontal="left" vertical="center"/>
    </xf>
    <xf numFmtId="0" fontId="6" fillId="0" borderId="32" xfId="2" applyFont="1" applyBorder="1" applyAlignment="1">
      <alignment horizontal="left" vertical="center" shrinkToFit="1"/>
    </xf>
    <xf numFmtId="0" fontId="6" fillId="0" borderId="33" xfId="2" applyFont="1" applyBorder="1" applyAlignment="1">
      <alignment horizontal="left" vertical="center" shrinkToFit="1"/>
    </xf>
    <xf numFmtId="0" fontId="6" fillId="0" borderId="35" xfId="2" applyFont="1" applyBorder="1" applyAlignment="1">
      <alignment horizontal="left" vertical="center" shrinkToFit="1"/>
    </xf>
    <xf numFmtId="10" fontId="6" fillId="0" borderId="33" xfId="2" applyNumberFormat="1" applyFont="1" applyBorder="1" applyAlignment="1">
      <alignment horizontal="left" vertical="center"/>
    </xf>
    <xf numFmtId="10" fontId="6" fillId="0" borderId="34" xfId="2" applyNumberFormat="1" applyFont="1" applyBorder="1" applyAlignment="1">
      <alignment horizontal="left" vertical="center"/>
    </xf>
    <xf numFmtId="0" fontId="15" fillId="0" borderId="32" xfId="2" applyFont="1" applyBorder="1" applyAlignment="1">
      <alignment horizontal="center" vertical="center"/>
    </xf>
    <xf numFmtId="0" fontId="15" fillId="0" borderId="33" xfId="2" applyFont="1" applyBorder="1" applyAlignment="1">
      <alignment horizontal="center" vertical="center"/>
    </xf>
    <xf numFmtId="0" fontId="15" fillId="0" borderId="34" xfId="2" applyFont="1" applyBorder="1" applyAlignment="1">
      <alignment horizontal="center" vertical="center"/>
    </xf>
    <xf numFmtId="0" fontId="6" fillId="0" borderId="34" xfId="2" applyFont="1" applyBorder="1" applyAlignment="1">
      <alignment horizontal="left" vertical="center"/>
    </xf>
    <xf numFmtId="0" fontId="5" fillId="0" borderId="33" xfId="2" applyBorder="1" applyAlignment="1">
      <alignment horizontal="center" vertical="center"/>
    </xf>
    <xf numFmtId="0" fontId="5" fillId="0" borderId="34" xfId="2" applyBorder="1" applyAlignment="1">
      <alignment horizontal="center" vertical="center"/>
    </xf>
    <xf numFmtId="0" fontId="6" fillId="0" borderId="37" xfId="2" applyFont="1" applyBorder="1" applyAlignment="1">
      <alignment horizontal="distributed" vertical="center" indent="3"/>
    </xf>
    <xf numFmtId="0" fontId="6" fillId="0" borderId="4" xfId="2" applyFont="1" applyBorder="1" applyAlignment="1">
      <alignment horizontal="distributed" vertical="center" indent="3"/>
    </xf>
    <xf numFmtId="0" fontId="6" fillId="0" borderId="10" xfId="2" applyFont="1" applyBorder="1" applyAlignment="1">
      <alignment horizontal="left" vertical="center"/>
    </xf>
    <xf numFmtId="0" fontId="6" fillId="0" borderId="11" xfId="2" applyFont="1" applyBorder="1" applyAlignment="1">
      <alignment horizontal="left" vertical="center"/>
    </xf>
    <xf numFmtId="180" fontId="6" fillId="0" borderId="11" xfId="2" applyNumberFormat="1" applyFont="1" applyBorder="1" applyAlignment="1">
      <alignment horizontal="left" vertical="center"/>
    </xf>
    <xf numFmtId="180" fontId="6" fillId="0" borderId="8" xfId="2" applyNumberFormat="1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 shrinkToFit="1"/>
    </xf>
    <xf numFmtId="0" fontId="6" fillId="0" borderId="24" xfId="2" applyFont="1" applyBorder="1" applyAlignment="1">
      <alignment horizontal="left" vertical="center" shrinkToFit="1"/>
    </xf>
    <xf numFmtId="0" fontId="6" fillId="0" borderId="38" xfId="2" applyFont="1" applyBorder="1" applyAlignment="1">
      <alignment horizontal="left" vertical="center" shrinkToFit="1"/>
    </xf>
    <xf numFmtId="0" fontId="6" fillId="0" borderId="39" xfId="2" applyFont="1" applyBorder="1" applyAlignment="1">
      <alignment horizontal="distributed" vertical="center" indent="3"/>
    </xf>
    <xf numFmtId="0" fontId="6" fillId="0" borderId="28" xfId="2" applyFont="1" applyBorder="1" applyAlignment="1">
      <alignment horizontal="distributed" vertical="center" indent="3"/>
    </xf>
    <xf numFmtId="183" fontId="6" fillId="0" borderId="33" xfId="2" applyNumberFormat="1" applyFont="1" applyBorder="1" applyAlignment="1">
      <alignment horizontal="left" vertical="center"/>
    </xf>
    <xf numFmtId="183" fontId="6" fillId="0" borderId="34" xfId="2" applyNumberFormat="1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 shrinkToFit="1"/>
    </xf>
    <xf numFmtId="0" fontId="6" fillId="0" borderId="36" xfId="2" applyFont="1" applyBorder="1" applyAlignment="1">
      <alignment horizontal="left" vertical="center" shrinkToFit="1"/>
    </xf>
    <xf numFmtId="0" fontId="6" fillId="0" borderId="22" xfId="2" applyFont="1" applyBorder="1" applyAlignment="1">
      <alignment horizontal="center" vertical="center" textRotation="255"/>
    </xf>
    <xf numFmtId="0" fontId="6" fillId="0" borderId="23" xfId="2" applyFont="1" applyBorder="1" applyAlignment="1">
      <alignment horizontal="distributed" vertical="center" indent="2"/>
    </xf>
    <xf numFmtId="0" fontId="6" fillId="0" borderId="24" xfId="2" applyFont="1" applyBorder="1" applyAlignment="1">
      <alignment horizontal="distributed" vertical="center" indent="2"/>
    </xf>
    <xf numFmtId="0" fontId="6" fillId="0" borderId="25" xfId="2" applyFont="1" applyBorder="1" applyAlignment="1">
      <alignment horizontal="distributed" vertical="center" indent="2"/>
    </xf>
    <xf numFmtId="0" fontId="6" fillId="0" borderId="43" xfId="2" applyFont="1" applyBorder="1" applyAlignment="1">
      <alignment horizontal="distributed" vertical="center" indent="3"/>
    </xf>
    <xf numFmtId="0" fontId="6" fillId="0" borderId="30" xfId="2" applyFont="1" applyBorder="1" applyAlignment="1">
      <alignment horizontal="distributed" vertical="center" indent="3"/>
    </xf>
    <xf numFmtId="9" fontId="6" fillId="0" borderId="45" xfId="2" applyNumberFormat="1" applyFont="1" applyBorder="1" applyAlignment="1">
      <alignment horizontal="left" vertical="center"/>
    </xf>
    <xf numFmtId="9" fontId="6" fillId="0" borderId="46" xfId="2" applyNumberFormat="1" applyFont="1" applyBorder="1" applyAlignment="1">
      <alignment horizontal="left" vertical="center"/>
    </xf>
    <xf numFmtId="0" fontId="12" fillId="0" borderId="42" xfId="2" applyFont="1" applyBorder="1" applyAlignment="1">
      <alignment horizontal="distributed" vertical="center" indent="3"/>
    </xf>
    <xf numFmtId="0" fontId="12" fillId="0" borderId="26" xfId="2" applyFont="1" applyBorder="1" applyAlignment="1">
      <alignment horizontal="distributed" vertical="center" indent="3"/>
    </xf>
    <xf numFmtId="0" fontId="6" fillId="0" borderId="4" xfId="2" applyFont="1" applyBorder="1" applyAlignment="1">
      <alignment horizontal="left" vertical="center" shrinkToFit="1"/>
    </xf>
    <xf numFmtId="0" fontId="6" fillId="0" borderId="47" xfId="2" applyFont="1" applyBorder="1" applyAlignment="1">
      <alignment horizontal="left" vertical="center" shrinkToFit="1"/>
    </xf>
    <xf numFmtId="0" fontId="6" fillId="0" borderId="40" xfId="2" applyFont="1" applyBorder="1" applyAlignment="1">
      <alignment horizontal="distributed" vertical="center" indent="3"/>
    </xf>
    <xf numFmtId="0" fontId="6" fillId="0" borderId="2" xfId="2" applyFont="1" applyBorder="1" applyAlignment="1">
      <alignment horizontal="distributed" vertical="center" indent="3"/>
    </xf>
    <xf numFmtId="0" fontId="6" fillId="0" borderId="2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 shrinkToFit="1"/>
    </xf>
    <xf numFmtId="0" fontId="6" fillId="0" borderId="41" xfId="2" applyFont="1" applyBorder="1" applyAlignment="1">
      <alignment horizontal="left" vertical="center" shrinkToFit="1"/>
    </xf>
    <xf numFmtId="0" fontId="12" fillId="0" borderId="52" xfId="2" applyFont="1" applyBorder="1" applyAlignment="1">
      <alignment horizontal="distributed" vertical="center" indent="3"/>
    </xf>
    <xf numFmtId="0" fontId="12" fillId="0" borderId="53" xfId="2" applyFont="1" applyBorder="1" applyAlignment="1">
      <alignment horizontal="distributed" vertical="center" indent="3"/>
    </xf>
    <xf numFmtId="0" fontId="12" fillId="0" borderId="53" xfId="2" applyFont="1" applyBorder="1" applyAlignment="1">
      <alignment horizontal="left" vertical="center"/>
    </xf>
    <xf numFmtId="0" fontId="12" fillId="0" borderId="54" xfId="2" applyFont="1" applyBorder="1" applyAlignment="1">
      <alignment horizontal="left" vertical="center"/>
    </xf>
    <xf numFmtId="0" fontId="6" fillId="0" borderId="49" xfId="2" applyFont="1" applyBorder="1" applyAlignment="1">
      <alignment horizontal="distributed" vertical="center" indent="3"/>
    </xf>
    <xf numFmtId="0" fontId="6" fillId="0" borderId="1" xfId="2" applyFont="1" applyBorder="1" applyAlignment="1">
      <alignment horizontal="distributed" vertical="center" indent="3"/>
    </xf>
    <xf numFmtId="0" fontId="6" fillId="0" borderId="1" xfId="2" applyFont="1" applyBorder="1" applyAlignment="1">
      <alignment horizontal="left" vertical="center"/>
    </xf>
    <xf numFmtId="0" fontId="6" fillId="0" borderId="50" xfId="2" applyFont="1" applyBorder="1" applyAlignment="1">
      <alignment horizontal="left" vertical="center" shrinkToFit="1"/>
    </xf>
    <xf numFmtId="0" fontId="6" fillId="0" borderId="51" xfId="2" applyFont="1" applyBorder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/>
    </xf>
    <xf numFmtId="49" fontId="2" fillId="0" borderId="16" xfId="0" applyNumberFormat="1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0" xfId="0" applyFont="1" applyAlignment="1">
      <alignment horizontal="center"/>
    </xf>
    <xf numFmtId="176" fontId="2" fillId="5" borderId="3" xfId="0" applyNumberFormat="1" applyFont="1" applyFill="1" applyBorder="1" applyAlignment="1">
      <alignment horizontal="center" vertical="center"/>
    </xf>
    <xf numFmtId="176" fontId="2" fillId="5" borderId="4" xfId="0" applyNumberFormat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49" fontId="2" fillId="0" borderId="17" xfId="0" applyNumberFormat="1" applyFont="1" applyBorder="1" applyAlignment="1">
      <alignment horizontal="left"/>
    </xf>
    <xf numFmtId="0" fontId="0" fillId="0" borderId="17" xfId="0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0" fontId="0" fillId="0" borderId="9" xfId="0" applyBorder="1" applyAlignment="1">
      <alignment horizontal="left"/>
    </xf>
  </cellXfs>
  <cellStyles count="12">
    <cellStyle name="쉼표 [0] 11 2 2 2" xfId="6"/>
    <cellStyle name="쉼표 [0] 11 2 2 2 2" xfId="8"/>
    <cellStyle name="쉼표 [0] 2" xfId="1"/>
    <cellStyle name="쉼표 [0] 2 2" xfId="7"/>
    <cellStyle name="쉼표 [0] 2 3" xfId="10"/>
    <cellStyle name="통화 [0] 2" xfId="11"/>
    <cellStyle name="표준" xfId="0" builtinId="0"/>
    <cellStyle name="표준 2" xfId="2"/>
    <cellStyle name="표준 2 2" xfId="5"/>
    <cellStyle name="표준 3 2" xfId="9"/>
    <cellStyle name="표준_2007원가" xfId="4"/>
    <cellStyle name="표준_원가(22동)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50" Type="http://schemas.openxmlformats.org/officeDocument/2006/relationships/externalLink" Target="externalLinks/externalLink44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23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8" Type="http://schemas.openxmlformats.org/officeDocument/2006/relationships/externalLink" Target="externalLinks/externalLink2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externalLink" Target="externalLinks/externalLink4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externalLink" Target="externalLinks/externalLink4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523875</xdr:colOff>
      <xdr:row>2</xdr:row>
      <xdr:rowOff>0</xdr:rowOff>
    </xdr:from>
    <xdr:to>
      <xdr:col>21</xdr:col>
      <xdr:colOff>66675</xdr:colOff>
      <xdr:row>2</xdr:row>
      <xdr:rowOff>295275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C152F439-38E6-48BB-9524-5FB7E154AF25}"/>
            </a:ext>
          </a:extLst>
        </xdr:cNvPr>
        <xdr:cNvSpPr>
          <a:spLocks noChangeArrowheads="1"/>
        </xdr:cNvSpPr>
      </xdr:nvSpPr>
      <xdr:spPr bwMode="auto">
        <a:xfrm>
          <a:off x="3381375" y="342900"/>
          <a:ext cx="2800350" cy="295275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083996EA-69FB-4AC4-B5FF-720B5FFBC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</xdr:row>
      <xdr:rowOff>47625</xdr:rowOff>
    </xdr:from>
    <xdr:to>
      <xdr:col>1</xdr:col>
      <xdr:colOff>5467350</xdr:colOff>
      <xdr:row>15</xdr:row>
      <xdr:rowOff>190500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id="{DACE5934-6CED-4F04-9EE4-630A00B722C1}"/>
            </a:ext>
          </a:extLst>
        </xdr:cNvPr>
        <xdr:cNvSpPr>
          <a:spLocks noChangeArrowheads="1"/>
        </xdr:cNvSpPr>
      </xdr:nvSpPr>
      <xdr:spPr bwMode="auto">
        <a:xfrm>
          <a:off x="942975" y="125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5</xdr:row>
      <xdr:rowOff>133350</xdr:rowOff>
    </xdr:from>
    <xdr:to>
      <xdr:col>1</xdr:col>
      <xdr:colOff>2781300</xdr:colOff>
      <xdr:row>15</xdr:row>
      <xdr:rowOff>133350</xdr:rowOff>
    </xdr:to>
    <xdr:pic>
      <xdr:nvPicPr>
        <xdr:cNvPr id="1032" name="Picture 8" descr="행높이팝업">
          <a:extLst>
            <a:ext uri="{FF2B5EF4-FFF2-40B4-BE49-F238E27FC236}">
              <a16:creationId xmlns:a16="http://schemas.microsoft.com/office/drawing/2014/main" id="{D016DC26-63F6-4B76-A9E1-D4E919A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4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8</xdr:row>
      <xdr:rowOff>104775</xdr:rowOff>
    </xdr:from>
    <xdr:to>
      <xdr:col>1</xdr:col>
      <xdr:colOff>4953000</xdr:colOff>
      <xdr:row>12</xdr:row>
      <xdr:rowOff>66675</xdr:rowOff>
    </xdr:to>
    <xdr:pic>
      <xdr:nvPicPr>
        <xdr:cNvPr id="1033" name="Picture 9" descr="행높이">
          <a:extLst>
            <a:ext uri="{FF2B5EF4-FFF2-40B4-BE49-F238E27FC236}">
              <a16:creationId xmlns:a16="http://schemas.microsoft.com/office/drawing/2014/main" id="{1F8F05D7-9986-4301-BD31-1E84301AE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202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50976;&#54260;&#45908;\twotwo-note\Fyb\&#50516;&#54032;&#51221;(200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5148;\&#51089;&#50629;&#51473;\Documents%20and%20Settings\USR\&#48148;&#53461;%20&#54868;&#47732;\&#51089;&#50629;&#51473;\2002&#45380;(&#51060;&#51333;&#48276;&#54028;&#51060;&#54021;!)\&#50577;&#49885;data\2000&#44221;&#51452;EXPO\7&#50900;file\&#46020;&#47196;&#44277;&#49324;\&#49436;&#50872;&#49884;CCT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\&#54644;&#50808;\FED\R-0054\KHM\98&#51452;&#49885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05;&#50864;\&#50689;&#45224;&#53448;&#54889;\&#49892;&#54665;&#50696;&#49328;\&#49892;&#54665;&#50696;&#49328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788;&#51109;&#44288;&#47532;\&#51652;&#54665;&#54788;&#51109;\&#45824;&#51204;&#49436;&#45224;&#48512;&#51204;&#44592;6&#44277;&#44396;\&#51204;&#44592;&#45236;&#50669;&#49436;\&#46020;&#44553;&#45236;&#50669;&#49436;-&#45824;&#51204;&#49436;&#45224;&#48512;&#50500;&#54028;&#53944;&#51204;&#44592;&#44277;&#49324;6&#44277;&#44396;((&#51452;)&#48708;&#52768;&#47196;&#49884;&#49828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4;&#44221;\D\WINDOWS\TEMP\DOHA\G019c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otus1\SAMPLE\BEN(99&#54644;&#50808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8276;&#52384;\MY%20DOCUMENTS\&#54644;&#50808;&#44204;&#51201;\G19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c\cad-work\&#51061;&#49328;~&#49569;&#51221;&#47532;\&#52572;&#51333;&#45236;&#50669;\2000proj\&#49436;&#48729;&#44256;\&#45236;&#50669;\&#50689;&#46041;&#49440;\yds\LMEBM0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2\C\0.&#44592;&#49696;&#51088;&#47308;\(&#44396;)&#44204;&#48376;&#49444;&#44228;\&#45236;&#50669;(&#50857;&#50669;&#47749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5148;\&#51089;&#50629;&#51473;\Documents%20and%20Settings\USR\&#48148;&#53461;%20&#54868;&#47732;\&#51089;&#50629;&#51473;\2000file\&#49436;&#49885;file\2000&#44221;&#51452;EXPO\7&#50900;file\&#46020;&#47196;&#44277;&#49324;\&#49436;&#50872;&#49884;CCTV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My%20Documents\&#51089;&#50629;&#49892;\&#52649;&#48513;&#49440;(&#52572;&#51333;)\&#48156;&#51452;&#49436;&#51089;&#50629;&#50756;&#47308;\&#45236;&#50669;&#49436;\&#44148;&#48376;&#50857;\&#49444;&#44228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7924;&#50689;\D\Program%20Files\AutoCAD%20R14\&#50896;&#44032;\&#50896;&#44032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Startup" Target="CHO/&#49892;&#49884;&#49444;&#44228;&#51088;&#47308;/&#51652;&#50504;&#45453;&#44277;(&#49892;&#49884;-0006)/&#45800;&#44032;&#48372;&#50756;/&#51076;&#50984;&#52492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4644;&#52384;\D\Office\&#48149;&#44592;&#49324;%20&#51089;&#50629;&#50857;\DATA\MR-BAB\&#50641;&#49472;DATA\4.&#44396;&#51312;&#47932;&#44277;\&#48149;&#44592;&#49324;-3.&#44396;&#51312;&#47932;&#44277;(&#49437;&#52629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2264;&#51109;&#45784;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0;&#49324;\&#49688;&#50896;&#49884;\My%20Documents\&#49688;&#50896;&#47588;&#53444;\&#52265;&#44277;&#49436;&#47448;\WINDOWS\&#48148;&#53461;%20&#54868;&#47732;\My%20Documents\&#49688;&#50896;%20&#51088;&#51116;&#51665;&#4422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9457;&#51333;&#5463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1456;\D\&#50577;&#54861;&#51116;\&#49324;&#54217;&#47196;\&#50976;&#51077;box\&#49688;&#47928;%20&#49688;&#47049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24\c\&#44256;\WIN95\&#48148;&#53461;%20&#54868;&#47732;\&#51064;&#49324;&#44288;~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unzipped\1&#44277;&#44396;&#44277;&#45236;&#50669;\&#51204;&#44592;&#44228;&#51109;\&#54032;&#51221;&#5436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6;&#44221;\j&amp;p\WORK\&#54788;&#51109;\&#54868;&#44257;&#47215;&#45936;\&#54868;&#44257;&#46041;%20&#47215;&#45936;%20&#50629;&#52404;%20&#44204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자동제어"/>
      <sheetName val="4월실적"/>
      <sheetName val="목표세부명세"/>
      <sheetName val="예가표"/>
      <sheetName val="실적공사"/>
      <sheetName val="재료"/>
      <sheetName val="6공구(당초)"/>
      <sheetName val="전선 및 전선관"/>
      <sheetName val="4.공사별"/>
      <sheetName val="노임이"/>
      <sheetName val="시멘트"/>
      <sheetName val="장기차입금"/>
      <sheetName val="7 (2)"/>
      <sheetName val="노임단가"/>
      <sheetName val="내역"/>
      <sheetName val="식재"/>
      <sheetName val="시설물 "/>
      <sheetName val="갑지1"/>
      <sheetName val="c_balju"/>
      <sheetName val="CTEMCOST"/>
      <sheetName val="6PILE  (돌출)"/>
      <sheetName val="Sheet1"/>
      <sheetName val="내역표지"/>
      <sheetName val="Sheet10"/>
      <sheetName val="일위대가"/>
      <sheetName val="P.M 별"/>
      <sheetName val="화전내"/>
      <sheetName val="입찰안"/>
      <sheetName val="금액내역서"/>
      <sheetName val="일반부표"/>
      <sheetName val="현장관리비"/>
      <sheetName val="A"/>
      <sheetName val="집계표"/>
      <sheetName val="내역서"/>
      <sheetName val="스포회원매출"/>
      <sheetName val="TOWER 12TON"/>
      <sheetName val="TOWER 10TON"/>
      <sheetName val="계획고"/>
      <sheetName val="DATA2000"/>
      <sheetName val="연돌일위집계"/>
      <sheetName val="목통"/>
      <sheetName val="지급자재"/>
      <sheetName val="수량산출서(마감)"/>
      <sheetName val="공통비총괄표"/>
      <sheetName val="Sheet2"/>
      <sheetName val="DATA"/>
      <sheetName val="2단지_원가"/>
      <sheetName val="유림골조"/>
      <sheetName val="도급FORM"/>
      <sheetName val="정부노임단가"/>
      <sheetName val="설산1.나"/>
      <sheetName val="본사S"/>
      <sheetName val="설계내역서"/>
      <sheetName val="ABUT수량-A1"/>
      <sheetName val="BREAKDOWN(철거설치)"/>
      <sheetName val="당초"/>
      <sheetName val="01"/>
      <sheetName val="직원인원"/>
      <sheetName val="동선(을)"/>
      <sheetName val="물가자료"/>
      <sheetName val="부안일위"/>
      <sheetName val="RESOURCE"/>
      <sheetName val="#REF"/>
      <sheetName val="음료실행"/>
      <sheetName val="옥외외등집계표"/>
      <sheetName val="부대공Ⅱ"/>
      <sheetName val="조직도"/>
      <sheetName val="Shape code"/>
      <sheetName val="실행철강하도"/>
      <sheetName val="화설내"/>
      <sheetName val="분류코드 이름관리"/>
      <sheetName val="잡비"/>
      <sheetName val="실행"/>
      <sheetName val="DHEQSUPT"/>
      <sheetName val="COVER"/>
      <sheetName val="총괄집계"/>
      <sheetName val="견적서"/>
      <sheetName val="표지"/>
      <sheetName val="설비원가"/>
      <sheetName val="단가"/>
      <sheetName val="TRE TABLE"/>
      <sheetName val="본사공가현황"/>
      <sheetName val="에너지동"/>
      <sheetName val="4_공사별"/>
      <sheetName val="7_(2)"/>
      <sheetName val="전선_및_전선관"/>
      <sheetName val="시설물_"/>
      <sheetName val="예정(3)"/>
      <sheetName val="동원(3)"/>
      <sheetName val="Y-WORK"/>
      <sheetName val="P-산#1-1(WOWA1)"/>
      <sheetName val="GAEYO"/>
      <sheetName val="실적62"/>
      <sheetName val="Equipment"/>
      <sheetName val="TL,Termination"/>
      <sheetName val="Cable,Conduit"/>
      <sheetName val="공사개요"/>
      <sheetName val="원가계산서"/>
      <sheetName val="조도계산서 (도서)"/>
      <sheetName val="전체"/>
      <sheetName val="Sheet13"/>
      <sheetName val="발전기"/>
      <sheetName val="Sheet14"/>
      <sheetName val="금융비용"/>
      <sheetName val="업무처리전"/>
      <sheetName val="시설물기초"/>
      <sheetName val="수량집계1"/>
      <sheetName val="수량집계2"/>
      <sheetName val="공사비예산서(토목분)"/>
      <sheetName val="주요량(96)"/>
      <sheetName val="품"/>
      <sheetName val="도시가스현황"/>
      <sheetName val="결과조달"/>
      <sheetName val="골조시행"/>
      <sheetName val="관기성공.내"/>
      <sheetName val="갑지"/>
      <sheetName val="O＆P"/>
      <sheetName val="1공구(을)"/>
      <sheetName val="기계 도급내역서"/>
      <sheetName val="대비표"/>
      <sheetName val="갑지(추정)"/>
      <sheetName val="WORK"/>
      <sheetName val="trf(36%)"/>
      <sheetName val="F4-F7"/>
      <sheetName val="Cash2"/>
      <sheetName val="Z"/>
      <sheetName val="단면 (2)"/>
      <sheetName val="인원현황"/>
      <sheetName val="1.토공사 수량산출 및 집계"/>
      <sheetName val="공통가설"/>
      <sheetName val="별표"/>
      <sheetName val="경비"/>
      <sheetName val="백분율"/>
      <sheetName val="EHP설치"/>
      <sheetName val="매립"/>
      <sheetName val="Hoja1"/>
      <sheetName val="대림경상68억"/>
      <sheetName val="2공구산출내역"/>
      <sheetName val="단가표 (건축)"/>
      <sheetName val="수입"/>
      <sheetName val="현금흐름"/>
      <sheetName val="B"/>
      <sheetName val="70%"/>
      <sheetName val="12호기내역서(건축분)"/>
      <sheetName val="도급원가"/>
      <sheetName val="Total"/>
      <sheetName val="경율산정"/>
      <sheetName val="설비내역"/>
      <sheetName val="약품공급2"/>
      <sheetName val="BQMPALOC"/>
      <sheetName val="영업2"/>
      <sheetName val="영업3"/>
      <sheetName val="입찰내역 발주처 양식"/>
      <sheetName val="공통부대비"/>
      <sheetName val="금융"/>
      <sheetName val="J直材4"/>
      <sheetName val="첨부#2.Cash Flow(현장작성)"/>
      <sheetName val="인사자료총집계"/>
      <sheetName val="자재일람"/>
      <sheetName val="돈암사업"/>
      <sheetName val="타일산근"/>
      <sheetName val="D-3109"/>
      <sheetName val="30신설일위대가"/>
      <sheetName val="코드"/>
      <sheetName val="이토변실(A3-LINE)"/>
      <sheetName val="SCHE"/>
      <sheetName val="UPRI"/>
      <sheetName val="집계표(육상)"/>
      <sheetName val="NYS"/>
      <sheetName val="신우"/>
      <sheetName val="실행예산"/>
      <sheetName val="VXXXXXX"/>
      <sheetName val="직재"/>
      <sheetName val="대치판정"/>
      <sheetName val="Sheet3"/>
      <sheetName val="4차원가계산서"/>
      <sheetName val="내역서을지"/>
      <sheetName val="Sheet4"/>
      <sheetName val="입상내역"/>
      <sheetName val="40총괄"/>
      <sheetName val="40집계"/>
      <sheetName val="가격조사서"/>
      <sheetName val="건축공사실행"/>
      <sheetName val="직노"/>
      <sheetName val="사통"/>
      <sheetName val="직발주계획안(전기최종)"/>
      <sheetName val="투찰"/>
      <sheetName val="토목주소"/>
      <sheetName val="집계표(OPTION)"/>
      <sheetName val="1TL종점(1)"/>
      <sheetName val="산출내역서"/>
      <sheetName val="EQUIP"/>
      <sheetName val="È£Ç¥"/>
      <sheetName val="설계명세서(선로)"/>
      <sheetName val="분전함신설"/>
      <sheetName val="접지1종"/>
      <sheetName val="1-11조직표"/>
      <sheetName val="APT"/>
      <sheetName val="설비2차"/>
      <sheetName val="패널"/>
      <sheetName val="파이프류"/>
      <sheetName val="프랜트면허"/>
      <sheetName val="전계가"/>
      <sheetName val="1.설계조건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하도금액분계"/>
      <sheetName val="동원인원"/>
      <sheetName val="FAB별"/>
      <sheetName val="TRE_TABLE"/>
      <sheetName val="P_M_별"/>
      <sheetName val="TOWER_12TON"/>
      <sheetName val="TOWER_10TON"/>
      <sheetName val="수량산출서 갑지"/>
      <sheetName val="품셈(기초)"/>
      <sheetName val="PAD TR보호대기초"/>
      <sheetName val="가로등기초"/>
      <sheetName val="HANDHOLE(2)"/>
      <sheetName val="내역전기"/>
      <sheetName val="전기일위대가"/>
      <sheetName val="연습"/>
      <sheetName val="세부내역서"/>
      <sheetName val="401"/>
      <sheetName val="동해묵호1내역"/>
      <sheetName val="수량산출내역1115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Category"/>
      <sheetName val="익산"/>
      <sheetName val="하부철근수량"/>
      <sheetName val="설계내역2"/>
      <sheetName val="환경기계공정표 (3)"/>
      <sheetName val="982월원안"/>
      <sheetName val="수목표준대가"/>
      <sheetName val="Ⅴ-2.공종별내역"/>
      <sheetName val="부표총괄"/>
      <sheetName val="요율"/>
      <sheetName val="b_balju_cho"/>
      <sheetName val="예총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본선 토공 분배표"/>
      <sheetName val="3.공통공사대비"/>
      <sheetName val="인원계획-미화"/>
      <sheetName val="시화점실행"/>
      <sheetName val="FORM-0"/>
      <sheetName val="항목(1)"/>
      <sheetName val="인구"/>
      <sheetName val="환경평가"/>
      <sheetName val="가설공사내역"/>
      <sheetName val="EP0618"/>
      <sheetName val="횡배수관토공수량"/>
      <sheetName val="입출재고현황 (2)"/>
      <sheetName val="한강운반비"/>
      <sheetName val="설계조건"/>
      <sheetName val="공사비집계"/>
      <sheetName val="할증 "/>
      <sheetName val="조명시설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공예을"/>
      <sheetName val="공사내역"/>
      <sheetName val="변수 정의"/>
      <sheetName val="기초1"/>
      <sheetName val="기초"/>
      <sheetName val="동축분 종합설계서"/>
      <sheetName val="설산1_나"/>
      <sheetName val="Shape_code"/>
      <sheetName val="조도계산서_(도서)"/>
      <sheetName val="분류코드_이름관리"/>
      <sheetName val="6PILE__(돌출)"/>
      <sheetName val="기계_도급내역서"/>
      <sheetName val="방배동내역(리라)"/>
      <sheetName val="1ST"/>
      <sheetName val="000000"/>
      <sheetName val="연동금액산출근거"/>
      <sheetName val="물가연동제총괄표"/>
      <sheetName val="archi(본사)"/>
      <sheetName val="106동"/>
      <sheetName val="설변내역서"/>
      <sheetName val="wall"/>
      <sheetName val="1-4-2.관(약)"/>
      <sheetName val="자재표"/>
      <sheetName val="Risk Catefory"/>
      <sheetName val="00노임기준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배관"/>
      <sheetName val="Proposal"/>
      <sheetName val="수량산출"/>
      <sheetName val="식재수량표"/>
      <sheetName val="일위목록"/>
      <sheetName val="자재단가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7_(2)2"/>
      <sheetName val="4_공사별2"/>
      <sheetName val="전선_및_전선관2"/>
      <sheetName val="시설물_2"/>
      <sheetName val="설산1_나1"/>
      <sheetName val="조도계산서_(도서)1"/>
      <sheetName val="분류코드_이름관리1"/>
      <sheetName val="6PILE__(돌출)1"/>
      <sheetName val="Shape_code1"/>
      <sheetName val="TOWER_12TON1"/>
      <sheetName val="TOWER_10TON1"/>
      <sheetName val="TRE_TABLE1"/>
      <sheetName val="P_M_별1"/>
      <sheetName val="PAD_TR보호대기초1"/>
      <sheetName val="기계_도급내역서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수우미양가(Vlookup)"/>
      <sheetName val="예상"/>
      <sheetName val="책임감리공제요율"/>
      <sheetName val="등급별 배치기준"/>
      <sheetName val="아파트-가설"/>
      <sheetName val="갑지(전기)"/>
      <sheetName val="예산실적전체당월"/>
      <sheetName val="CON'C"/>
      <sheetName val="단가비교표"/>
      <sheetName val="마감사양"/>
      <sheetName val="129"/>
      <sheetName val="단위중량"/>
      <sheetName val="공제량"/>
      <sheetName val="Cashflow Analysis"/>
      <sheetName val="질문"/>
      <sheetName val="예제"/>
      <sheetName val="평가&amp;선급.미지급"/>
      <sheetName val="01. 자재단가비교표"/>
      <sheetName val="BID"/>
      <sheetName val="노임단가표"/>
      <sheetName val="미드수량"/>
      <sheetName val="손익분석"/>
      <sheetName val="단가산출"/>
      <sheetName val="교각계산"/>
      <sheetName val="집계"/>
      <sheetName val="중기조종사 단위단가"/>
      <sheetName val="일위대가표"/>
      <sheetName val="기준"/>
      <sheetName val="成本7.11"/>
      <sheetName val="ELECTRICAL"/>
      <sheetName val="HVAC"/>
      <sheetName val="PLUMBING&amp;FF"/>
      <sheetName val="Bldg Wise Summaries 20-10-09"/>
      <sheetName val="제출내역 (2)"/>
      <sheetName val="ValueList_Helper"/>
      <sheetName val="단가조사"/>
      <sheetName val="기성내역"/>
      <sheetName val="CAL1"/>
      <sheetName val="덤프"/>
      <sheetName val="공종별내역서"/>
      <sheetName val="2.대외공문"/>
      <sheetName val="INPUT"/>
      <sheetName val="2000전체분"/>
      <sheetName val="2000년1차"/>
      <sheetName val="부속동"/>
      <sheetName val="폐수처리시설 신고과표(세무서제출용)_비목통합"/>
      <sheetName val="건설업종"/>
      <sheetName val="Summary"/>
      <sheetName val="유리단가"/>
      <sheetName val="작성참조"/>
      <sheetName val="배수내역"/>
      <sheetName val="95삼성급(본사)"/>
      <sheetName val="F1.4"/>
      <sheetName val="목창호"/>
      <sheetName val="대구은행"/>
      <sheetName val="간접비"/>
      <sheetName val="1_설계조건"/>
      <sheetName val="터파기및재료"/>
      <sheetName val="변경내역서"/>
      <sheetName val="Supplement2"/>
      <sheetName val="단중표"/>
      <sheetName val="갑지(인테리어수량산출서)"/>
      <sheetName val="cp-e1"/>
      <sheetName val="변경내역대비표(2)"/>
      <sheetName val="산근"/>
      <sheetName val="업체월별(전기)"/>
      <sheetName val="환경기계공정표_(3)"/>
      <sheetName val="본선_토공_분배표"/>
      <sheetName val="3_공통공사대비"/>
      <sheetName val="CABLE_SIZE-3"/>
      <sheetName val="ENE-CAL_1"/>
      <sheetName val="Ⅴ-2_공종별내역"/>
      <sheetName val="할증_"/>
      <sheetName val="변수_정의"/>
      <sheetName val="동축분_종합설계서"/>
      <sheetName val="입출재고현황_(2)"/>
      <sheetName val="FB25JN"/>
      <sheetName val="PIPING"/>
      <sheetName val="수주현황2월"/>
      <sheetName val="산출근거#2-3"/>
      <sheetName val="공사비증감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0현장조직"/>
      <sheetName val="15100"/>
      <sheetName val="간접비 총괄표"/>
      <sheetName val="자료"/>
      <sheetName val=""/>
      <sheetName val="Conn. Lib"/>
      <sheetName val="철골LOG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Cashflow_Analysis"/>
      <sheetName val="1-4-2_관(약)"/>
      <sheetName val="중기조종사_단위단가"/>
      <sheetName val="1차 내역서"/>
      <sheetName val="정화조동내역"/>
      <sheetName val="misc"/>
      <sheetName val="토사(PE)"/>
      <sheetName val="실행비교"/>
      <sheetName val="C3"/>
      <sheetName val="5600"/>
      <sheetName val="원익 IPS 단가"/>
      <sheetName val="철골LOG(설치)"/>
      <sheetName val="01.총괄표"/>
      <sheetName val="Finishes code"/>
      <sheetName val="anti-termite"/>
      <sheetName val="2.223M_due to adj profit"/>
      <sheetName val="Site"/>
      <sheetName val="BM"/>
      <sheetName val="bi-mnthly rep Villa"/>
      <sheetName val="CPA_EQP"/>
      <sheetName val="RefG"/>
      <sheetName val="IRR sponsor"/>
      <sheetName val="IW-LIST"/>
      <sheetName val="제출내역_(2)"/>
      <sheetName val="成本7_11"/>
      <sheetName val="Bldg_Wise_Summaries_20-10-09"/>
      <sheetName val="수량산출서_갑지"/>
      <sheetName val="Fitting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빗물받이(910-510-410)"/>
      <sheetName val="기계경비"/>
      <sheetName val="WEIGHT LI_x0000__x0000_"/>
      <sheetName val="OPT_x0012_"/>
      <sheetName val="구간공종"/>
      <sheetName val="등급별_배치기준"/>
      <sheetName val="2_대외공문"/>
      <sheetName val="설직재-1"/>
      <sheetName val="아파트 기성내역서"/>
      <sheetName val="지역개발"/>
      <sheetName val="OtherKPI"/>
      <sheetName val="지불결의"/>
      <sheetName val="설계서"/>
      <sheetName val="SCHEDULE"/>
      <sheetName val="ELECTRIC"/>
      <sheetName val="설내역서 "/>
      <sheetName val="토목내역"/>
      <sheetName val="6월인원"/>
      <sheetName val="7.수지"/>
      <sheetName val="총 원가계산"/>
      <sheetName val="기계경비(시간당)"/>
      <sheetName val="램머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집계표 (CIVIL_x0000__x0000__x0000__x0000_"/>
      <sheetName val="G2설비도급"/>
      <sheetName val="날개벽수량표"/>
      <sheetName val="차액보증"/>
      <sheetName val="Sheet9"/>
      <sheetName val="전기자료"/>
      <sheetName val="O-단가조사서"/>
      <sheetName val="PW3"/>
      <sheetName val="PW4"/>
      <sheetName val="SC1"/>
      <sheetName val="직종부호"/>
      <sheetName val="표 지"/>
      <sheetName val="MOS"/>
      <sheetName val="건축원가"/>
      <sheetName val="건축갑지"/>
      <sheetName val="건축내역서"/>
      <sheetName val="견적보고서"/>
      <sheetName val="일위"/>
      <sheetName val="0226"/>
      <sheetName val="ENE-CAL"/>
      <sheetName val="slipsumpR"/>
      <sheetName val="자재단가비교표"/>
      <sheetName val="개요"/>
      <sheetName val="내역서(음성금왕)"/>
      <sheetName val="공정"/>
      <sheetName val="실행내역서"/>
      <sheetName val="4.2.1 마루높이 검토"/>
      <sheetName val="손익차총괄2"/>
      <sheetName val="소화실적"/>
      <sheetName val="96보완계획7.12"/>
      <sheetName val="지하시설물작성"/>
      <sheetName val="사다리"/>
      <sheetName val="보험료산출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기성책정기준"/>
      <sheetName val="설계예시"/>
      <sheetName val="장비사양"/>
      <sheetName val="견적 (2)"/>
      <sheetName val="QandAJunior"/>
      <sheetName val="grpsr2"/>
      <sheetName val="0.Lead_data"/>
      <sheetName val="배수통관(좌)"/>
      <sheetName val="합천내역"/>
      <sheetName val="기성내역서"/>
      <sheetName val="비계_노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SG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COST"/>
      <sheetName val="간지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사급자재"/>
      <sheetName val="직공비"/>
      <sheetName val="기성집계표 (KRW)"/>
      <sheetName val="4_공사별3"/>
      <sheetName val="7_(2)3"/>
      <sheetName val="전선_및_전선관3"/>
      <sheetName val="시설물_3"/>
      <sheetName val="설산1_나2"/>
      <sheetName val="Shape_code2"/>
      <sheetName val="조도계산서_(도서)2"/>
      <sheetName val="단가표_(건축)2"/>
      <sheetName val="TOWER_12TON2"/>
      <sheetName val="TOWER_10TON2"/>
      <sheetName val="P_M_별2"/>
      <sheetName val="분류코드_이름관리2"/>
      <sheetName val="6PILE__(돌출)7"/>
      <sheetName val="TRE_TABLE2"/>
      <sheetName val="단면_(2)7"/>
      <sheetName val="관기성공_내2"/>
      <sheetName val="기계_도급내역서2"/>
      <sheetName val="입찰내역_발주처_양식6"/>
      <sheetName val="첨부#2_Cash_Flow(현장작성)2"/>
      <sheetName val="1_토공사_수량산출_및_집계2"/>
      <sheetName val="1_설계조건1"/>
      <sheetName val="본선_토공_분배표1"/>
      <sheetName val="환경기계공정표_(3)1"/>
      <sheetName val="3_공통공사대비8"/>
      <sheetName val="Ⅴ-2_공종별내역1"/>
      <sheetName val="CABLE_SIZE-31"/>
      <sheetName val="ENE-CAL_11"/>
      <sheetName val="입출재고현황_(2)8"/>
      <sheetName val="할증_1"/>
      <sheetName val="변수_정의1"/>
      <sheetName val="PAD_TR보호대기초2"/>
      <sheetName val="동축분_종합설계서1"/>
      <sheetName val="Risk_Catefory1"/>
      <sheetName val="Cashflow_Analysis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중기조종사_단위단가1"/>
      <sheetName val="1-4-2_관(약)1"/>
      <sheetName val="F1_4"/>
      <sheetName val="폐수처리시설_신고과표(세무서제출용)_비목통합"/>
      <sheetName val="01_총괄표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1차_내역서"/>
      <sheetName val="건축공사"/>
      <sheetName val="가로등내역서"/>
      <sheetName val="(건축)공종별집계표"/>
      <sheetName val="DATA박스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의뢰서"/>
      <sheetName val="5사남"/>
      <sheetName val="Sch.1"/>
      <sheetName val="2002년 현장공사비_x0000__x0000__x0000__x0000__x0000__x0000_"/>
      <sheetName val="1.설계기준"/>
      <sheetName val="단면치수"/>
      <sheetName val="평가&amp;선급_미지급5"/>
      <sheetName val="SRS_월별_BS5"/>
      <sheetName val="EXC_IND4"/>
      <sheetName val="해외_기술훈련비_(합계)3"/>
      <sheetName val="COLOR별_인쇄3"/>
      <sheetName val="유효성_검사3"/>
      <sheetName val="7_수지"/>
      <sheetName val="총_원가계산"/>
      <sheetName val="Finishes_code"/>
      <sheetName val="간접비_총괄표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BS_PA"/>
      <sheetName val="조립지적"/>
      <sheetName val="汇总"/>
      <sheetName val="SSL IND"/>
      <sheetName val="CFS3"/>
      <sheetName val="热力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石炭性状"/>
      <sheetName val="表二"/>
      <sheetName val="表三"/>
      <sheetName val="원가(총괄)"/>
      <sheetName val="O_Curve"/>
      <sheetName val="데리네이타현황"/>
      <sheetName val="공사금액 내역 (1)"/>
      <sheetName val="CVT산정"/>
      <sheetName val="통장출금액"/>
      <sheetName val="CAPVC"/>
      <sheetName val="장비명"/>
      <sheetName val="콘크리트"/>
      <sheetName val="분석"/>
      <sheetName val="남양내역"/>
      <sheetName val="경상비"/>
      <sheetName val="CIM"/>
      <sheetName val="DESBAST"/>
      <sheetName val="tabulation of deductions"/>
      <sheetName val="Arch"/>
      <sheetName val="SITE-E"/>
      <sheetName val="Summary (overall)"/>
      <sheetName val="공사비SUM"/>
      <sheetName val="Land Dev't. Ph-1"/>
      <sheetName val="4-Lane bridge"/>
      <sheetName val="WTB-STAR CINEMA"/>
      <sheetName val="marpost"/>
      <sheetName val="subcquentbill"/>
      <sheetName val="aprpost"/>
      <sheetName val="janpost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DESBASTE"/>
      <sheetName val="costing_Misc"/>
      <sheetName val="Door &amp; Window Sched"/>
      <sheetName val="Elevations"/>
      <sheetName val="Room Sched"/>
      <sheetName val="C.Earthwork"/>
      <sheetName val="Schedule S-Curve Revision#3"/>
      <sheetName val="F-1.Bridge"/>
      <sheetName val="B.General Requirements"/>
      <sheetName val="Drainage &amp; Slope"/>
      <sheetName val="F-2.Pile"/>
      <sheetName val="E.Surface"/>
      <sheetName val="Mat"/>
      <sheetName val="Lab"/>
      <sheetName val="材料マスタ"/>
      <sheetName val="FLOOR"/>
      <sheetName val="LOADDAT"/>
      <sheetName val="Parameters"/>
      <sheetName val="REBAR"/>
      <sheetName val="Bored Pile"/>
      <sheetName val="Ex-Rate"/>
      <sheetName val="チューブ仕様"/>
      <sheetName val="수안보-MBR1"/>
      <sheetName val="Named Range"/>
      <sheetName val="특수선일위대가"/>
      <sheetName val="Rates"/>
      <sheetName val="sumoflaborates"/>
      <sheetName val="HaulingLine hardware"/>
      <sheetName val="비품"/>
      <sheetName val="대비"/>
      <sheetName val="입찰내역"/>
      <sheetName val="______C_______________________2"/>
      <sheetName val="입찰내역_발주처_양식7"/>
      <sheetName val="7_(2)4"/>
      <sheetName val="4_공사별4"/>
      <sheetName val="전선_및_전선관4"/>
      <sheetName val="시설물_4"/>
      <sheetName val="설산1_나3"/>
      <sheetName val="조도계산서_(도서)3"/>
      <sheetName val="분류코드_이름관리3"/>
      <sheetName val="6PILE__(돌출)8"/>
      <sheetName val="Shape_code3"/>
      <sheetName val="TOWER_12TON3"/>
      <sheetName val="TOWER_10TON3"/>
      <sheetName val="TRE_TABLE3"/>
      <sheetName val="P_M_별3"/>
      <sheetName val="기계_도급내역서3"/>
      <sheetName val="단면_(2)8"/>
      <sheetName val="단가표_(건축)3"/>
      <sheetName val="관기성공_내3"/>
      <sheetName val="1_설계조건2"/>
      <sheetName val="1_토공사_수량산출_및_집계3"/>
      <sheetName val="첨부#2_Cash_Flow(현장작성)3"/>
      <sheetName val="환경기계공정표_(3)2"/>
      <sheetName val="본선_토공_분배표2"/>
      <sheetName val="3_공통공사대비9"/>
      <sheetName val="PAD_TR보호대기초3"/>
      <sheetName val="Ⅴ-2_공종별내역2"/>
      <sheetName val="입출재고현황_(2)9"/>
      <sheetName val="할증_2"/>
      <sheetName val="수량산출서_갑지1"/>
      <sheetName val="CABLE_SIZE-32"/>
      <sheetName val="ENE-CAL_12"/>
      <sheetName val="변수_정의2"/>
      <sheetName val="Cashflow_Analysis2"/>
      <sheetName val="Risk_Catefory2"/>
      <sheetName val="동축분_종합설계서2"/>
      <sheetName val="평가&amp;선급_미지급6"/>
      <sheetName val="SPEC_LIST(EQUP,_SYS)2"/>
      <sheetName val="SPEC_LIST(COMM)2"/>
      <sheetName val="CABLE_&amp;_WIRE2"/>
      <sheetName val="CONDUIT_&amp;_FITTING2"/>
      <sheetName val="BOXES_&amp;_ENCLOSURES2"/>
      <sheetName val="LIGHTING_FIXTURES2"/>
      <sheetName val="CABLING_ACC'S_&amp;_MISC_MAT'S2"/>
      <sheetName val="SPEC_LIST(BULK)2"/>
      <sheetName val="1-4-2_관(약)2"/>
      <sheetName val="01__자재단가비교표2"/>
      <sheetName val="제출내역_(2)1"/>
      <sheetName val="成本7_111"/>
      <sheetName val="Bldg_Wise_Summaries_20-10-091"/>
      <sheetName val="중기조종사_단위단가2"/>
      <sheetName val="등급별_배치기준1"/>
      <sheetName val="2_대외공문1"/>
      <sheetName val="폐수처리시설_신고과표(세무서제출용)_비목통합1"/>
      <sheetName val="F1_41"/>
      <sheetName val="1차_내역서1"/>
      <sheetName val="Conn__Lib1"/>
      <sheetName val="2_223M_due_to_adj_profit1"/>
      <sheetName val="Eq__Mobilization7"/>
      <sheetName val="bi-mnthly_rep_Villa1"/>
      <sheetName val="IRR_sponsor1"/>
      <sheetName val="SRS_월별_BS6"/>
      <sheetName val="EXC_IND5"/>
      <sheetName val="해외_기술훈련비_(합계)4"/>
      <sheetName val="COLOR별_인쇄4"/>
      <sheetName val="유효성_검사4"/>
      <sheetName val="KUWATI(Total)_11"/>
      <sheetName val="집계표_(TOTAL)11"/>
      <sheetName val="집계표_(CIVIL-23)11"/>
      <sheetName val="집계표_(FGRU)11"/>
      <sheetName val="집계표_(25,26)11"/>
      <sheetName val="집계표_(MEROX)11"/>
      <sheetName val="집계표_(NITROGEN)11"/>
      <sheetName val="집계표_(M4)11"/>
      <sheetName val="집계표_(CIVIL4)11"/>
      <sheetName val="집계표_(CIVIL6)11"/>
      <sheetName val="집계표_(CIVIL7)11"/>
      <sheetName val="내역서(DEMO_TOTAL)11"/>
      <sheetName val="내역서_(CIVIL-23)11"/>
      <sheetName val="내역서_(fgru)11"/>
      <sheetName val="내역서_(25&amp;26)11"/>
      <sheetName val="내역서_(MEROX)11"/>
      <sheetName val="내역서_(NITROGEN)11"/>
      <sheetName val="내역서_(M4)11"/>
      <sheetName val="내역서_(CIVIL-4)11"/>
      <sheetName val="내역서_(CIVIL-6)11"/>
      <sheetName val="내역서_(CIVIL-7)11"/>
      <sheetName val="OPTION_211"/>
      <sheetName val="OPTION_311"/>
      <sheetName val="2002년_현장공사비_국내_실적11"/>
      <sheetName val="2003년국내현장공사비_실적11"/>
      <sheetName val="VC2_10_9911"/>
      <sheetName val="WEIGHT_LIST8"/>
      <sheetName val="산#2-1_(2)8"/>
      <sheetName val="BEND_LOSS8"/>
      <sheetName val="INPUT_DATA10"/>
      <sheetName val="집계표_(25,26ဩ10"/>
      <sheetName val="Form_010"/>
      <sheetName val="General_Data10"/>
      <sheetName val="LABOR_&amp;_자재9"/>
      <sheetName val="Form_D-19"/>
      <sheetName val="Form_B-19"/>
      <sheetName val="Form_F-19"/>
      <sheetName val="Form_A9"/>
      <sheetName val="간접비_총괄9"/>
      <sheetName val="Price_Schedule9"/>
      <sheetName val="CAL_9"/>
      <sheetName val="Rate_Analysis9"/>
      <sheetName val="EQUIPMENT_-29"/>
      <sheetName val="공사비_내역_(가)8"/>
      <sheetName val="내역서_耰&quot;??9"/>
      <sheetName val="내역서_耰&quot;_x005f_x0000__x005f_x0000_8"/>
      <sheetName val="Static_Equip8"/>
      <sheetName val="Form_A_8"/>
      <sheetName val="3_Breakdown_Direct_Paint8"/>
      <sheetName val="내역서_耰&quot;__9"/>
      <sheetName val="Summary_Sheets8"/>
      <sheetName val="Civil_18"/>
      <sheetName val="Civil_28"/>
      <sheetName val="Civil_38"/>
      <sheetName val="Site_18"/>
      <sheetName val="Site_28"/>
      <sheetName val="Site_38"/>
      <sheetName val="Site_Faci8"/>
      <sheetName val="7__월별투입내역서7"/>
      <sheetName val="Man_Hole7"/>
      <sheetName val="Sheet1_(2)8"/>
      <sheetName val="Áý°èÇ¥_(TOTAL)7"/>
      <sheetName val="Áý°èÇ¥_(CIVIL-23)7"/>
      <sheetName val="Áý°èÇ¥_(FGRU)7"/>
      <sheetName val="Áý°èÇ¥_(25,26)7"/>
      <sheetName val="Áý°èÇ¥_(MEROX)7"/>
      <sheetName val="Áý°èÇ¥_(NITROGEN)7"/>
      <sheetName val="Áý°èÇ¥_(M4)7"/>
      <sheetName val="Áý°èÇ¥_(CIVIL4)7"/>
      <sheetName val="Áý°èÇ¥_(CIVIL6)7"/>
      <sheetName val="Áý°èÇ¥_(CIVIL7)7"/>
      <sheetName val="³»¿ª¼­(DEMO_TOTAL)7"/>
      <sheetName val="³»¿ª¼­_(CIVIL-23)7"/>
      <sheetName val="³»¿ª¼­_(fgru)7"/>
      <sheetName val="³»¿ª¼­_(25&amp;26)7"/>
      <sheetName val="³»¿ª¼­_(MEROX)7"/>
      <sheetName val="³»¿ª¼­_(NITROGEN)7"/>
      <sheetName val="³»¿ª¼­_(M4)7"/>
      <sheetName val="³»¿ª¼­_(CIVIL-4)7"/>
      <sheetName val="³»¿ª¼­_(CIVIL-6)7"/>
      <sheetName val="³»¿ª¼­_(CIVIL-7)7"/>
      <sheetName val="2002³â_ÇöÀå°ø»çºñ_±¹³»_½ÇÀû7"/>
      <sheetName val="2003³â±¹³»ÇöÀå°ø»çºñ_½ÇÀû7"/>
      <sheetName val="계측_내역서7"/>
      <sheetName val="내역서_耰&quot;_x005f_x005f_x005f_x0000__x005f_x005f_x0007"/>
      <sheetName val="2_2_STAFF_Scedule7"/>
      <sheetName val="내역서_耰&quot;_x005f_x005f_x005f_x005f_x005f_x005f_x00007"/>
      <sheetName val="Z-_GENERAL_PRICE_SUMMARY7"/>
      <sheetName val="_Estimate__7"/>
      <sheetName val="T_37"/>
      <sheetName val="HORI__VESSEL7"/>
      <sheetName val="MP_MOB7"/>
      <sheetName val="BM_DATA_SHEET8"/>
      <sheetName val="w't_table7"/>
      <sheetName val="Administrative_Prices7"/>
      <sheetName val="WBS_447"/>
      <sheetName val="WBS_417"/>
      <sheetName val="Precios_por_Administración7"/>
      <sheetName val="Precios_Unitarios7"/>
      <sheetName val="Subcon_A7"/>
      <sheetName val="EQUIP_LIST7"/>
      <sheetName val="Vind_-_BtB7"/>
      <sheetName val="LV_induction_motors7"/>
      <sheetName val="BSD_(2)7"/>
      <sheetName val="Form_B7"/>
      <sheetName val="내역서_耰&quot;_x005f_x005f_x005f_x005f_x005f_x005f_x005f7"/>
      <sheetName val="97_사업추정(WEKI)7"/>
      <sheetName val="[SANDAN_XLS??7"/>
      <sheetName val="Monthly_Load7"/>
      <sheetName val="Weekly_Load7"/>
      <sheetName val="breakdown_of_wage_rate7"/>
      <sheetName val="Indirect_Cost7"/>
      <sheetName val="Material_Selections7"/>
      <sheetName val="Piping_BQ_for_one_turbine7"/>
      <sheetName val="Item_code2"/>
      <sheetName val="공정계획(내부계획25%,내부w_f)7"/>
      <sheetName val="Utility_and_Fire_flange7"/>
      <sheetName val="SFN_ORIG7"/>
      <sheetName val="Resource_table7"/>
      <sheetName val="AG_Pipe_Qty_Analysis7"/>
      <sheetName val="Equipment_List7"/>
      <sheetName val="Form1_SQP7"/>
      <sheetName val="_SANDAN_XLS__7"/>
      <sheetName val="Heavy_Equipments7"/>
      <sheetName val="BOQ-B_DOWN6"/>
      <sheetName val="실행예산_MM6"/>
      <sheetName val="Dir_Manpower_Other_Exp_7"/>
      <sheetName val="SCHEDD_TAMBAHAN7"/>
      <sheetName val="Fire_Protection7"/>
      <sheetName val="단가_(2)6"/>
      <sheetName val="4-3LEVEL-5_epic_46"/>
      <sheetName val="FWBS_15306"/>
      <sheetName val="MODULE_CONFIRM6"/>
      <sheetName val="내역서_(∮ἀ嘆ɶ6"/>
      <sheetName val="ITB_COST7"/>
      <sheetName val="PROTECTION_6"/>
      <sheetName val="Cash_In-Cash_Out_Actual6"/>
      <sheetName val="5_)_Time_Delays2"/>
      <sheetName val="Site_Findings_Status_Sheet2"/>
      <sheetName val="CUADRO_DE_PRECIOS6"/>
      <sheetName val="plan&amp;section_of_foundation3"/>
      <sheetName val="working_load_at_the_btm_ft_3"/>
      <sheetName val="stability_check3"/>
      <sheetName val="design_criteria3"/>
      <sheetName val="design_load3"/>
      <sheetName val="1100-1200-1300-1910-2140-LEV_22"/>
      <sheetName val="Material_Price2"/>
      <sheetName val="TDC_COA_Sumry2"/>
      <sheetName val="TDC_Item_Dets2"/>
      <sheetName val="TDC_Item_Sumry2"/>
      <sheetName val="TDC_Key_Qty_Sumry2"/>
      <sheetName val="List_-_Components2"/>
      <sheetName val="List_-_Equipment2"/>
      <sheetName val="COA_Sumry_-_Std_Imp2"/>
      <sheetName val="Contr_TDC_-_Std_Imp2"/>
      <sheetName val="Item_Sumry_-_Std_Imp2"/>
      <sheetName val="Unit_Costs_-_Std_Imp2"/>
      <sheetName val="Unit_MH_-_Std_Imp2"/>
      <sheetName val="Proj_TIC_-_Std_Imp2"/>
      <sheetName val="내역서1999_8최종2"/>
      <sheetName val="Closeout_Control2"/>
      <sheetName val="Currency_Rate2"/>
      <sheetName val="Unit_Price_2"/>
      <sheetName val="4-Basic_Price2"/>
      <sheetName val="Evaluasi_Penw2"/>
      <sheetName val="Man_Power_&amp;_Comp2"/>
      <sheetName val="Data_List2"/>
      <sheetName val="RAB_AR&amp;STR2"/>
      <sheetName val="PROJECT_BRIEF2"/>
      <sheetName val="내역서_耰&quot;_x005f_x005f_x005f_x0000_2"/>
      <sheetName val="내역서_耰&quot;_x005f_x005f_x005f_x005f_2"/>
      <sheetName val="내역서_耰&quot;_x005f_x0000__x00002"/>
      <sheetName val="Updating_Form-Oct_20112"/>
      <sheetName val="Weld_Consumable2"/>
      <sheetName val="NDE_Cost-Summary2"/>
      <sheetName val="9July_Above_Ground_Pipe2"/>
      <sheetName val="M_112"/>
      <sheetName val="Process_Data_12"/>
      <sheetName val="Sum_(Case-3)2"/>
      <sheetName val="Air_Cooler-E1"/>
      <sheetName val="2__현장_자금투입_집계표1"/>
      <sheetName val="Tools_&amp;_Settings2"/>
      <sheetName val="Data_Summary2"/>
      <sheetName val="Crew_Costs2"/>
      <sheetName val="Spread_Costs2"/>
      <sheetName val="Unique_List_Misc2"/>
      <sheetName val="UP_MINOR1"/>
      <sheetName val="Equip_Rental_Summary_by_Contr1"/>
      <sheetName val="Project_Equip_Rental_Summary1"/>
      <sheetName val="Contractor_Indirect_Sumry1"/>
      <sheetName val="Project_Indirect_Sumry1"/>
      <sheetName val="COA_Sumry_by_Area1"/>
      <sheetName val="COA_Sumry_by_Contr1"/>
      <sheetName val="COA_Sumry_by_RG1"/>
      <sheetName val="TDC_COA_Grp_Sumry1"/>
      <sheetName val="TDC_COA_Grp_Sumry_by_Area1"/>
      <sheetName val="TDC_COA_Grp_Sumry_by_RG1"/>
      <sheetName val="Equipment_Sumry1"/>
      <sheetName val="TDC_Item_Dets-Full1"/>
      <sheetName val="TDC_Item_Dets-IPM-Full1"/>
      <sheetName val="TDC_Item_Sumry_by_Area1"/>
      <sheetName val="TDC_Item_Sumry_by_RG1"/>
      <sheetName val="TDC_Key_Qty_Sumry_by_RG1"/>
      <sheetName val="List_-_Equipment_by_Area1"/>
      <sheetName val="List_-_Equipment_by_Contr1"/>
      <sheetName val="Equipment_-_Unit_Costs_by_Mat1"/>
      <sheetName val="List_-_Equipment_by_Rep_Grp1"/>
      <sheetName val="Craft_Summary_by_Contr1"/>
      <sheetName val="Project_Craft_Summary1"/>
      <sheetName val="Project_Metrics1"/>
      <sheetName val="99__FWBS(Ref)1"/>
      <sheetName val="99__Change_Rate1"/>
      <sheetName val="In-House_Summary2"/>
      <sheetName val="Unt_rate1"/>
      <sheetName val="SUMMARY_(0A)1"/>
      <sheetName val="SUMMARY_(1A)1"/>
      <sheetName val="SUMMARY_(1B)1"/>
      <sheetName val="SUMMARY_(03)1"/>
      <sheetName val="F1(Cable_Rack)1"/>
      <sheetName val="F2(Cable_Rack)1"/>
      <sheetName val="F3(Cable_Rack)1"/>
      <sheetName val="F1_(POLYMER)1"/>
      <sheetName val="F2_(POLYMER)1"/>
      <sheetName val="F3_(POLYMER)1"/>
      <sheetName val="F4_(POLYMER)1"/>
      <sheetName val="F5(_Polymerization_)1"/>
      <sheetName val="F6_(_Polymerization_)1"/>
      <sheetName val="B1_(Grid_A-7,_-6)1"/>
      <sheetName val="B1_(Grid_A,_B)1"/>
      <sheetName val="B1_(Grid_C-7,_-6)1"/>
      <sheetName val="B2_(Grid_-7_B,_C)_(1)1"/>
      <sheetName val="B2_(Grid_-7_B,_C)_(2)1"/>
      <sheetName val="B2_(Grid_-6_B,_C)_(1)1"/>
      <sheetName val="B2_(Grid_-6_B,_C)_(2)1"/>
      <sheetName val="F1_(MONOMER)1"/>
      <sheetName val="F2_(MONOMER)1"/>
      <sheetName val="F3_(MONOMER)1"/>
      <sheetName val="90K060C_(MONOMER)1"/>
      <sheetName val="F1_(EXTRUSION)1"/>
      <sheetName val="F2_(EXTRUSION)1"/>
      <sheetName val="F3_(EXTRUSION)1"/>
      <sheetName val="F4_(EXTRUSION)1"/>
      <sheetName val="F5_(EXTRUSION)1"/>
      <sheetName val="F6A_(EXTRUSION)1"/>
      <sheetName val="F6D_(EXTRUSION)1"/>
      <sheetName val="F7_(EXTRUSION)1"/>
      <sheetName val="F8_(EXTRUSION)1"/>
      <sheetName val="F9_(EXTRUSION)1"/>
      <sheetName val="F10_(EXTRUSION)1"/>
      <sheetName val="F11_(EXTRUSION)1"/>
      <sheetName val="B1_(Grid_F-5`,_4`)1"/>
      <sheetName val="B2_(Grid_F,E-4`)1"/>
      <sheetName val="B2_(Grid_F,E-5`)1"/>
      <sheetName val="B3_(Grid_C,B-4`)1"/>
      <sheetName val="B4_(Grid_B,A-4`)1"/>
      <sheetName val="B5_(Grid_E-5`)_&amp;_(Grid_D-5`)1"/>
      <sheetName val="B6_(Grid_E,D-5')1"/>
      <sheetName val="B7_(Grid_E,D-5')1"/>
      <sheetName val="95D040,_A5061"/>
      <sheetName val="95P040AB,_A5071"/>
      <sheetName val="95X020-U08,_A6021"/>
      <sheetName val="95X020-U07,_A6061"/>
      <sheetName val="95E040,_A5091"/>
      <sheetName val="95D024;025,_A6151"/>
      <sheetName val="95X020-U05,_A6011"/>
      <sheetName val="95X020-U02,_A2041"/>
      <sheetName val="Extruder_FDN1"/>
      <sheetName val="BOG_COMP__FDN1"/>
      <sheetName val="SOG_COMP__FDN1"/>
      <sheetName val="1G1_(Ground_Beam)1"/>
      <sheetName val="1G2-1(Ground_Beam)1"/>
      <sheetName val="1G2-2(Ground_Beam)1"/>
      <sheetName val="P15,_161"/>
      <sheetName val="LO_CONSOLE_FDN1"/>
      <sheetName val="OIL_COOLER_FDN1"/>
      <sheetName val="CW_CONSOLE_FDN_(SOG)1"/>
      <sheetName val="PD3_(SOG)1"/>
      <sheetName val="SF1_(SOG)1"/>
      <sheetName val="SF2_(SOG)1"/>
      <sheetName val="SLAB_(1S1-1)1"/>
      <sheetName val="SLAB_(1S1-2)1"/>
      <sheetName val="SLAB_(1S1-3)1"/>
      <sheetName val="COLUMN_(+5500)1"/>
      <sheetName val="COLUMN_(+12500)1"/>
      <sheetName val="COLUMN_(+15500)1"/>
      <sheetName val="ETC_1"/>
      <sheetName val="Discounted_Cash_Flow1"/>
      <sheetName val="Ocean_Transporation_Charge1"/>
      <sheetName val="Cash_Flow_bulanan1"/>
      <sheetName val="H_Satuan1"/>
      <sheetName val="OCT_FDN1"/>
      <sheetName val="Codes_Pers2"/>
      <sheetName val="General_Notes1"/>
      <sheetName val="BO䁑-B_䁄OWN1"/>
      <sheetName val="_도면_및_도서_제출목록_및_일정_170202_xlsx1"/>
      <sheetName val="Direct_PMS2"/>
      <sheetName val="Aux_2"/>
      <sheetName val="Rates_&amp;_Legend1"/>
      <sheetName val="Pengesahan_1"/>
      <sheetName val="00-Summary_Information-ABB1"/>
      <sheetName val="Harga_Satuan1"/>
      <sheetName val="F_ALARM1"/>
      <sheetName val="Distribution_Table1"/>
      <sheetName val="2_Overall_Summary_1"/>
      <sheetName val="__2"/>
      <sheetName val="_1"/>
      <sheetName val="breakdown_of_wage_ra`f1"/>
      <sheetName val="breakdown_of_wage_ra1"/>
      <sheetName val="breakdown_of_wage_rað-1"/>
      <sheetName val="Raw_data1"/>
      <sheetName val="Exchange_Rate1"/>
      <sheetName val="Bill_rekap1"/>
      <sheetName val="차트_(2)1"/>
      <sheetName val="Action_Item1"/>
      <sheetName val="PABS,Site_info1"/>
      <sheetName val="0__Resource　Code1"/>
      <sheetName val="Material_code1"/>
      <sheetName val="DATA_MENTAH1"/>
      <sheetName val="breakdown_of_wage_rap1"/>
      <sheetName val="내역서_耰&quot;_x005f_x0000_1"/>
      <sheetName val="내역서_耰&quot;_x005f_x005f_1"/>
      <sheetName val="Process_Data_(2)2"/>
      <sheetName val="breakdown_of_wage_ra1"/>
      <sheetName val="2_주요계수총괄2"/>
      <sheetName val="D1_2_COF모듈자재_입출재고_(B급)2"/>
      <sheetName val="0_Cover1"/>
      <sheetName val="1_집계표Summary1"/>
      <sheetName val="1_내역서BOQ1"/>
      <sheetName val="2_QtyCal1"/>
      <sheetName val="2_산출집계QtySum1"/>
      <sheetName val="3-0_단가표1"/>
      <sheetName val="3-1_INTERPOLATION1"/>
      <sheetName val="3-2_SUMMERY_SHEET1"/>
      <sheetName val="3-3_Quotation1"/>
      <sheetName val="3-3_1_Quotation1"/>
      <sheetName val="간접비_총괄표1"/>
      <sheetName val="Finishes_code1"/>
      <sheetName val="01_총괄표1"/>
      <sheetName val="설내역서_1"/>
      <sheetName val="원익_IPS_단가1"/>
      <sheetName val="7_수지1"/>
      <sheetName val="총_원가계산1"/>
      <sheetName val="1-2CHANGE_CONTENTS4"/>
      <sheetName val="1-3_주요사양4"/>
      <sheetName val="2_종합추진일정표4"/>
      <sheetName val="3_투자및자금조달계획4"/>
      <sheetName val="4_계정합4"/>
      <sheetName val="4-1_내자4"/>
      <sheetName val="4-2_외자4"/>
      <sheetName val="5_분야별주요투자명세4"/>
      <sheetName val="6-1_PRESS4"/>
      <sheetName val="6-2_차체4"/>
      <sheetName val="6-3_도장4"/>
      <sheetName val="6-4_조립4"/>
      <sheetName val="7_개발소요인원4"/>
      <sheetName val="8_국내외연수출장계획4"/>
      <sheetName val="9_PILOTVEHICLE소요계획_4"/>
      <sheetName val="10_START_UP_PLAN_4"/>
      <sheetName val="11_생산인원계획4"/>
      <sheetName val="12_MH-자동화4"/>
      <sheetName val="13__판매계획4"/>
      <sheetName val="14_유사실적비교(종합)4"/>
      <sheetName val="14-1__유사실적비교4"/>
      <sheetName val="2003_Bud__Vs_Act_4"/>
      <sheetName val="01_02월_성과급4"/>
      <sheetName val="Mapping_Sheet4"/>
      <sheetName val="Dropdown_Items4"/>
      <sheetName val="완성차_미수금4"/>
      <sheetName val="아파트_기성내역서"/>
      <sheetName val="표_지"/>
      <sheetName val="인원조직표_(2)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집계표_(CIVIL"/>
      <sheetName val="2002년_현장공사비"/>
      <sheetName val="96보완계획7_12"/>
      <sheetName val="4_2_1_마루높이_검토"/>
      <sheetName val="TYPE-B_평균H"/>
      <sheetName val="steam_table"/>
      <sheetName val="전차선로_물량표"/>
      <sheetName val="C_&amp;_G_RHS"/>
      <sheetName val="member_design"/>
      <sheetName val="soil_bearing_check"/>
      <sheetName val="UNIT_PRICES"/>
      <sheetName val="PDS_U-1400"/>
      <sheetName val="ANLISA_K"/>
      <sheetName val="Budgetary_Fixed_Detector"/>
      <sheetName val="Urai__Resap_pengikat"/>
      <sheetName val="HARGA_MATERIAL"/>
      <sheetName val="Inkindo_2015"/>
      <sheetName val="UNIT_3"/>
      <sheetName val="기술인수_산정"/>
      <sheetName val="건설사업관리비_총괄표"/>
      <sheetName val="도서인쇄비_집계표"/>
      <sheetName val="손해배상공제료_산출표"/>
      <sheetName val="기성집계표_(KRW)"/>
      <sheetName val="0_Lead_data"/>
      <sheetName val="1_설계기준"/>
      <sheetName val="Dir-Conc_"/>
      <sheetName val="G_R300경비"/>
      <sheetName val="Sch_1"/>
      <sheetName val="SSL_IND"/>
      <sheetName val="내역서_(N____x000a_1"/>
      <sheetName val="공사금액_내역_(1)"/>
      <sheetName val="tabulation_of_deductions"/>
      <sheetName val="Summary_(overall)"/>
      <sheetName val="Land_Dev't__Ph-1"/>
      <sheetName val="4-Lane_bridge"/>
      <sheetName val="WTB-STAR_CINEMA"/>
      <sheetName val="03-13_Anticipated"/>
      <sheetName val="03-13_Approved"/>
      <sheetName val="sum_mdc"/>
      <sheetName val="Door_&amp;_Window_Sched"/>
      <sheetName val="Room_Sched"/>
      <sheetName val="C_Earthwork"/>
      <sheetName val="Schedule_S-Curve_Revision#3"/>
      <sheetName val="F-1_Bridge"/>
      <sheetName val="B_General_Requirements"/>
      <sheetName val="Drainage_&amp;_Slope"/>
      <sheetName val="F-2_Pile"/>
      <sheetName val="E_Surface"/>
      <sheetName val="Bored_Pile"/>
      <sheetName val="Named_Range"/>
      <sheetName val="HaulingLine_hardware"/>
      <sheetName val="견적_(2)"/>
      <sheetName val="내역서_(N____"/>
      <sheetName val="__x0"/>
      <sheetName val="구분자"/>
      <sheetName val="負荷集計（断熱不燃）"/>
      <sheetName val="6MONTHS"/>
      <sheetName val="mrySummary Information-ABB"/>
      <sheetName val="원형1호맨홀토공수량"/>
      <sheetName val="말뚝지지력산정"/>
      <sheetName val="List Equip"/>
      <sheetName val="LabCost"/>
      <sheetName val="MatCost"/>
      <sheetName val="Concrete"/>
      <sheetName val="Process C (1-166)"/>
      <sheetName val="Budget"/>
      <sheetName val="THISWORKSHEET"/>
      <sheetName val="2003SaleHC"/>
      <sheetName val="당초?∸ἀ"/>
      <sheetName val="울산시산표"/>
      <sheetName val="UC"/>
      <sheetName val="COMPARATIVE SUMMARY"/>
      <sheetName val="BOQ (typ-accent)"/>
      <sheetName val="SORT"/>
      <sheetName val="상품입고집계"/>
      <sheetName val="Droplist"/>
      <sheetName val="Benchmark"/>
      <sheetName val="ProjInfo"/>
      <sheetName val="C.S.A"/>
      <sheetName val="Sch.6"/>
      <sheetName val="General Schedule"/>
      <sheetName val="13mm E.P "/>
      <sheetName val="20mm(E.P)"/>
      <sheetName val="20mm(StaircaseP.P)"/>
      <sheetName val="13mm P.P"/>
      <sheetName val="FraisPers"/>
      <sheetName val="总概算表"/>
      <sheetName val="综合概算"/>
      <sheetName val="콘크리트타설집계표"/>
      <sheetName val="Competitors"/>
      <sheetName val="Perm. Test"/>
      <sheetName val="교각1"/>
      <sheetName val="내역서_(N   _"/>
      <sheetName val="관리비현황"/>
      <sheetName val="사업수지"/>
      <sheetName val="공용학생회관화장실"/>
      <sheetName val="현장경비"/>
      <sheetName val="테이블"/>
      <sheetName val="견_x0000__x0000__x0005_"/>
      <sheetName val="내역서_(N _x000e__x000e__x000e_  _x0012__x0010_ "/>
      <sheetName val=" _x0000__x001b__x0000__x0"/>
      <sheetName val="Weekl "/>
      <sheetName val="OPT_x0012__x0000__x0010__x0000_ _x0000_"/>
      <sheetName val="OPT "/>
      <sheetName val="TEST1"/>
      <sheetName val="견적서 (1)"/>
      <sheetName val="2002년 현장공사비 __x0000__x0000__x0000_쀀"/>
      <sheetName val="H-pile(298x299)"/>
      <sheetName val="H-pile(250x250)"/>
      <sheetName val="1062-X방향 "/>
      <sheetName val="JER3"/>
      <sheetName val="무근깨기"/>
      <sheetName val="2002년 현장공사비 _x0000_"/>
      <sheetName val="골조"/>
      <sheetName val="수문보고"/>
      <sheetName val="내역서_(N___ "/>
      <sheetName val="내역서_(N    "/>
      <sheetName val=" _x0"/>
      <sheetName val="내역서_耰&quot;6"/>
      <sheetName val="Bag_1"/>
      <sheetName val="5월"/>
      <sheetName val="F&amp;C"/>
      <sheetName val="Activity(new)"/>
      <sheetName val="[4월실적.XLS]SPEC LIST(COMM)"/>
      <sheetName val="#11 Loading Direct"/>
      <sheetName val="보양건설기계(지게차)"/>
      <sheetName val="태강산업(잡철물)"/>
      <sheetName val="다해이앤씨(잡철물)"/>
      <sheetName val="대명측기사.1"/>
      <sheetName val="태강산업(안전용품)"/>
      <sheetName val="다해이앤씨(안전)"/>
      <sheetName val="우성에너지"/>
      <sheetName val="삼영사무기(복사기)"/>
      <sheetName val="서우밥상(함바식당)"/>
      <sheetName val="결제표"/>
      <sheetName val="COMPARATIVE_SUMMARY"/>
      <sheetName val="BOQ_(typ-accent)"/>
      <sheetName val="일위대가목차"/>
      <sheetName val="개산대비"/>
      <sheetName val="기본일위"/>
      <sheetName val="경영계획1월"/>
      <sheetName val="총괄표(원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/>
      <sheetData sheetId="1226"/>
      <sheetData sheetId="1227"/>
      <sheetData sheetId="1228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/>
      <sheetData sheetId="1243" refreshError="1"/>
      <sheetData sheetId="1244"/>
      <sheetData sheetId="1245" refreshError="1"/>
      <sheetData sheetId="1246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/>
      <sheetData sheetId="1262" refreshError="1"/>
      <sheetData sheetId="1263"/>
      <sheetData sheetId="1264"/>
      <sheetData sheetId="1265"/>
      <sheetData sheetId="1266"/>
      <sheetData sheetId="1267"/>
      <sheetData sheetId="1268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/>
      <sheetData sheetId="1496"/>
      <sheetData sheetId="1497"/>
      <sheetData sheetId="1498" refreshError="1"/>
      <sheetData sheetId="1499"/>
      <sheetData sheetId="1500"/>
      <sheetData sheetId="1501"/>
      <sheetData sheetId="1502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/>
      <sheetData sheetId="2361"/>
      <sheetData sheetId="2362"/>
      <sheetData sheetId="2363"/>
      <sheetData sheetId="2364" refreshError="1"/>
      <sheetData sheetId="2365" refreshError="1"/>
      <sheetData sheetId="2366" refreshError="1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 refreshError="1"/>
      <sheetData sheetId="2383" refreshError="1"/>
      <sheetData sheetId="2384" refreshError="1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/>
      <sheetData sheetId="2440"/>
      <sheetData sheetId="2441" refreshError="1"/>
      <sheetData sheetId="2442" refreshError="1"/>
      <sheetData sheetId="2443"/>
      <sheetData sheetId="2444" refreshError="1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/>
      <sheetData sheetId="2594"/>
      <sheetData sheetId="2595"/>
      <sheetData sheetId="2596"/>
      <sheetData sheetId="2597"/>
      <sheetData sheetId="2598"/>
      <sheetData sheetId="2599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/>
      <sheetData sheetId="2613"/>
      <sheetData sheetId="2614"/>
      <sheetData sheetId="2615"/>
      <sheetData sheetId="2616" refreshError="1"/>
      <sheetData sheetId="2617" refreshError="1"/>
      <sheetData sheetId="2618" refreshError="1"/>
      <sheetData sheetId="2619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 refreshError="1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/>
      <sheetData sheetId="3822"/>
      <sheetData sheetId="3823"/>
      <sheetData sheetId="3824"/>
      <sheetData sheetId="3825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표"/>
      <sheetName val="TJP"/>
      <sheetName val="증감액"/>
      <sheetName val="사토계산"/>
      <sheetName val="변경운반량계산"/>
      <sheetName val="증감현황"/>
      <sheetName val="1TL종점(1)"/>
      <sheetName val="1TL종점(2)"/>
      <sheetName val="2TL시점(1)"/>
      <sheetName val="2TL시점(2)"/>
      <sheetName val="5+580"/>
      <sheetName val="중기사용료"/>
      <sheetName val="il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목표세부명세"/>
      <sheetName val="중기사용료"/>
      <sheetName val="ilch"/>
      <sheetName val="1TL종점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조명시설"/>
      <sheetName val="6PILE  _돌출_"/>
      <sheetName val="옹벽조금수정"/>
      <sheetName val="소업1교"/>
      <sheetName val="3BL공동구 수량"/>
      <sheetName val="부안일위"/>
      <sheetName val="수로집계"/>
      <sheetName val="반응조"/>
      <sheetName val="갑지"/>
      <sheetName val="원형1호맨홀토공수량"/>
      <sheetName val="가도공"/>
      <sheetName val="인사자료총집계"/>
      <sheetName val="2.단면가정 "/>
      <sheetName val="빗물받이(910-510-410)"/>
      <sheetName val="공사비증감"/>
      <sheetName val="내역서"/>
      <sheetName val="공사비집계"/>
      <sheetName val="가격조사서"/>
      <sheetName val="진주방향"/>
      <sheetName val="입찰안"/>
      <sheetName val="토공 갑지"/>
      <sheetName val="U-TYPE(1)"/>
      <sheetName val="배수관산출"/>
      <sheetName val="수안보-MBR1"/>
      <sheetName val="3.공통공사대비"/>
      <sheetName val="목표세부명세"/>
      <sheetName val="견적서(토공)"/>
      <sheetName val="교각계산"/>
      <sheetName val="#REF"/>
      <sheetName val="가설건물"/>
      <sheetName val="DATE"/>
      <sheetName val="해전배수"/>
      <sheetName val="수문일1"/>
      <sheetName val="결과조달"/>
      <sheetName val="노임단가"/>
      <sheetName val="본선 토공 분배표"/>
      <sheetName val="총괄내역서"/>
      <sheetName val="포장공자재집계표"/>
      <sheetName val="샘플표지"/>
      <sheetName val="수량3"/>
      <sheetName val="안산기계장치"/>
      <sheetName val="업무처리전"/>
      <sheetName val="밸브설치"/>
      <sheetName val="내역표지"/>
      <sheetName val="사통"/>
      <sheetName val="약품설비"/>
      <sheetName val="일위대가목록"/>
      <sheetName val="총 괄 표"/>
      <sheetName val="토공"/>
      <sheetName val="오동"/>
      <sheetName val="대조"/>
      <sheetName val="나한"/>
      <sheetName val="Sheet1"/>
      <sheetName val="터파기및재료"/>
      <sheetName val="참조"/>
      <sheetName val="물가시세"/>
      <sheetName val="수지표"/>
      <sheetName val="셀명"/>
      <sheetName val="총괄"/>
      <sheetName val="하도내역 (철콘)"/>
      <sheetName val="SLAB&quot;1&quot;"/>
      <sheetName val="원가"/>
      <sheetName val="실정보고"/>
      <sheetName val="갑지1"/>
      <sheetName val="BOX 본체"/>
      <sheetName val="TOTAL_BOQ"/>
      <sheetName val="슬래브"/>
      <sheetName val="예가표"/>
      <sheetName val="산출근거"/>
      <sheetName val="000000"/>
      <sheetName val="간지(1)"/>
      <sheetName val="1,2,3,4,5단위수량"/>
      <sheetName val="4)유동표"/>
      <sheetName val="인건비"/>
      <sheetName val="DATA98"/>
      <sheetName val="견적의뢰서"/>
      <sheetName val="2000년1차"/>
      <sheetName val="2000전체분"/>
      <sheetName val="200"/>
      <sheetName val="연돌일위집계"/>
      <sheetName val="산출내역서"/>
      <sheetName val="실행철강하도"/>
      <sheetName val="포장물량집계"/>
      <sheetName val="8.PILE  (돌출)"/>
      <sheetName val="일위대가"/>
      <sheetName val="산근터빈"/>
      <sheetName val="공문"/>
      <sheetName val="COVER"/>
      <sheetName val="Sheet1 (2)"/>
      <sheetName val="단위수량"/>
      <sheetName val="2호맨홀공제수량"/>
      <sheetName val="간선계산"/>
      <sheetName val="공사비증감(P4) "/>
      <sheetName val="SIL98"/>
      <sheetName val="말뚝지지력산정"/>
      <sheetName val="단면 (2)"/>
      <sheetName val="메서,변+증"/>
      <sheetName val="실행예산"/>
      <sheetName val="식생블럭단위수량"/>
      <sheetName val="갑지(추정)"/>
      <sheetName val="공종단가"/>
      <sheetName val="단가"/>
      <sheetName val="노무비"/>
      <sheetName val="EQUIP"/>
      <sheetName val="공량산출서"/>
      <sheetName val="지하"/>
      <sheetName val="식재"/>
      <sheetName val="시설물"/>
      <sheetName val="식재출력용"/>
      <sheetName val="유지관리"/>
      <sheetName val="금액내역서"/>
      <sheetName val="장비"/>
      <sheetName val="산근1"/>
      <sheetName val="노무"/>
      <sheetName val="자재"/>
      <sheetName val="2공구산출내역"/>
      <sheetName val="ELECTRIC"/>
      <sheetName val="SCHEDULE"/>
      <sheetName val="공통비총괄표"/>
      <sheetName val="Sheet2"/>
      <sheetName val="1. 설계조건 2.단면가정 3. 하중계산"/>
      <sheetName val="DATA 입력란"/>
      <sheetName val="1TL종점(1)"/>
      <sheetName val="토목품셈"/>
      <sheetName val="PAD TR보호대기초"/>
      <sheetName val="가로등기초"/>
      <sheetName val="HANDHOLE(2)"/>
      <sheetName val="전차선로 물량표"/>
      <sheetName val="세대구분"/>
      <sheetName val="Sheet4"/>
      <sheetName val="뚝토공"/>
      <sheetName val="70%"/>
      <sheetName val="소비자가"/>
      <sheetName val="공통가설공사"/>
      <sheetName val="D200"/>
      <sheetName val="6PILE 과속방지턱집계표!$K$12 (돌출)"/>
      <sheetName val="부하계산서"/>
      <sheetName val="2002상반기노임기준"/>
      <sheetName val="프랜트면허"/>
      <sheetName val="토목주소"/>
      <sheetName val="CTEMCOST"/>
      <sheetName val="합천내역"/>
      <sheetName val="archi(본사)"/>
      <sheetName val="BID"/>
      <sheetName val="1062-X방향 "/>
      <sheetName val="발주설계서(당초)"/>
      <sheetName val="고창방향"/>
      <sheetName val="대비"/>
      <sheetName val="외주현황.wq1"/>
      <sheetName val="집계표(육상)"/>
      <sheetName val="지급자재"/>
      <sheetName val="우수받이재료집계표"/>
      <sheetName val="내역"/>
      <sheetName val="6PILE+옹벽집계!$G$6+옹벽집계!$H$10  (돌출"/>
      <sheetName val="1.설계조건"/>
      <sheetName val="본부소개"/>
      <sheetName val="날개벽(시점좌측)"/>
      <sheetName val="제출내역 (2)"/>
      <sheetName val="4.2유효폭의 계산"/>
      <sheetName val="입찰"/>
      <sheetName val="현경"/>
      <sheetName val="DATA입력"/>
      <sheetName val="자료"/>
      <sheetName val="6PILE__(돌출)"/>
      <sheetName val="일위대가(계측기설치)"/>
      <sheetName val="집계표"/>
      <sheetName val="배수통관(좌)"/>
      <sheetName val="단가일람"/>
      <sheetName val="조경일람"/>
      <sheetName val="내역(전체)"/>
      <sheetName val="경상비"/>
      <sheetName val="수량산출내역1115"/>
      <sheetName val="DATA2000"/>
      <sheetName val="일위대가목차"/>
      <sheetName val="Quantity"/>
      <sheetName val="SG"/>
      <sheetName val="Sheet15"/>
      <sheetName val="정보"/>
      <sheetName val="합의경상"/>
      <sheetName val="기성내역"/>
      <sheetName val="공사내역"/>
      <sheetName val="실행"/>
      <sheetName val="단면A-A(TR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주식"/>
      <sheetName val="을 2"/>
      <sheetName val="을 1"/>
      <sheetName val="손익분석"/>
      <sheetName val="2.단면가정"/>
      <sheetName val="산마루측구단위수량"/>
      <sheetName val="신당동집계표"/>
      <sheetName val="3.하중산정4.지지력"/>
      <sheetName val="3련 BOX"/>
      <sheetName val="일위대가표"/>
      <sheetName val="배수내역"/>
      <sheetName val="ABUT수량-A1"/>
      <sheetName val="배수내역(98년도분)"/>
      <sheetName val="수량집계"/>
      <sheetName val="건축내역서"/>
      <sheetName val="설비내역서"/>
      <sheetName val="전기내역서"/>
      <sheetName val="단면B-B(EA)"/>
      <sheetName val="역T형"/>
      <sheetName val="관로토공집계표"/>
      <sheetName val="교각정보"/>
      <sheetName val="기기리스트"/>
      <sheetName val="수량산출"/>
      <sheetName val="포장공"/>
      <sheetName val="Sheet3"/>
      <sheetName val="TYPE-1"/>
      <sheetName val="S.중기사용료"/>
      <sheetName val="97노임단가"/>
      <sheetName val="입력란"/>
      <sheetName val="음봉방향"/>
      <sheetName val="9509"/>
      <sheetName val="3BL공동구_수량"/>
      <sheetName val="TOWER 10TON"/>
      <sheetName val="TOWER 12TON"/>
      <sheetName val="도배공사언고"/>
      <sheetName val="약품공급2"/>
      <sheetName val="COPING"/>
      <sheetName val="설계"/>
      <sheetName val="견적서"/>
      <sheetName val="도봉2지구"/>
      <sheetName val="비목군분류일위"/>
      <sheetName val="기자재비"/>
      <sheetName val="간 지1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견적대비표"/>
      <sheetName val="INPUT"/>
      <sheetName val="설계조건"/>
      <sheetName val="일위(PN)"/>
      <sheetName val="96보완계획7.12"/>
      <sheetName val="교통표지판수량집계표"/>
      <sheetName val="수량명세서"/>
      <sheetName val="6PILE  _돌_x001c__"/>
      <sheetName val="비탈면보호공수량산출"/>
      <sheetName val="집수정"/>
      <sheetName val="기계경비"/>
      <sheetName val="교대(A1-A2)"/>
      <sheetName val="설비"/>
      <sheetName val="type-F"/>
      <sheetName val="A-4"/>
      <sheetName val="격점수량"/>
      <sheetName val="제수변수량H2.15"/>
      <sheetName val="_공기변수량"/>
      <sheetName val="DAILY"/>
      <sheetName val="입상내역"/>
      <sheetName val="국공유지및사유지"/>
      <sheetName val="방음벽기초"/>
      <sheetName val="무근깨기"/>
      <sheetName val="구조물공"/>
      <sheetName val="1호맨홀토공"/>
      <sheetName val="바닥판"/>
      <sheetName val="토사(PE)"/>
      <sheetName val="이토변실(A3-LINE)"/>
      <sheetName val="공사비예산서(토목분)"/>
      <sheetName val="대로근거"/>
      <sheetName val="기본"/>
      <sheetName val="시행후면적"/>
      <sheetName val="일위대가1"/>
      <sheetName val="품셈TABLE"/>
      <sheetName val="01.견적내역서"/>
      <sheetName val="금융비용"/>
      <sheetName val="데리네이타현황"/>
      <sheetName val="간접비"/>
      <sheetName val="★도급내역"/>
      <sheetName val="1NYS(당)"/>
      <sheetName val="본체"/>
      <sheetName val="I.설계조건"/>
      <sheetName val="대,유,램"/>
      <sheetName val="경영상태"/>
      <sheetName val="민자토목설변1차"/>
      <sheetName val="허용지지력"/>
      <sheetName val="Output"/>
      <sheetName val="수량집계표"/>
      <sheetName val="6PILE___돌출_"/>
      <sheetName val="부하(성남)"/>
      <sheetName val="전기"/>
      <sheetName val="대림경상68억"/>
      <sheetName val="최적단면"/>
      <sheetName val="직재"/>
      <sheetName val="토목"/>
      <sheetName val="기계(집계표)"/>
      <sheetName val="칠산대교 중앙부"/>
      <sheetName val="칠산대교 시종점부"/>
      <sheetName val="유림골조"/>
      <sheetName val="guard(mac)"/>
      <sheetName val="BOX(1.5X1.5)"/>
      <sheetName val="가설사무소수량집계"/>
      <sheetName val="자재(설치)"/>
      <sheetName val="본선차로수량집계표"/>
      <sheetName val="입출재고현황 (2)"/>
      <sheetName val="계약용량(서포)"/>
      <sheetName val="1.토공"/>
      <sheetName val="중기사용료"/>
      <sheetName val="일위"/>
      <sheetName val="갑지(집행)"/>
      <sheetName val="교량전기"/>
      <sheetName val="DRUM"/>
      <sheetName val="2.교량(신설)"/>
      <sheetName val="지장물C"/>
      <sheetName val="배수관설치현황"/>
      <sheetName val="사유서제출현황-2"/>
      <sheetName val="코드표"/>
      <sheetName val="마감사양"/>
      <sheetName val="예정(3)"/>
      <sheetName val="현장관리비"/>
      <sheetName val="계산근거"/>
      <sheetName val="woo(mac)"/>
      <sheetName val="20-6(L)"/>
      <sheetName val="관로조사공"/>
      <sheetName val="김여중"/>
      <sheetName val="단가산출서"/>
      <sheetName val="01.인원현황 (계획)"/>
      <sheetName val="설계산출표지"/>
      <sheetName val="건축"/>
      <sheetName val="산출근거(S4)"/>
      <sheetName val="포장직선구간"/>
      <sheetName val="일반수량"/>
      <sheetName val="당초내역서"/>
      <sheetName val="토공 total"/>
      <sheetName val="수지예산"/>
      <sheetName val="가공비"/>
      <sheetName val="연결관암거"/>
      <sheetName val="참고사항"/>
      <sheetName val="근로자자료입력"/>
      <sheetName val="BOX"/>
      <sheetName val="토공계산서(부체도로)"/>
      <sheetName val="6PILE (돌출)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화전내"/>
      <sheetName val="보차도경계석"/>
      <sheetName val="자재집계표"/>
      <sheetName val="J형측구단위수량"/>
      <sheetName val="소산진입"/>
      <sheetName val="날개벽"/>
      <sheetName val="정부노임단가"/>
      <sheetName val="우각부보강"/>
      <sheetName val="가압장구체수량산출서"/>
      <sheetName val="CAL(1)."/>
      <sheetName val="12CGOU"/>
      <sheetName val="Bend_fact "/>
      <sheetName val="요약배부"/>
      <sheetName val="주관사업"/>
      <sheetName val="STAFF ANALYSIS"/>
      <sheetName val="C"/>
      <sheetName val="96노임기준"/>
      <sheetName val="차액보증"/>
      <sheetName val="2000시행예상"/>
      <sheetName val="YES-T"/>
      <sheetName val="단가조사"/>
      <sheetName val="40총괄"/>
      <sheetName val="수로단위수량"/>
      <sheetName val="우수받이"/>
      <sheetName val="옹벽"/>
      <sheetName val="품"/>
      <sheetName val="교각1"/>
      <sheetName val="당초"/>
      <sheetName val="골재및자재집계표"/>
      <sheetName val="수문보고"/>
      <sheetName val="할증 "/>
      <sheetName val="대운산출"/>
      <sheetName val="침하계"/>
      <sheetName val="A1(토공)"/>
      <sheetName val="A1(구조물)"/>
      <sheetName val="수량집계(1)"/>
      <sheetName val="철근집계표"/>
      <sheetName val="Sheet17"/>
      <sheetName val="단위단가"/>
      <sheetName val="가옥철거"/>
      <sheetName val="철근량"/>
      <sheetName val="의뢰서"/>
      <sheetName val="대부예산서"/>
      <sheetName val="기초공"/>
      <sheetName val="기둥(원형)"/>
      <sheetName val="돌담교 상부수량"/>
      <sheetName val="수입"/>
      <sheetName val="부대공"/>
      <sheetName val="CIVIL4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L형집계"/>
      <sheetName val="신표지1"/>
      <sheetName val="전기일위대가"/>
      <sheetName val="건설기계_목록"/>
      <sheetName val="기계경비일람"/>
      <sheetName val="4-1.노무비(직영)"/>
      <sheetName val="조건표"/>
      <sheetName val="동원(3)"/>
      <sheetName val="9GNG운반"/>
      <sheetName val="DATA"/>
      <sheetName val="변경집계표"/>
      <sheetName val="배수공"/>
      <sheetName val="간지"/>
      <sheetName val="연습"/>
      <sheetName val="1을"/>
      <sheetName val="1.수인터널"/>
      <sheetName val="loading"/>
      <sheetName val="설계내역서"/>
      <sheetName val="IW-LIST"/>
      <sheetName val="현황"/>
      <sheetName val="매립"/>
      <sheetName val="여과지동"/>
      <sheetName val="기초자료"/>
      <sheetName val="계화총괄"/>
      <sheetName val="계화배수(3대)"/>
      <sheetName val="철집"/>
      <sheetName val="1.설계기준"/>
      <sheetName val="총수량 (기성)"/>
      <sheetName val="구조물철거개소별명세"/>
      <sheetName val="지장물조서"/>
      <sheetName val="토적표(우안)"/>
      <sheetName val="토적표(좌안)"/>
      <sheetName val="2.대외공문"/>
      <sheetName val="관급총괄"/>
      <sheetName val="DHEQSUPT"/>
      <sheetName val="J01"/>
      <sheetName val="설계내역(2001)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I一般比"/>
      <sheetName val="2.하중산정"/>
      <sheetName val="TYPE-A"/>
      <sheetName val="화재 탐지 설비"/>
      <sheetName val="배수관토공산출"/>
      <sheetName val="설직재-1"/>
      <sheetName val="건축물터파기"/>
      <sheetName val="부표총괄"/>
      <sheetName val="T.T.P 단위수량"/>
      <sheetName val="낙찰표"/>
      <sheetName val="기계경비적용기준"/>
      <sheetName val="AN-01"/>
      <sheetName val="PRICES"/>
      <sheetName val="골조시행"/>
      <sheetName val="예상"/>
      <sheetName val="ASP 일반구간_250A"/>
      <sheetName val="기존-내역"/>
      <sheetName val="우수"/>
      <sheetName val="BOX-1510"/>
      <sheetName val="중기비"/>
      <sheetName val="단면가정"/>
      <sheetName val="A LINE"/>
      <sheetName val="C.배수관공"/>
      <sheetName val="토공-내역"/>
      <sheetName val="에너지동"/>
      <sheetName val="이름"/>
      <sheetName val="하천하류 철근수량 집계표"/>
      <sheetName val="원형맨홀수량"/>
      <sheetName val="LOB"/>
      <sheetName val="C-직노1"/>
      <sheetName val="Supplement2"/>
      <sheetName val=""/>
      <sheetName val="설계내역"/>
      <sheetName val="횡배날개"/>
      <sheetName val="실행내역서"/>
      <sheetName val="노임"/>
      <sheetName val="평가데이터"/>
      <sheetName val="중기목록표"/>
      <sheetName val="직공시공계획서"/>
      <sheetName val="토적계산"/>
      <sheetName val="제직재"/>
      <sheetName val="제-노임"/>
      <sheetName val="좌측"/>
      <sheetName val="내역서(교량)전체"/>
      <sheetName val="맨홀수량산출"/>
      <sheetName val="운반"/>
      <sheetName val="관급자재대"/>
      <sheetName val="내역-가"/>
      <sheetName val="1단계"/>
      <sheetName val="집계표(OPTION)"/>
      <sheetName val="설계예시"/>
      <sheetName val="전선 및 전선관"/>
      <sheetName val="수량산출서"/>
      <sheetName val="실행대비"/>
      <sheetName val="을"/>
      <sheetName val="전력구구조물산근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깨기"/>
      <sheetName val="직노"/>
      <sheetName val="단가대비표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전체변경예정공정표_2012.07.30"/>
      <sheetName val="주요자재집계"/>
      <sheetName val="6공구(당초)"/>
      <sheetName val="단위수량산출"/>
      <sheetName val="찍기"/>
      <sheetName val="우수맨홀공제단위수량"/>
      <sheetName val="건축내역"/>
      <sheetName val="01. 지사동"/>
      <sheetName val="REINF."/>
      <sheetName val="Sheet13"/>
      <sheetName val="Sheet14"/>
      <sheetName val="GEN"/>
      <sheetName val="N賃率-職"/>
      <sheetName val="포장총괄집계표"/>
      <sheetName val="중기목록"/>
      <sheetName val="운반단가"/>
      <sheetName val="INPUTDATA"/>
      <sheetName val="자금신청서"/>
      <sheetName val="P.M 별"/>
      <sheetName val="자재 집계표"/>
      <sheetName val="기초INPUT"/>
      <sheetName val="일반공사"/>
      <sheetName val="저"/>
      <sheetName val="총괄표"/>
      <sheetName val="외자배분"/>
      <sheetName val="외자내역"/>
      <sheetName val="STEEL BOX 단면설계(SEC.8)"/>
      <sheetName val="단위자갈수량1"/>
      <sheetName val="수량"/>
      <sheetName val="시멘트 및 골재량 (슬래브)"/>
      <sheetName val="시멘트 및 골재량 (거더)"/>
      <sheetName val="직원인원"/>
      <sheetName val="단가산출"/>
      <sheetName val="공틀공사"/>
      <sheetName val="토목검측서"/>
      <sheetName val="용산1(해보)"/>
      <sheetName val="계수시트"/>
      <sheetName val="이형관격점별수량산출(2)"/>
      <sheetName val="우수공"/>
      <sheetName val="품의"/>
      <sheetName val="교차구"/>
      <sheetName val="구체"/>
      <sheetName val="좌측날개벽"/>
      <sheetName val="우측날개벽"/>
      <sheetName val="tggwan(mac)"/>
      <sheetName val="인부노임"/>
      <sheetName val="트랜치 집수정 연결관-연장산출서"/>
      <sheetName val="배수장토목공사비"/>
      <sheetName val="공종별내역서"/>
      <sheetName val="6월인원"/>
      <sheetName val="옹벽집계표"/>
      <sheetName val="토공산출(시)"/>
      <sheetName val="토공산출(포)"/>
      <sheetName val="단가산출2"/>
      <sheetName val="중기사용료산출근거"/>
      <sheetName val="전기혼잡제경비(45)"/>
      <sheetName val="6PILE__(돌출)1"/>
      <sheetName val="3_공통공사대비"/>
      <sheetName val="1062-X방향_"/>
      <sheetName val="1__설계조건_2_단면가정_3__하중계산"/>
      <sheetName val="DATA_입력란"/>
      <sheetName val="BOX_본체"/>
      <sheetName val="PAD_TR보호대기초"/>
      <sheetName val="4_2유효폭의_계산"/>
      <sheetName val="TOWER_10TON"/>
      <sheetName val="TOWER_12TON"/>
      <sheetName val="제출내역_(2)"/>
      <sheetName val="칠산대교_중앙부"/>
      <sheetName val="칠산대교_시종점부"/>
      <sheetName val="8_PILE__(돌출)"/>
      <sheetName val="간_지1"/>
      <sheetName val="6PILE_과속방지턱집계표!$K$12_(돌출)"/>
      <sheetName val="S_중기사용료"/>
      <sheetName val="6PILE+옹벽집계!$G$6+옹벽집계!$H$10__(돌출"/>
      <sheetName val="전차선로_물량표"/>
      <sheetName val="BOX(1_5X1_5)"/>
      <sheetName val="1_설계조건"/>
      <sheetName val="선적schedule_(2)"/>
      <sheetName val="01_견적내역서"/>
      <sheetName val="3_하중산정4_지지력"/>
      <sheetName val="01_인원현황_(계획)"/>
      <sheetName val="2_교량(신설)"/>
      <sheetName val="I_설계조건"/>
      <sheetName val="총수량_(기성)"/>
      <sheetName val="6PILE___돌_"/>
      <sheetName val="4-1_노무비(직영)"/>
      <sheetName val="Part_AB"/>
      <sheetName val="Part_I"/>
      <sheetName val="Part_M"/>
      <sheetName val="을_2"/>
      <sheetName val="을_1"/>
      <sheetName val="2_단면가정"/>
      <sheetName val="안정검토"/>
      <sheetName val="사리부설"/>
      <sheetName val="Pier 3"/>
      <sheetName val="보험료산출"/>
      <sheetName val="산출내역(4월)"/>
      <sheetName val="산출내역(5월) (2)"/>
      <sheetName val="U형측구 표준단면도"/>
      <sheetName val="표준단면수량(출력안함)"/>
      <sheetName val="격점관로집계"/>
      <sheetName val="견적서세부내용"/>
      <sheetName val="견적내용입력"/>
      <sheetName val="단면검토"/>
      <sheetName val="VS P-Q"/>
      <sheetName val="1련박스"/>
      <sheetName val="마산방향"/>
      <sheetName val="옹벽식측구단위"/>
      <sheetName val="MATERIAL"/>
      <sheetName val="소방현물"/>
      <sheetName val="영동(D)"/>
      <sheetName val="주형"/>
      <sheetName val="날개벽수량표"/>
      <sheetName val="업체선정"/>
      <sheetName val="배명(단가)"/>
      <sheetName val="미생물배양기 기초"/>
      <sheetName val="산출근거-S1"/>
      <sheetName val="3절_CheckList_구분"/>
      <sheetName val="개요"/>
      <sheetName val="입력시트"/>
      <sheetName val="광주전남"/>
      <sheetName val="증감내역"/>
      <sheetName val="단가조사표"/>
      <sheetName val="CODE"/>
      <sheetName val="MOTOR"/>
      <sheetName val="상부공"/>
      <sheetName val="타견적(을)"/>
      <sheetName val="_x0018__x0000_℀"/>
      <sheetName val="중기"/>
      <sheetName val="6PILE  _돌_x005f_x001c__"/>
      <sheetName val="횡배위치"/>
      <sheetName val="출입구총집계"/>
      <sheetName val="토공_갑지1"/>
      <sheetName val="총_괄_표1"/>
      <sheetName val="Summary "/>
      <sheetName val="Thiet bi"/>
      <sheetName val="DM.ChiPhi"/>
      <sheetName val="MAIN GATE HOUSE"/>
      <sheetName val="escon"/>
      <sheetName val="단가비교"/>
      <sheetName val="표지"/>
      <sheetName val="입찰내역 발주처 양식"/>
      <sheetName val="철근단면적"/>
      <sheetName val="소도3교"/>
      <sheetName val="INPUT(덕도방향-시점)"/>
      <sheetName val="우수관로단위수량(300)"/>
      <sheetName val="가시설(TYPE-A)"/>
      <sheetName val="1호맨홀가감수량"/>
      <sheetName val="1-1평균터파기고(1)"/>
      <sheetName val="1호맨홀수량산출"/>
      <sheetName val="토공집계"/>
      <sheetName val="시중노임"/>
      <sheetName val="일위대가(가설)"/>
      <sheetName val="부대토공"/>
      <sheetName val="차선위치조서"/>
      <sheetName val="경산"/>
      <sheetName val="공사명입력"/>
      <sheetName val="참고자료"/>
      <sheetName val="데이타"/>
      <sheetName val="임목폐기물집계"/>
      <sheetName val="날개수량1.5"/>
      <sheetName val="맨홀되메우기"/>
      <sheetName val="대목"/>
      <sheetName val="A1-DATA"/>
      <sheetName val="단면"/>
      <sheetName val="Finansal tamamlanma Eğrisi"/>
      <sheetName val="TESİSAT"/>
      <sheetName val="Finansal_tamamlanma_Eğrisi"/>
      <sheetName val="GAEYO"/>
      <sheetName val="상반기손익차2총괄"/>
      <sheetName val="토공정보"/>
      <sheetName val="EP0618"/>
      <sheetName val="포설list원본"/>
      <sheetName val="일위대가-1"/>
      <sheetName val="Y-WORK"/>
      <sheetName val="6PILE_______G_6_______H_10____2"/>
      <sheetName val="집수정(600-700)"/>
      <sheetName val="총집계"/>
      <sheetName val="1회기성을"/>
      <sheetName val="0"/>
      <sheetName val="부대내역"/>
      <sheetName val="토공사"/>
      <sheetName val="모델링"/>
      <sheetName val="하중계산"/>
      <sheetName val="목창호"/>
      <sheetName val="준검 내역서"/>
      <sheetName val="공사개요"/>
      <sheetName val="원가(조경)"/>
      <sheetName val="원가(토목)"/>
      <sheetName val="평균터파기고(1-2,ASP)"/>
      <sheetName val="하수급견적대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돌담교_상부수량"/>
      <sheetName val="1_수인터널"/>
      <sheetName val="CAL(1)_1"/>
      <sheetName val="Bend_fact_1"/>
      <sheetName val="STAFF_ANALYSIS1"/>
      <sheetName val="입출재고현황_(2)"/>
      <sheetName val="1_토공"/>
      <sheetName val="2_대외공문"/>
      <sheetName val="3련_BOX"/>
      <sheetName val="제수변수량H2_15"/>
      <sheetName val="T_T_P_단위수량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추진공"/>
      <sheetName val="도급견적가"/>
      <sheetName val="95MAKER"/>
      <sheetName val="재료율"/>
      <sheetName val="일위대가(여기까지)"/>
      <sheetName val="자재집계"/>
      <sheetName val="_x0018_"/>
      <sheetName val="연결임시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선급금신청서"/>
      <sheetName val="특2맨홀(차도)(T-A)"/>
      <sheetName val="특2맨홀(보도)(T-A)"/>
      <sheetName val="맨홀이음부 몰탈수량 집계표"/>
      <sheetName val="제1종배수관"/>
      <sheetName val="제2종배수관"/>
      <sheetName val="제4종배수관"/>
      <sheetName val="지장물현황"/>
      <sheetName val="분묘 총 현황"/>
      <sheetName val="지하매설물조서"/>
      <sheetName val="지장물도면"/>
      <sheetName val="교대(A1)"/>
      <sheetName val="세목전체"/>
      <sheetName val="품셈총_x0000__x0000_"/>
      <sheetName val="물가자료"/>
      <sheetName val="가로등내역서"/>
      <sheetName val="변경내역대비표(2)"/>
      <sheetName val="차선도색"/>
      <sheetName val="각형맨홀"/>
      <sheetName val="요율"/>
      <sheetName val="전체철근집계"/>
      <sheetName val="setup"/>
      <sheetName val="과속방지턱"/>
      <sheetName val="흄관기초"/>
      <sheetName val="99노임단가"/>
      <sheetName val="자판실행"/>
      <sheetName val="Eq. Mobilization"/>
      <sheetName val=" FURNACE현설"/>
      <sheetName val="IMPEADENCE MAP 취수장"/>
      <sheetName val="연결원본-절대지우지말것"/>
      <sheetName val="6MONTHS"/>
      <sheetName val="264"/>
      <sheetName val="dongia (2)"/>
      <sheetName val="負荷集計（断熱不燃）"/>
      <sheetName val="Div26 - Elect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RAB AR&amp;STR"/>
      <sheetName val="electrical"/>
      <sheetName val="Benchmark"/>
      <sheetName val="잡비계산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산1~6"/>
      <sheetName val="중기조종사 단위단가"/>
      <sheetName val="금액결정"/>
      <sheetName val="본실행경비"/>
      <sheetName val="MTP"/>
      <sheetName val="견적"/>
      <sheetName val="관로연장산출"/>
      <sheetName val="TEST1"/>
      <sheetName val="7.PILE  (돌출)"/>
      <sheetName val="작성"/>
      <sheetName val="danga"/>
      <sheetName val="ilch"/>
      <sheetName val="단위수량(출력X)"/>
      <sheetName val="보고서"/>
      <sheetName val="총괄내역"/>
      <sheetName val="금융"/>
      <sheetName val="tifico"/>
      <sheetName val="EQT-ESTN"/>
      <sheetName val="PTdam"/>
      <sheetName val="Y_WORK"/>
      <sheetName val="wall"/>
      <sheetName val="방배2E"/>
      <sheetName val="98지급계획"/>
      <sheetName val="일위대가-2"/>
      <sheetName val="Open"/>
      <sheetName val="SLAB"/>
      <sheetName val="S_중기사용료1"/>
      <sheetName val="1_토공1"/>
      <sheetName val="01_견적내역서1"/>
      <sheetName val="6PILE__(돌출)3"/>
      <sheetName val="2_단면가정_2"/>
      <sheetName val="6PILE___돌출_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현장관리비 산출내역"/>
      <sheetName val="Supplement_x0000_"/>
      <sheetName val="Supplementᐨ"/>
      <sheetName val="방송(체육관)"/>
      <sheetName val="기성집계"/>
      <sheetName val="BQextra"/>
      <sheetName val="TOSHIBA-Structure"/>
      <sheetName val="8-31-98"/>
      <sheetName val="worksheet inchican"/>
      <sheetName val="combined 9-30"/>
      <sheetName val="투입"/>
      <sheetName val="datasheet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횡배수관"/>
      <sheetName val="정공공사"/>
      <sheetName val="깨؀"/>
      <sheetName val="깨٫"/>
      <sheetName val="수목데이타 "/>
      <sheetName val="가설대가"/>
      <sheetName val="토공대가"/>
      <sheetName val="구조대가"/>
      <sheetName val="포설대가1"/>
      <sheetName val="부대대가"/>
      <sheetName val="정산"/>
      <sheetName val="일용노임단가"/>
      <sheetName val="이형관"/>
      <sheetName val="MANP"/>
      <sheetName val="SYSTEM 945 Air&amp;Nitrogen"/>
      <sheetName val="백분율"/>
      <sheetName val="PM Demolition "/>
      <sheetName val="6PILE_______G_6_______H_10____3"/>
      <sheetName val="단위가격"/>
      <sheetName val="T13(P68~72,78)"/>
      <sheetName val="동력부하계산"/>
      <sheetName val="암거날개벽재료집계"/>
      <sheetName val="용산3(영광)"/>
      <sheetName val="교사기준면적(초등)"/>
      <sheetName val="현장지지물물량"/>
      <sheetName val="유리"/>
      <sheetName val="분석"/>
      <sheetName val="USGC"/>
      <sheetName val="Equip."/>
      <sheetName val="Summary_1"/>
      <sheetName val="Thiet_bi1"/>
      <sheetName val="DM_ChiPhi1"/>
      <sheetName val="dongia_(2)"/>
      <sheetName val="RAB_AR&amp;STR"/>
      <sheetName val="Div26_-_Elect"/>
      <sheetName val="1_설계조건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Part_AB1"/>
      <sheetName val="Part_I1"/>
      <sheetName val="Part_M1"/>
      <sheetName val="할증_1"/>
      <sheetName val="6PILE+옹벽집계!$G$6+옹벽집계!$H$10__(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HVAC"/>
      <sheetName val="Riesgos y Oportunidades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NAI"/>
      <sheetName val="STEEL_BOX_단면설계(SEC_8)"/>
      <sheetName val="01__지사동"/>
      <sheetName val="하천하류_철근수량_집계표"/>
      <sheetName val="2_하중산정"/>
      <sheetName val="1_설계기준"/>
      <sheetName val="소방현䀀"/>
      <sheetName val="소방현_x0000_"/>
      <sheetName val="갈현동"/>
      <sheetName val="아파트 기성내역서"/>
      <sheetName val="공정"/>
      <sheetName val="dongia_(2)1"/>
      <sheetName val="Div26_-_Elect1"/>
      <sheetName val="RAB_AR&amp;STR1"/>
      <sheetName val="시멘트_및_골재량_(슬래브)"/>
      <sheetName val="시멘트_및_골재량_(거더)"/>
      <sheetName val="견적 (2)"/>
      <sheetName val="Cash Out Table"/>
      <sheetName val="Net Cash Table"/>
      <sheetName val="총수량_(기성)1"/>
      <sheetName val="4-1_노무비(직영)1"/>
      <sheetName val="을_21"/>
      <sheetName val="을_11"/>
      <sheetName val="2_단면가정1"/>
      <sheetName val="입출재고현황_(2)1"/>
      <sheetName val="제수변수량H2_151"/>
      <sheetName val="T_T_P_단위수량1"/>
      <sheetName val="BOX(1_5X1_5)1"/>
      <sheetName val="칠산대교_중앙부1"/>
      <sheetName val="칠산대교_시종점부1"/>
      <sheetName val="96보완계획7_121"/>
      <sheetName val="전선_및_전선관1"/>
      <sheetName val="2_대외공문1"/>
      <sheetName val="전체변경예정공정표_2012_07_301"/>
      <sheetName val="토공_total1"/>
      <sheetName val="외주현황_wq11"/>
      <sheetName val="6PILE_(돌출)1"/>
      <sheetName val="P_M_별1"/>
      <sheetName val="화재_탐지_설비1"/>
      <sheetName val="자재_집계표"/>
      <sheetName val="REINF_1"/>
      <sheetName val="트랜치_집수정_연결관-연장산출서"/>
      <sheetName val="산출내역(5월)_(2)"/>
      <sheetName val="℀"/>
      <sheetName val="Pier_3"/>
      <sheetName val="Eq__Mobilization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_FURNACE현설"/>
      <sheetName val="Finansal_tamamlanma_Eğrisi1"/>
      <sheetName val="A_LINE"/>
      <sheetName val="C_배수관공"/>
      <sheetName val="날개수량1_5"/>
      <sheetName val="맨홀이음부_몰탈수량_집계표"/>
      <sheetName val="U형측구_표준단면도"/>
      <sheetName val="SYSTEM_945_Air&amp;Nitrogen"/>
      <sheetName val="PM_Demolition_"/>
      <sheetName val="Form_A"/>
      <sheetName val="Form_C"/>
      <sheetName val="Form_D"/>
      <sheetName val="Form_E"/>
      <sheetName val="Form_F"/>
      <sheetName val="Form_G"/>
      <sheetName val="현장관리비_산출내역"/>
      <sheetName val="7_PILE__(돌출)"/>
      <sheetName val="분묘_총_현황"/>
      <sheetName val="준검_내역서"/>
      <sheetName val="기본단가"/>
      <sheetName val="인건비단가"/>
      <sheetName val="상부하중"/>
      <sheetName val="풍하중1"/>
      <sheetName val="음성방향"/>
      <sheetName val="1공구산출내역서"/>
      <sheetName val="기계경비(시간당)"/>
      <sheetName val="램머"/>
      <sheetName val="식재인부"/>
      <sheetName val="시설물기초"/>
      <sheetName val="수자재단위당"/>
      <sheetName val="_x0018_?℀"/>
      <sheetName val="기계공사"/>
      <sheetName val="공사비총"/>
      <sheetName val="125x125"/>
      <sheetName val="Du lieu ban dau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BG"/>
      <sheetName val="Parem"/>
      <sheetName val="SEX"/>
      <sheetName val="Takeoff"/>
      <sheetName val="INFO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공사개요-C"/>
      <sheetName val="Items"/>
      <sheetName val="HESO"/>
      <sheetName val="TOTAL SUMMARY"/>
      <sheetName val="우배수"/>
      <sheetName val="J直材4"/>
      <sheetName val="전계가"/>
      <sheetName val="ACUNIT"/>
      <sheetName val="98수문일위"/>
      <sheetName val="토목공사"/>
      <sheetName val="0226"/>
      <sheetName val="CFS3"/>
      <sheetName val="F4-F7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1.사유서"/>
      <sheetName val="부재별산출서"/>
      <sheetName val="CAUDIT"/>
      <sheetName val="능률"/>
      <sheetName val="WORK"/>
      <sheetName val="안정계산"/>
      <sheetName val="도"/>
      <sheetName val="구성비"/>
      <sheetName val="배수공집계표"/>
      <sheetName val="하중산정"/>
      <sheetName val="공정계획(내부계획25%,내부w.f)"/>
      <sheetName val="AILC004"/>
      <sheetName val="시설물일위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간접1"/>
      <sheetName val="공예을"/>
      <sheetName val="SC1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투자필요검토서(복수업체추천서 포함)"/>
      <sheetName val="소요자재"/>
      <sheetName val="노무산출서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Part_AB2"/>
      <sheetName val="Part_I2"/>
      <sheetName val="Part_M2"/>
      <sheetName val="CAL(1)_3"/>
      <sheetName val="Bend_fact_3"/>
      <sheetName val="STAFF_ANALYSIS3"/>
      <sheetName val="1_설계조건3"/>
      <sheetName val="할증_2"/>
      <sheetName val="돌담교_상부수량2"/>
      <sheetName val="1_수인터널2"/>
      <sheetName val="3련_BOX2"/>
      <sheetName val="ASP_일반구간_250A2"/>
      <sheetName val="2_하중산정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입찰내역_발주처_양식1"/>
      <sheetName val="하천하류_철근수량_집계표1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이토변실"/>
      <sheetName val="역T형(H=6.0) (2)"/>
      <sheetName val="관경결정"/>
      <sheetName val="6PILE_옹_____G_6_옹_____H_10____2"/>
      <sheetName val="상행-교대(A1-A2)"/>
      <sheetName val="TTL"/>
      <sheetName val="Sheet9"/>
      <sheetName val="Sheet10"/>
      <sheetName val="전기자료"/>
      <sheetName val="도면자료제출일정"/>
      <sheetName val="XXXXXX"/>
      <sheetName val="시산표"/>
      <sheetName val="G2설비도급"/>
      <sheetName val="상 부"/>
      <sheetName val="01"/>
      <sheetName val="본사인상전"/>
      <sheetName val="환경기계공정표 (3)"/>
      <sheetName val="L밽P"/>
      <sheetName val="L밽©"/>
      <sheetName val="L_x0002__x0000_"/>
      <sheetName val="내부산출서"/>
      <sheetName val="1호맨홀가시설토공(2~4)"/>
      <sheetName val="1호맨홀토공 (4)"/>
      <sheetName val="1호맨홀연결관토공 (2)"/>
      <sheetName val="터널조도"/>
      <sheetName val="노임이"/>
      <sheetName val="Sheet6"/>
      <sheetName val="C-制_x0010__x0000_"/>
      <sheetName val="공통부대비"/>
      <sheetName val="제경비율"/>
      <sheetName val="IBASE"/>
      <sheetName val="EARTH WORKS"/>
      <sheetName val="TBVL"/>
      <sheetName val="TLG Type"/>
      <sheetName val="FAB별"/>
      <sheetName val="_x005f_x0018__x005f_x0000_℀"/>
      <sheetName val="견적을지"/>
      <sheetName val="ENE-CAL 1"/>
      <sheetName val="_x005f_xffff__x005f_xffff__x005f_xffff__x005f_xffff_"/>
      <sheetName val="착공내역서"/>
      <sheetName val="부표총ం"/>
      <sheetName val="노임,재료비"/>
      <sheetName val="설계예산서"/>
      <sheetName val="깨_x0000_"/>
      <sheetName val="부서별(배부후)_계획"/>
      <sheetName val="Comps"/>
      <sheetName val="運転条件一覧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VS_P-Q"/>
      <sheetName val="중기조종사_단위단가"/>
      <sheetName val="Eq__Mobilization2"/>
      <sheetName val="worksheet_inchican"/>
      <sheetName val="combined_9-30"/>
      <sheetName val="미생물배양기_기초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INSTR"/>
      <sheetName val="기본단가표"/>
      <sheetName val="DGchitiet "/>
      <sheetName val="consilidate"/>
      <sheetName val="HS"/>
      <sheetName val="GIAVLIEU"/>
      <sheetName val="C_d"/>
      <sheetName val="Cons.Val"/>
      <sheetName val="EQUIPOS"/>
      <sheetName val="33628-Rev. A"/>
      <sheetName val="원형맨_x0000__x0000__x0005_"/>
      <sheetName val="trf(36%)"/>
      <sheetName val="시멘트 및 골ꍈ┊楀◞_x0000_"/>
      <sheetName val="시멘트 및 골_xdc48_ʉꍈ&gt;㱀ᇈ뮰"/>
      <sheetName val="상반기손익차2瓐쓏"/>
      <sheetName val="도급"/>
      <sheetName val="FIXED EQUIPMENT"/>
      <sheetName val="综合概算"/>
      <sheetName val="PERSONNELIST"/>
      <sheetName val="Foglio1"/>
      <sheetName val="8.석축단위(H=1.5M)"/>
      <sheetName val="종배수관"/>
      <sheetName val="9. 예정공정표(전체)"/>
      <sheetName val="도로단위당"/>
      <sheetName val="노무비단가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임목폐기_x0000_挳ƀ"/>
      <sheetName val="TEL"/>
      <sheetName val="현장조사"/>
      <sheetName val="맨홀_공사비"/>
      <sheetName val="수목표준대가"/>
      <sheetName val="도급원가"/>
      <sheetName val="주공 갑지"/>
      <sheetName val="주차구획선수량"/>
      <sheetName val="중동공구"/>
      <sheetName val="4배"/>
      <sheetName val="6배"/>
      <sheetName val="3배"/>
      <sheetName val="5배"/>
      <sheetName val="1배"/>
      <sheetName val="99년하반기"/>
      <sheetName val="유동(순성_최종"/>
      <sheetName val="옹벽_x0000__x0000_Ԁ"/>
      <sheetName val="외자배_x0000_"/>
      <sheetName val="조명율표"/>
      <sheetName val="개발행위"/>
      <sheetName val="방배동내역(리라)"/>
      <sheetName val="마산Z꬀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Chiet tinh dz35"/>
      <sheetName val="NOTE"/>
      <sheetName val="FitOutConfCentre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AN-MAJOR"/>
      <sheetName val="LOKASI"/>
      <sheetName val="1,2공구원가계산서"/>
      <sheetName val="집 계 표"/>
      <sheetName val="수량산출서 갑지"/>
      <sheetName val="L밽¶"/>
      <sheetName val="Pi_x0000__x0000__x0005__x0000_"/>
      <sheetName val="충돌 내용"/>
      <sheetName val="단가조건(02년)"/>
      <sheetName val="토량1-1"/>
      <sheetName val="종단계산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맨홀조서"/>
      <sheetName val="Mc1"/>
      <sheetName val="빌딩 안내"/>
      <sheetName val="설계예산2"/>
      <sheetName val="이형관격점별수량_x0000__x0000__x0005__x0000_陀"/>
      <sheetName val="이형관격점별수량_x0000__x0000__x0005__x0000_妠"/>
      <sheetName val="기성청구서(1회)"/>
      <sheetName val="법면"/>
      <sheetName val="배수공1"/>
      <sheetName val="중기일위대가"/>
      <sheetName val="토목내역"/>
      <sheetName val="SYSTEM_945_Air&amp;Nitrogen1"/>
      <sheetName val="PM_Demolition_1"/>
      <sheetName val="관로토공"/>
      <sheetName val="1안"/>
      <sheetName val="SANBAISU"/>
      <sheetName val="증감내역서"/>
      <sheetName val="역T형옹벽(3.0)"/>
      <sheetName val="面雅樹"/>
      <sheetName val="부대공사총괄"/>
      <sheetName val="현장경비"/>
      <sheetName val="건축공사집계표"/>
      <sheetName val="슬래브(PF)(하류)"/>
      <sheetName val="상선"/>
      <sheetName val="한강운반비"/>
      <sheetName val="시중노임단가"/>
      <sheetName val="단중표"/>
      <sheetName val="청산공사"/>
      <sheetName val="종곡선INPUT0830"/>
      <sheetName val="Sales"/>
      <sheetName val="Balance"/>
      <sheetName val="Medagama"/>
      <sheetName val="Sandunpura"/>
      <sheetName val="Veheragala"/>
      <sheetName val="Collection"/>
      <sheetName val="Rainfall Data"/>
      <sheetName val="Mahawanawela"/>
      <sheetName val="Nuwaragala"/>
      <sheetName val="Siripura"/>
      <sheetName val="Background"/>
      <sheetName val="1ST"/>
      <sheetName val="01_견적내역서4"/>
      <sheetName val="S_중기사용료4"/>
      <sheetName val="1_토공4"/>
      <sheetName val="규준틀"/>
      <sheetName val="흙쌓기도수로설치현황"/>
      <sheetName val="일위대¹"/>
      <sheetName val="토적劰Ï勼"/>
      <sheetName val="gVL"/>
      <sheetName val="FA-LISTING"/>
      <sheetName val="GiaVL"/>
      <sheetName val="PNT-QUOT-#3"/>
      <sheetName val="Chenh lech vat tu"/>
      <sheetName val="gia vt,nc,may"/>
      <sheetName val="vlieu"/>
      <sheetName val="예총"/>
      <sheetName val="이기ᣉᾼ栃컒"/>
      <sheetName val="유림콘도"/>
      <sheetName val="bearing"/>
      <sheetName val="단면검_x0000_"/>
      <sheetName val="아파트 "/>
      <sheetName val="주현(해보)"/>
      <sheetName val="주현(영광)"/>
      <sheetName val="NNgung"/>
      <sheetName val="DonGia chetao"/>
      <sheetName val="DonGia VatTuLK"/>
      <sheetName val="Dự thầu"/>
      <sheetName val="dnc4"/>
      <sheetName val="gia vt"/>
      <sheetName val="TABLE-A"/>
      <sheetName val="Bill No.1.7"/>
      <sheetName val="Bill No.1.3"/>
      <sheetName val="Bill No.1.4"/>
      <sheetName val="Savings"/>
      <sheetName val="Summary Bill No. 1"/>
      <sheetName val="Chiet tinh dz22"/>
      <sheetName val="tu"/>
      <sheetName val="BXLDL"/>
      <sheetName val="lam-moi"/>
      <sheetName val="CTG"/>
      <sheetName val="Bang phan tich Quy che"/>
      <sheetName val="제1영업소"/>
      <sheetName val="제2영업소"/>
      <sheetName val="제3영업소"/>
      <sheetName val="Annex B"/>
      <sheetName val="토목镃_xdc03_"/>
      <sheetName val="설비원가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SAKUB"/>
      <sheetName val="환경기계공정표_(3)"/>
      <sheetName val="직공시공계반͇"/>
      <sheetName val="C-制_x005f_x0010__x005f_x0000_"/>
      <sheetName val="SENSITIVITAS"/>
      <sheetName val="MAT&amp;LABOR"/>
      <sheetName val="Daftar Harga"/>
      <sheetName val="Daftar Upah"/>
      <sheetName val="BIL"/>
      <sheetName val="CAL1"/>
      <sheetName val="트랜치 집수정 연결쌌ꔅ/_x0000_ࠀ,_x0000_"/>
      <sheetName val="트랜치 집수정 연결쌌ꔅ/_x0000_　©_x0000_"/>
      <sheetName val="3.바닥판설계"/>
      <sheetName val="도수로수량산출"/>
      <sheetName val="钢筋混凝土井井盖板材料表"/>
      <sheetName val="마산방향철근집계"/>
      <sheetName val="은행"/>
      <sheetName val="마산월령동골조물량변경"/>
      <sheetName val="DP 40"/>
      <sheetName val="비옥토수⁂"/>
      <sheetName val="문학간접"/>
      <sheetName val="간접"/>
      <sheetName val="내역(정지)"/>
      <sheetName val="잡철물"/>
      <sheetName val="sum1 (2)"/>
      <sheetName val="기성갑지"/>
      <sheetName val="구리토평1전기"/>
      <sheetName val="2공구_산출"/>
      <sheetName val="TTTram"/>
      <sheetName val="공용정보"/>
      <sheetName val="Register"/>
      <sheetName val="토공炠⾷"/>
      <sheetName val="이형관격점별수량_x0000_销_x0000__x0000_"/>
      <sheetName val="적용단가"/>
      <sheetName val="ERECIN"/>
      <sheetName val="jobhist"/>
      <sheetName val="合成単価作成表-BLDG"/>
      <sheetName val="Sch.6"/>
      <sheetName val="Sch.1"/>
      <sheetName val="소화실적"/>
      <sheetName val="특수선일위대가"/>
      <sheetName val="sumoflaborates"/>
      <sheetName val="TIE-INS"/>
      <sheetName val="Rate Analysis"/>
      <sheetName val="경비"/>
      <sheetName val="직공시공계_x0000__x0000_"/>
      <sheetName val="외주현황.wqĆ"/>
      <sheetName val="Fig 4-14"/>
      <sheetName val="1_x0000__x0000_Ԁ"/>
      <sheetName val="경고테이프&amp;안전시설공집계"/>
      <sheetName val="차선도색집계"/>
      <sheetName val="물푸기수집"/>
      <sheetName val="6PILE_______G_6_______H_10____4"/>
      <sheetName val="1.설계_x0000__x0000_"/>
      <sheetName val="_x0018__℀"/>
      <sheetName val="_℀"/>
      <sheetName val="원형맨"/>
      <sheetName val="Du toan"/>
      <sheetName val="Keothep"/>
      <sheetName val="Re-bar"/>
      <sheetName val="공구원가계산"/>
      <sheetName val="고자현황"/>
      <sheetName val="LIBRARY"/>
      <sheetName val="DPA"/>
      <sheetName val="Source"/>
      <sheetName val="2000년 공정표"/>
      <sheetName val="횡배수관설치현황"/>
      <sheetName val="5흙막이"/>
      <sheetName val="PERFORMANCE"/>
      <sheetName val="이형관격점별수¬_x0000__x0000__x0000__x0000__x0000_"/>
      <sheetName val="9G剐_x0010__x0000__x0000_"/>
      <sheetName val="예산서"/>
      <sheetName val="공주-교대(A1)"/>
      <sheetName val="수_x0000_"/>
      <sheetName val="건축내턠"/>
      <sheetName val="건축내_x0000_"/>
      <sheetName val="토공산_x0000__x0000_Ԁ_x0000_"/>
      <sheetName val="24V"/>
      <sheetName val="임목폐기물_xdc00_萲"/>
      <sheetName val="원형측구(B-type)"/>
      <sheetName val="STEEL BOX 단면설계(SEC_x0000__x0000__x0005_"/>
      <sheetName val="train cash"/>
      <sheetName val="accom cash"/>
      <sheetName val="TONGKE3p "/>
      <sheetName val="ThongSo"/>
      <sheetName val="Pag_hal"/>
      <sheetName val="DAF-2"/>
      <sheetName val="옥외 전력간선공사"/>
      <sheetName val="설계명세서"/>
      <sheetName val="PEF24_0I_mnpwr"/>
      <sheetName val="PEF25_0I_mnhr"/>
      <sheetName val="rekap_str+ars"/>
      <sheetName val="daf-3(OK)"/>
      <sheetName val="daf-7(OK)"/>
      <sheetName val="UNIT PRICE"/>
      <sheetName val="중기가격"/>
      <sheetName val="단위수량집계"/>
      <sheetName val="중기䒬ȯૐ"/>
      <sheetName val="국내조달(통합-1)"/>
      <sheetName val="인건비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 refreshError="1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 refreshError="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/>
      <sheetData sheetId="1102"/>
      <sheetData sheetId="1103"/>
      <sheetData sheetId="1104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/>
      <sheetData sheetId="1113"/>
      <sheetData sheetId="1114"/>
      <sheetData sheetId="1115"/>
      <sheetData sheetId="1116" refreshError="1"/>
      <sheetData sheetId="1117" refreshError="1"/>
      <sheetData sheetId="1118" refreshError="1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/>
      <sheetData sheetId="1169"/>
      <sheetData sheetId="1170"/>
      <sheetData sheetId="1171" refreshError="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 refreshError="1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 refreshError="1"/>
      <sheetData sheetId="1245" refreshError="1"/>
      <sheetData sheetId="1246"/>
      <sheetData sheetId="1247" refreshError="1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 refreshError="1"/>
      <sheetData sheetId="1257" refreshError="1"/>
      <sheetData sheetId="1258"/>
      <sheetData sheetId="1259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 refreshError="1"/>
      <sheetData sheetId="1509" refreshError="1"/>
      <sheetData sheetId="1510" refreshError="1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/>
      <sheetData sheetId="1612" refreshError="1"/>
      <sheetData sheetId="1613" refreshError="1"/>
      <sheetData sheetId="1614" refreshError="1"/>
      <sheetData sheetId="1615"/>
      <sheetData sheetId="1616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/>
      <sheetData sheetId="1663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/>
      <sheetData sheetId="1755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/>
      <sheetData sheetId="1842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/>
      <sheetData sheetId="1872"/>
      <sheetData sheetId="1873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/>
      <sheetData sheetId="1895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 refreshError="1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직재"/>
      <sheetName val="PAD TR보호대기초"/>
      <sheetName val="HANDHOLE(2)"/>
      <sheetName val="가로등기초"/>
      <sheetName val="여흥"/>
      <sheetName val="입찰안"/>
      <sheetName val="노임이"/>
      <sheetName val="첨부1"/>
      <sheetName val="공통가설"/>
      <sheetName val="간접"/>
      <sheetName val="집계표"/>
      <sheetName val="C-A(취합)파리"/>
      <sheetName val="CTEMCOST"/>
      <sheetName val="ELECTRIC"/>
      <sheetName val="설치원가"/>
      <sheetName val="손익분석"/>
      <sheetName val="수입"/>
      <sheetName val="관로내역원"/>
      <sheetName val="SUMMARY"/>
      <sheetName val="PAINT"/>
      <sheetName val="손익"/>
      <sheetName val="현금흐름"/>
      <sheetName val="A4288"/>
      <sheetName val="자바라1"/>
      <sheetName val="SG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설계내역서"/>
      <sheetName val="실행내역"/>
      <sheetName val="현장관리비"/>
      <sheetName val="예가표"/>
      <sheetName val="시멘트"/>
      <sheetName val="내역"/>
      <sheetName val="공사개요"/>
      <sheetName val="산근"/>
      <sheetName val="호프"/>
      <sheetName val="감독1130"/>
      <sheetName val="APT"/>
      <sheetName val="b_balju (2)"/>
      <sheetName val="b_gunmul"/>
      <sheetName val="  한국 AMP ASP-23 판매가격  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금융"/>
      <sheetName val="결재인"/>
      <sheetName val="SIL98"/>
      <sheetName val="ABUT수량-A1"/>
      <sheetName val="갑지(추정)"/>
      <sheetName val="SCHEDULE"/>
      <sheetName val="공사비집계"/>
      <sheetName val="견적의뢰"/>
      <sheetName val="중기조종사 단위단가"/>
      <sheetName val="노임단가"/>
      <sheetName val="982월원안"/>
      <sheetName val="내역서"/>
      <sheetName val="TR제작사양"/>
      <sheetName val="노무비"/>
      <sheetName val="나.출고"/>
      <sheetName val="나.입고"/>
      <sheetName val="8월차잔"/>
      <sheetName val="기계경비(시간당)"/>
      <sheetName val="램머"/>
      <sheetName val="화의-현금흐름"/>
      <sheetName val="유동성사채"/>
      <sheetName val="6PILE  (돌출)"/>
      <sheetName val="단가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#REF"/>
      <sheetName val="기성청구 공문"/>
      <sheetName val="IW-LIST"/>
      <sheetName val="기본DATA"/>
      <sheetName val="장기대여금1"/>
      <sheetName val="DATA"/>
      <sheetName val="실적공사"/>
      <sheetName val="업무처리전"/>
      <sheetName val="유림골조"/>
      <sheetName val="공통비총괄표"/>
      <sheetName val="방배동내역(리라)"/>
      <sheetName val="감가상각"/>
      <sheetName val="2연암거"/>
      <sheetName val="경사수로집계표"/>
      <sheetName val="경사수로"/>
      <sheetName val="진입교량"/>
      <sheetName val="Variables"/>
      <sheetName val="제조원가 원단위 분석"/>
      <sheetName val="종합표양식(품의 &amp; 입고)_2"/>
      <sheetName val="상각스케쥴(조정)"/>
      <sheetName val="요약"/>
      <sheetName val="예정(3)"/>
      <sheetName val="동원(3)"/>
      <sheetName val="재료"/>
      <sheetName val="일위대가표"/>
      <sheetName val="MIJIBI"/>
      <sheetName val="실행철강하도"/>
      <sheetName val="총괄내역서"/>
      <sheetName val="원가관리 (동월대비)"/>
      <sheetName val="금융비용"/>
      <sheetName val="Sheet13"/>
      <sheetName val="Sheet14"/>
      <sheetName val="수주현황2월"/>
      <sheetName val="추가예산"/>
      <sheetName val="XZLC004_PART2"/>
      <sheetName val="XZLC003_PART1"/>
      <sheetName val="역T형"/>
      <sheetName val="SO416"/>
      <sheetName val="개발비자산성검토"/>
      <sheetName val="가공MH"/>
      <sheetName val="08년(Form1)"/>
      <sheetName val="익월수주전망"/>
      <sheetName val="입찰내역서"/>
      <sheetName val="woo(mac)"/>
      <sheetName val="시산표(매출조정전)"/>
      <sheetName val="MIBK원단위"/>
      <sheetName val="RECIMAKE"/>
      <sheetName val="Proposal"/>
      <sheetName val="Total"/>
      <sheetName val="조경"/>
      <sheetName val="원가(통신)"/>
      <sheetName val="45,46"/>
      <sheetName val="980731"/>
      <sheetName val="광곡세부내역"/>
      <sheetName val="S&amp;R"/>
      <sheetName val="93"/>
      <sheetName val="토목검측서"/>
      <sheetName val="2-2.매출분석"/>
      <sheetName val="A-100전제"/>
      <sheetName val="몰드시스템 리스트"/>
      <sheetName val="정비손익"/>
      <sheetName val="200"/>
      <sheetName val="공통부대관리"/>
      <sheetName val="Calen"/>
      <sheetName val="표지"/>
      <sheetName val="설비원가"/>
      <sheetName val="Borrower"/>
      <sheetName val="7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손익현황"/>
      <sheetName val="현황CODE"/>
      <sheetName val="세부내역서"/>
      <sheetName val="조명시설"/>
      <sheetName val="점수계산1-2"/>
      <sheetName val="일위대가"/>
      <sheetName val="입찰보고"/>
      <sheetName val="지점장"/>
      <sheetName val="부서코드표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ADR"/>
      <sheetName val="물량표"/>
      <sheetName val="참조"/>
      <sheetName val="미드수량"/>
      <sheetName val="DATE"/>
      <sheetName val="대비표"/>
      <sheetName val="주현(해보)"/>
      <sheetName val="주현(영광)"/>
      <sheetName val="_x0018__x0000_"/>
      <sheetName val=""/>
      <sheetName val="슬래브"/>
      <sheetName val="LinerWt"/>
      <sheetName val="총내역서"/>
      <sheetName val="2.총괄표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영동(D)"/>
      <sheetName val="입출재고현황 (2)"/>
      <sheetName val="SM1-09"/>
      <sheetName val="SM2-09"/>
      <sheetName val="BD-09"/>
      <sheetName val="12년 CF(9월)"/>
      <sheetName val="37개월"/>
      <sheetName val="주형"/>
      <sheetName val="sum1 (2)"/>
      <sheetName val="적격"/>
      <sheetName val="A-4"/>
      <sheetName val="D-623D"/>
      <sheetName val="BQMPALOC"/>
      <sheetName val="현장지지물물량"/>
      <sheetName val="단가표"/>
      <sheetName val="골조시행"/>
      <sheetName val="3.바닥판설계"/>
      <sheetName val="산출근거"/>
      <sheetName val="일위(토목)"/>
      <sheetName val="품셈TABLE"/>
      <sheetName val="CAUDIT"/>
      <sheetName val="물량표(신)"/>
      <sheetName val="대공종"/>
      <sheetName val="집행내역"/>
      <sheetName val="RE9604"/>
      <sheetName val="평가제외"/>
      <sheetName val="품셈표"/>
      <sheetName val="갑근세납세필증명원"/>
      <sheetName val="원가계산하도"/>
      <sheetName val="입찰내역 발주처 양식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13월별BS"/>
      <sheetName val="하수급견적대비"/>
      <sheetName val="참조시트"/>
      <sheetName val="건축내역"/>
      <sheetName val="실행간접비용"/>
      <sheetName val="적용건축"/>
      <sheetName val="表21 净利润调节表"/>
      <sheetName val="504전기실 동부하-L"/>
      <sheetName val="Sheet15"/>
      <sheetName val="Sheet9"/>
      <sheetName val="DUT-BAT1"/>
      <sheetName val="부하계산서"/>
      <sheetName val="단가(반정3교-원주)"/>
      <sheetName val="자재단가"/>
      <sheetName val="자금추ȕ"/>
      <sheetName val="05년말(건재)"/>
      <sheetName val="물량표S"/>
      <sheetName val="2.주요계수총괄"/>
      <sheetName val="INPUT"/>
      <sheetName val="회사정보"/>
      <sheetName val="공사비증감"/>
      <sheetName val="건축공사실행"/>
      <sheetName val="Y-WORK"/>
      <sheetName val="CC16-내역서"/>
      <sheetName val="TRE TABLE"/>
      <sheetName val="C3"/>
      <sheetName val="신공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설계명세서"/>
      <sheetName val="전신환매도율"/>
      <sheetName val="경비"/>
      <sheetName val="현금"/>
      <sheetName val="정부노임단가"/>
      <sheetName val="교각계산"/>
      <sheetName val="Project Brief"/>
      <sheetName val="한강운반비"/>
      <sheetName val="0001new"/>
      <sheetName val="동절기투입(자재)"/>
      <sheetName val="BEST"/>
      <sheetName val="통장출금액"/>
      <sheetName val="카메라"/>
      <sheetName val="실적"/>
      <sheetName val="단면 (2)"/>
      <sheetName val="찍기"/>
      <sheetName val="단가일람"/>
      <sheetName val="단위량당중기"/>
      <sheetName val="수량집계표(舊)"/>
      <sheetName val="부속동"/>
      <sheetName val="cp-e1"/>
      <sheetName val="1. 시공측량"/>
      <sheetName val="증감대비"/>
      <sheetName val="공종단가"/>
      <sheetName val="Eq. Mobilization"/>
      <sheetName val="합천내역"/>
      <sheetName val="전기단가조사서"/>
      <sheetName val="MEMORY"/>
      <sheetName val="자재목록"/>
      <sheetName val="원가서"/>
      <sheetName val="음료실행"/>
      <sheetName val="연돌일위집계"/>
      <sheetName val="P.M 별"/>
      <sheetName val="부대공"/>
      <sheetName val="감가상각비"/>
      <sheetName val="양식(직판용)"/>
      <sheetName val="部署名"/>
      <sheetName val="車両別燃費及び油類単価"/>
      <sheetName val="퇴충"/>
      <sheetName val="1_종합손익(도급)1"/>
      <sheetName val="推移グラフ"/>
      <sheetName val="BAND(200)"/>
      <sheetName val="OUTER AREA(겹침없음)"/>
      <sheetName val="EG-09"/>
      <sheetName val="M3산출"/>
      <sheetName val="EL 표면적"/>
      <sheetName val="FAB"/>
      <sheetName val="조정내역"/>
      <sheetName val="Year"/>
      <sheetName val="CF6"/>
      <sheetName val="인원계획-미화"/>
      <sheetName val="Prices"/>
      <sheetName val="양식3"/>
      <sheetName val="FRQ"/>
      <sheetName val="기준"/>
      <sheetName val="Sheet4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수지"/>
      <sheetName val="KAM설비"/>
      <sheetName val="변동인원"/>
      <sheetName val="시산표"/>
      <sheetName val="목록"/>
      <sheetName val="중기"/>
      <sheetName val="월별예산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수량산출"/>
      <sheetName val="GAEYO"/>
      <sheetName val="내역표지"/>
      <sheetName val="PIPE"/>
      <sheetName val="FLANGE"/>
      <sheetName val="VALVE"/>
      <sheetName val="YES-T"/>
      <sheetName val="내역(한신APT)"/>
      <sheetName val="자금운용계획표"/>
      <sheetName val="BOX-1510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경비2내역"/>
      <sheetName val="_x005f_x0018__x005f_x0000_"/>
      <sheetName val="공사내역"/>
      <sheetName val="국내총괄"/>
      <sheetName val="특판제외"/>
      <sheetName val="건축원가"/>
      <sheetName val="5사남"/>
      <sheetName val="020114"/>
      <sheetName val="0111월"/>
      <sheetName val="요약PL"/>
      <sheetName val="공통비(전체)"/>
      <sheetName val="토목공사"/>
      <sheetName val="새공통(96임금인상기준)"/>
      <sheetName val="비교1"/>
      <sheetName val="유림총괄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선택창"/>
      <sheetName val="原価センタ"/>
      <sheetName val="Data Validation"/>
      <sheetName val="최소가치(간편)-회계"/>
      <sheetName val="회사제시"/>
      <sheetName val="외주현황.wq1"/>
      <sheetName val="인천경기"/>
      <sheetName val="중부본부"/>
      <sheetName val="호남본부"/>
      <sheetName val="15년"/>
      <sheetName val="16년"/>
      <sheetName val="일위(PN)"/>
      <sheetName val="1.본사계정별"/>
      <sheetName val="FB25JN"/>
      <sheetName val="125PIECE"/>
      <sheetName val="철골공사"/>
      <sheetName val="구성비"/>
      <sheetName val="전도품의"/>
      <sheetName val="공사비예산서(토목분)"/>
      <sheetName val="22철거수량"/>
      <sheetName val="도"/>
      <sheetName val="의정부문예회관변경내역"/>
      <sheetName val="차액보증"/>
      <sheetName val="수종별수량 (2)"/>
      <sheetName val="구간별수량"/>
      <sheetName val="판가반영"/>
      <sheetName val="품목"/>
      <sheetName val="시화점실행"/>
      <sheetName val="건축2"/>
      <sheetName val="분전함신설"/>
      <sheetName val="접지1종"/>
      <sheetName val="_x0018_?"/>
      <sheetName val="Sheet5"/>
      <sheetName val="납부내역총괄표 (수정)"/>
      <sheetName val="터파기및재료"/>
      <sheetName val="3본사"/>
      <sheetName val="98지급계획"/>
      <sheetName val="전선 및 전선관"/>
      <sheetName val="P-산#1-1(WOWA1)"/>
      <sheetName val="설계명세서(선로)"/>
      <sheetName val="상가지급현황"/>
      <sheetName val="일위대가(계측기설치)"/>
      <sheetName val="근거 및 가정"/>
      <sheetName val="2 카드채권(대출포함)"/>
      <sheetName val="감액총괄표"/>
      <sheetName val="9GNG운반"/>
      <sheetName val="설산1.나"/>
      <sheetName val="본사S"/>
      <sheetName val="선평원내역"/>
      <sheetName val="개산공사비"/>
      <sheetName val="연습"/>
      <sheetName val="배수공"/>
      <sheetName val="118.세금과공과"/>
      <sheetName val="수선비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"/>
      <sheetName val="재무상태표"/>
      <sheetName val="기초정보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특외대"/>
      <sheetName val=" 견적서"/>
      <sheetName val="MAT"/>
      <sheetName val="총괄표"/>
      <sheetName val="BID"/>
      <sheetName val="식재품셈"/>
      <sheetName val="노동부"/>
      <sheetName val="본문"/>
      <sheetName val="ETC"/>
      <sheetName val="95하U$가격"/>
      <sheetName val="3.6.2남양주택배"/>
      <sheetName val="Manual"/>
      <sheetName val="Back Data 1"/>
      <sheetName val="__"/>
      <sheetName val="부하(성남)"/>
      <sheetName val="기둥(원형)"/>
      <sheetName val="Weekly Progress(계장)"/>
      <sheetName val="Master"/>
      <sheetName val="Macro1"/>
      <sheetName val="해외 기술훈련비 (합계)"/>
      <sheetName val="접대비"/>
      <sheetName val="설문 평가"/>
      <sheetName val="RAW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"/>
      <sheetName val="슬래堌"/>
      <sheetName val="슬래䰀"/>
      <sheetName val="11월"/>
      <sheetName val="슬래퀀"/>
      <sheetName val="슬래簀"/>
      <sheetName val="슬래瀀"/>
      <sheetName val="BD%_70s"/>
      <sheetName val="슬래鰀"/>
      <sheetName val="슬래뀀"/>
      <sheetName val="원가1"/>
      <sheetName val="원가2"/>
      <sheetName val="소총괄표"/>
      <sheetName val="아파트연면적비율(참고1)"/>
      <sheetName val="전체철근집계"/>
      <sheetName val="슬래⠀"/>
      <sheetName val="#1) 투자 구분"/>
      <sheetName val="명단원자료(이전)"/>
      <sheetName val="U_TYPE_1_"/>
      <sheetName val="수량산출내역1115"/>
      <sheetName val="약품공급2"/>
      <sheetName val="화전내"/>
      <sheetName val="최적단면"/>
      <sheetName val="대투_보관자료 변경"/>
      <sheetName val="내수자재"/>
      <sheetName val="실행기성 갑지"/>
      <sheetName val="소야공정계획표"/>
      <sheetName val="견적"/>
      <sheetName val="설치자재"/>
      <sheetName val="종단계산"/>
      <sheetName val="산출근거(S4)"/>
      <sheetName val="Utility Usage YTN TOWER"/>
      <sheetName val="입찰내역_발주처_양식"/>
      <sheetName val="Data_Validation"/>
      <sheetName val="품목코드표"/>
      <sheetName val="부서별집계표"/>
      <sheetName val="금년실적"/>
      <sheetName val="B-1.기본정보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TYPE-1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날개수량1.5"/>
      <sheetName val="설계조건"/>
      <sheetName val="2013.2월 연결대상"/>
      <sheetName val="BS_Package_내부거래"/>
      <sheetName val="PL_Package_내부거래"/>
      <sheetName val="손익실적"/>
      <sheetName val="손익실적(매출원가)"/>
      <sheetName val="당년사별실적"/>
      <sheetName val="VXXXX"/>
      <sheetName val="탄산"/>
      <sheetName val="IS"/>
      <sheetName val="sheet6"/>
      <sheetName val="98수문일위"/>
      <sheetName val="수량산출서 갑지"/>
      <sheetName val="준검 내역서"/>
      <sheetName val="대전-교대(A1-A2)"/>
      <sheetName val="1"/>
      <sheetName val="총괄집계표"/>
      <sheetName val="합계표"/>
      <sheetName val="FitOutConfCentre"/>
      <sheetName val="제-노임"/>
      <sheetName val="N賃率-職"/>
      <sheetName val="일위대가(목록)"/>
      <sheetName val="재료비"/>
      <sheetName val="表21_净利润夐#奜#"/>
      <sheetName val="KEY CODE"/>
      <sheetName val="Back_Data_1"/>
      <sheetName val="※유형구분분류"/>
      <sheetName val="※类型区分分类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2-1.강사료,교통비 지급명세"/>
      <sheetName val="予算実績管理現況"/>
      <sheetName val="FA-LISTING"/>
      <sheetName val="추정pl"/>
      <sheetName val="13.포장용역비표준"/>
      <sheetName val="9.가공부자재표준"/>
      <sheetName val="8.ROLL표준(TSW)"/>
      <sheetName val="4.톤당조관량표준"/>
      <sheetName val="5.조관부자재표준"/>
      <sheetName val="고정자산-회사제시"/>
      <sheetName val="해외_기술훈련비_(합계)"/>
      <sheetName val="118_세금과공과"/>
      <sheetName val="RE"/>
      <sheetName val="FP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기초자료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code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전기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전기자료"/>
      <sheetName val="Sheet10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배수내역"/>
      <sheetName val="수목단가"/>
      <sheetName val="시설수량표"/>
      <sheetName val="식재수량표"/>
      <sheetName val="기계경비"/>
      <sheetName val="F 월별기성수금현황 "/>
      <sheetName val="I一般比"/>
      <sheetName val="수량산출서 (2)"/>
      <sheetName val="1.수인터널"/>
      <sheetName val="기계"/>
      <sheetName val="정화조"/>
      <sheetName val="토목"/>
      <sheetName val="현용"/>
      <sheetName val="현장"/>
      <sheetName val="MH_생산"/>
      <sheetName val="구분List"/>
      <sheetName val="을-ATYPE"/>
      <sheetName val="EP0618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입찰내역_발주처_양식1"/>
      <sheetName val="근거_및_가정"/>
      <sheetName val="09~10년_매출계획1"/>
      <sheetName val="2_카드채권(대출포함)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1_차입금"/>
      <sheetName val="2_주요계수총괄1"/>
      <sheetName val="Data_Validation1"/>
      <sheetName val="1_본사계정별1"/>
      <sheetName val="부대시행1_(2)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PAD_TR보호대기초"/>
      <sheetName val="1월_예산"/>
      <sheetName val="_견적서"/>
      <sheetName val="해외_기술훈련비_(합계)1"/>
      <sheetName val="#1)_투자_구분"/>
      <sheetName val="1__시공측량"/>
      <sheetName val="수종별수량_(2)"/>
      <sheetName val="Utility_Usage_YTN_TOWER"/>
      <sheetName val="B-1_기본정보"/>
      <sheetName val="설산1_나"/>
      <sheetName val="?"/>
      <sheetName val="설문_평가"/>
      <sheetName val="대투_보관자료_변경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기본"/>
      <sheetName val="10월_vs_12월_채권잔액"/>
      <sheetName val="Rev. Recon 1"/>
      <sheetName val="1.고객불만건수"/>
      <sheetName val="1.변경범위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TO"/>
      <sheetName val="C2121"/>
      <sheetName val="C2123"/>
      <sheetName val="C2124"/>
      <sheetName val="C2125"/>
      <sheetName val="C2127"/>
      <sheetName val="C2122"/>
      <sheetName val="表21_净利润墨-닑⿕"/>
      <sheetName val="MTP"/>
      <sheetName val="조도계산서 (도서)"/>
      <sheetName val="C1.3.1"/>
      <sheetName val="부대공Ⅱ"/>
      <sheetName val="입찰내역 Ĉ_x0000__x0000_ᇆ"/>
      <sheetName val="입찰내역 Ĉ_x0000__x0000_ᇆ"/>
      <sheetName val="정보화기기매출"/>
      <sheetName val="compare2"/>
      <sheetName val="Krw"/>
      <sheetName val="BS"/>
      <sheetName val="7.Utility Analysis"/>
      <sheetName val="Operational Activities"/>
      <sheetName val="상품입력"/>
      <sheetName val="월별자료"/>
      <sheetName val="Index"/>
      <sheetName val="CAT_5"/>
      <sheetName val="중기일위대가"/>
      <sheetName val="터널전기"/>
      <sheetName val="CF表示組替表"/>
      <sheetName val="토목주소"/>
      <sheetName val="프랜트면허"/>
      <sheetName val="분석가정"/>
      <sheetName val="배열수식"/>
      <sheetName val="계좌정보"/>
      <sheetName val="기초정보 코드"/>
      <sheetName val="1. 작성방식"/>
      <sheetName val="갑지"/>
      <sheetName val="일위대가목차"/>
      <sheetName val="6월 공嚺㓶가"/>
      <sheetName val="부산제일극장"/>
      <sheetName val="견적내역서"/>
      <sheetName val="시험장S자로가로등공사"/>
      <sheetName val="1월~9월"/>
      <sheetName val="sum_x0008__x0000__x000d__x0000__x0006__x0000_"/>
      <sheetName val="Ѐ܀ऀ܀؀਀؀Ԁ̀Ѐ̀Ѐࠀ܀ఀ؀܀"/>
      <sheetName val="숨김"/>
      <sheetName val="지장물C"/>
      <sheetName val="설비등록׃⼫"/>
      <sheetName val="설비등록_x0010__x0000_"/>
      <sheetName val="_x0018__"/>
      <sheetName val="기성현황집계표"/>
      <sheetName val="표시트"/>
      <sheetName val="カテゴリ表"/>
      <sheetName val="카드채권(대출포함)"/>
      <sheetName val="공통"/>
      <sheetName val="T6-6(7)"/>
      <sheetName val="특수선일위대가"/>
      <sheetName val="_x005f_x005f_x005f_x0018__x005f_x005f_x005f_x0000_"/>
      <sheetName val="_x005f_x0018_?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A(Rev.3)"/>
      <sheetName val="호남본"/>
      <sheetName val="Sheet17"/>
      <sheetName val="1-1"/>
      <sheetName val="6호기"/>
      <sheetName val="드롭다운"/>
      <sheetName val="support"/>
      <sheetName val="000000"/>
      <sheetName val="목록!"/>
      <sheetName val="마스터0919"/>
      <sheetName val="공시용CF"/>
      <sheetName val="BM_NEW2"/>
      <sheetName val="pg15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2.6 三无 (2)"/>
      <sheetName val="노임단가(공사)"/>
      <sheetName val="RES"/>
      <sheetName val="Desal-E&amp;I"/>
      <sheetName val="数据有效性"/>
      <sheetName val="Worker List"/>
      <sheetName val="GB-IC Villingen GG"/>
      <sheetName val="MC&amp;다변화"/>
      <sheetName val="Library"/>
      <sheetName val="Month-Report"/>
      <sheetName val="10매출"/>
      <sheetName val="wall"/>
      <sheetName val="1공구산출내역서"/>
      <sheetName val="BSD (2)"/>
      <sheetName val="집계"/>
      <sheetName val="협가표"/>
      <sheetName val="견적을지"/>
      <sheetName val="4.1 월별 에너지 사용량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코드관리"/>
      <sheetName val="M&amp;Q Lead"/>
      <sheetName val="BATCH"/>
      <sheetName val="입찰내역 Ĉ"/>
      <sheetName val="교량하부공"/>
      <sheetName val="1~9 하중계산"/>
      <sheetName val="정공공사"/>
      <sheetName val="첨부#2.Cash Flow(현장작성)"/>
      <sheetName val="오류항목"/>
      <sheetName val="기본일위"/>
      <sheetName val="선택지"/>
      <sheetName val="Congfig"/>
      <sheetName val="Bank code"/>
      <sheetName val="총수율"/>
      <sheetName val="11"/>
      <sheetName val="Drop-down RAW"/>
      <sheetName val="슬래_xd800_"/>
      <sheetName val="월간공정표(04월))"/>
      <sheetName val="7_공사비집_x0000__x0000_Ā_x0000__x0005__x0000_翸_x0000_"/>
      <sheetName val="유리단가"/>
      <sheetName val="산출"/>
      <sheetName val="DB"/>
      <sheetName val="가설공사내역"/>
      <sheetName val="401"/>
      <sheetName val="운반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수정양식"/>
      <sheetName val="#1 Basic"/>
      <sheetName val="만기"/>
      <sheetName val="월별비교(물리)"/>
      <sheetName val="CODE生成机"/>
      <sheetName val="조직필터"/>
      <sheetName val="산자사 운전용품"/>
      <sheetName val="아산추가1220"/>
      <sheetName val="01_02월_성B_x0000_"/>
      <sheetName val="부대공사총괄"/>
      <sheetName val="건축공사집계표"/>
      <sheetName val="방배동내역 (총괄)"/>
      <sheetName val="Exchange rate"/>
      <sheetName val="필요면적"/>
      <sheetName val="月度設定"/>
      <sheetName val="단기차입금(200006)"/>
      <sheetName val="작성양식"/>
      <sheetName val="有型区分分类"/>
      <sheetName val="업무 분류(Category)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갑지1"/>
      <sheetName val="C1ㅇ"/>
      <sheetName val="단가조정"/>
      <sheetName val="기초단가"/>
      <sheetName val="파일의이용"/>
      <sheetName val="PAD_TR보호대기초1"/>
      <sheetName val="1__시공측량1"/>
      <sheetName val="납부내역총괄표_(수정)1"/>
      <sheetName val="수종별수량_(2)1"/>
      <sheetName val="Weekly_Progress(계장)1"/>
      <sheetName val="근거_및_가정1"/>
      <sheetName val="2_카드채권(대출포함)1"/>
      <sheetName val="1_차입금1"/>
      <sheetName val="부대시행1_(2)1"/>
      <sheetName val="3_6_2남양주택배1"/>
      <sheetName val="설산1_나1"/>
      <sheetName val="개발계획수립"/>
      <sheetName val="건축"/>
      <sheetName val="산근(목록)"/>
      <sheetName val="심사계산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원가관리_(동월대비)4"/>
      <sheetName val="기성청구_공문5"/>
      <sheetName val="6PILE__(돌출)4"/>
      <sheetName val="b_balju_(2)4"/>
      <sheetName val="중기조종사_단위단가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sum1_(2)4"/>
      <sheetName val="12년_CF(9월)4"/>
      <sheetName val="2_대외공문4"/>
      <sheetName val="表21_净利润调节表4"/>
      <sheetName val="3_바닥판설계4"/>
      <sheetName val="2_총괄표4"/>
      <sheetName val="2_주요계수총괄2"/>
      <sheetName val="Project_Brief2"/>
      <sheetName val="TRE_TABLE2"/>
      <sheetName val="입찰내역_발주처_양식2"/>
      <sheetName val="504전기실_동부하-L4"/>
      <sheetName val="입출재고현황_(2)2"/>
      <sheetName val="P_M_별3"/>
      <sheetName val="단면_(2)2"/>
      <sheetName val="OUTER_AREA(겹침없음)4"/>
      <sheetName val="EL_표면적4"/>
      <sheetName val="1_본사계정별2"/>
      <sheetName val="Facility_Information2"/>
      <sheetName val="09~10년_매출계획2"/>
      <sheetName val="97_사업추정(WEKI)2"/>
      <sheetName val="6월_공정외주2"/>
      <sheetName val="Tong_hop2"/>
      <sheetName val="95_1_1이후취득자산(숨기기상태)2"/>
      <sheetName val="1_MDF1공장2"/>
      <sheetName val="PAD_TR보호대기초2"/>
      <sheetName val="1__시공측량2"/>
      <sheetName val="Data_Validation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118_세금과공과2"/>
      <sheetName val="3_6_2남양주택배2"/>
      <sheetName val="설산1_나2"/>
      <sheetName val="2_실행ﶻĉ_x0000_"/>
      <sheetName val="2_실행䔭疖꜀"/>
      <sheetName val="2_실행ﶻ_x001e__x0000_"/>
      <sheetName val="자판실행"/>
      <sheetName val="OUTER_A՜_x0000_缀_x0000__x0000__x0000_尀빙끯"/>
      <sheetName val="항목(1)"/>
      <sheetName val="BOOK4"/>
      <sheetName val="NKC (final)"/>
      <sheetName val="나_출_x0000__x0000_"/>
      <sheetName val="진행 DATA (2)"/>
      <sheetName val="_x005f_x005f_x005f_x0000__x005f_x005f_x005f_x0000_"/>
      <sheetName val="견적 맵"/>
      <sheetName val="Cntmrs"/>
      <sheetName val="JT3.0견적-구1"/>
      <sheetName val="Dropbox 목록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_x005f_x0018__"/>
      <sheetName val="전기요금 산출내역"/>
      <sheetName val="3.일반사상"/>
      <sheetName val="외부자료"/>
      <sheetName val="STANDARD"/>
      <sheetName val="유효성검사"/>
      <sheetName val="7상품수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TOWER 12TON"/>
      <sheetName val="TOWER 10TON"/>
      <sheetName val="JIB CRANE,HOIST"/>
      <sheetName val="기성"/>
      <sheetName val="BQ"/>
      <sheetName val="Basic"/>
      <sheetName val="Basic Information"/>
      <sheetName val="생산성(2차)"/>
      <sheetName val="요약(1차)"/>
      <sheetName val="한계원가"/>
      <sheetName val="_x005f_x0000_"/>
      <sheetName val="기타수지&amp;특별손익_ﹴÕ"/>
      <sheetName val="자금_제_x0000__x0000_Ԁ_x0000_"/>
      <sheetName val="gr_val"/>
      <sheetName val="gr_sum"/>
      <sheetName val="euc"/>
      <sheetName val="시스템 개요 유효값"/>
      <sheetName val="1TL종점(1)"/>
      <sheetName val="관리자"/>
      <sheetName val="640ꠌ᜹렀㣃씃"/>
      <sheetName val="640ꠏ᜹쀀씃"/>
      <sheetName val="504전기실_Ç_x0000_Ԁ_x0000_瀀"/>
      <sheetName val="504전기실_Ç_x0000_Ԁ_x0000_退"/>
      <sheetName val="504전기실_壇멿︀ⳕԯ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기준재고"/>
      <sheetName val="수액원료4"/>
      <sheetName val="문의내용 카테고리 분류(수정X)"/>
      <sheetName val="네고14"/>
      <sheetName val="관리1"/>
      <sheetName val="연체리스료"/>
      <sheetName val="대차대조표-공시형"/>
      <sheetName val="VNHA"/>
      <sheetName val="hiddenSheet"/>
      <sheetName val="날개벽수량표"/>
      <sheetName val="Back_Data_12"/>
      <sheetName val="1월_예산1"/>
      <sheetName val="_견적서1"/>
      <sheetName val="해외_기술훈련비_(합계)2"/>
      <sheetName val="설문_평가1"/>
      <sheetName val="전선_및_전선관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부대내역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工완성공사율"/>
      <sheetName val="미계약2"/>
      <sheetName val="간접비"/>
      <sheetName val="NG Item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_x005f_x0000___x0000__x0000__x0005__x0000_㴐ኰ"/>
      <sheetName val="_x005f_x0000___x0000__x0000__x0005__x0000_움ᕕ"/>
      <sheetName val="지급제한자"/>
      <sheetName val="날개벽(시점좌측)"/>
      <sheetName val="공통비_x0000__x0000_ʯ"/>
      <sheetName val="공통비_x0000_í遘̩"/>
      <sheetName val="6F8"/>
      <sheetName val="Macro3"/>
      <sheetName val="sum_x0008_"/>
      <sheetName val="단가조사표"/>
      <sheetName val="6PILE__(Y_x0000__x0000_"/>
      <sheetName val="_Cash_Flow(자_x0000__x0000_"/>
      <sheetName val="입찰내역 _x0000__x0000__x0000__x0001_Ԁ_x0000_"/>
      <sheetName val="입찰내역 _x0000_⊍_x0000__x0000_∀的"/>
      <sheetName val="생산"/>
      <sheetName val="이름표"/>
      <sheetName val="철거산출근거"/>
      <sheetName val="Project Count"/>
      <sheetName val="Index1"/>
      <sheetName val="STRAT_PLAN_WKSHT1"/>
      <sheetName val="Sales_Plan_&amp;_other1"/>
      <sheetName val="drop_downs"/>
      <sheetName val="손익계산서"/>
      <sheetName val="대구은행"/>
      <sheetName val="원재료"/>
      <sheetName val="비품"/>
      <sheetName val="PF 현황(11년12월)"/>
      <sheetName val="Sensitivity and GC Value"/>
      <sheetName val="지급어음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오스피셔스제사차"/>
      <sheetName val="공종별집계"/>
      <sheetName val="토공(우물통,기타) "/>
      <sheetName val="무형자산 LS11"/>
      <sheetName val="Global"/>
      <sheetName val="504전기실_x0000__x0000__x0001_Ԁ_x0000_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Ref. Spec Review 양식"/>
      <sheetName val="Ref. 시험항목 테이블"/>
      <sheetName val="Ref. Search Result 테이블"/>
      <sheetName val="Basic_Information"/>
      <sheetName val="Exchange_rate"/>
      <sheetName val="견적서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_x005f_x005f_x005f_x005f_x005f_x005f_x005f_x0018__x005f"/>
      <sheetName val="_x005f_x005f_x005f_x0018__"/>
      <sheetName val="NCR_HEC_6 Opens"/>
      <sheetName val="NCR_HEC_4 Open &amp; Vendor_2 Opens"/>
      <sheetName val="국내_x0000__x0000_"/>
      <sheetName val="공통부대비"/>
      <sheetName val="체신주조서"/>
      <sheetName val="3.공통공사대비"/>
      <sheetName val="2002년12월"/>
      <sheetName val="현장관리비 산출내역"/>
      <sheetName val="일일투입집계표"/>
      <sheetName val="평가데이터"/>
      <sheetName val="91"/>
      <sheetName val="생산1-2"/>
      <sheetName val="생산1-1"/>
      <sheetName val="매출계획"/>
      <sheetName val="품의서개정(갑)"/>
      <sheetName val="10.예산 및 원가 계획(02년)"/>
      <sheetName val="원가관리_(동월대-_x0000_Ԁ"/>
      <sheetName val="식재총괄"/>
      <sheetName val="__Dscljh_c_EXCEL________1_96__2"/>
      <sheetName val="상반기손익차2총괄"/>
      <sheetName val="집계확_x0000_"/>
      <sheetName val="노원열병합  건축공사기성내역서"/>
      <sheetName val="OH _x000f_"/>
      <sheetName val="____"/>
      <sheetName val="2.FM Fee_2차년도"/>
      <sheetName val="3.감가장비"/>
      <sheetName val="증감내역서"/>
      <sheetName val="단면치수"/>
      <sheetName val="유효성 목록"/>
      <sheetName val="드롭다운(수정금지)"/>
      <sheetName val="공기연장현황"/>
      <sheetName val="001"/>
      <sheetName val="7_공사비집"/>
      <sheetName val="1_종합손익(주택,绘ÿ헾⽊"/>
      <sheetName val="제조원가_원단ၒ_x0000__x0000__x0000_"/>
      <sheetName val="제조원가_원단_x0000_좏_x0000__x0000_"/>
      <sheetName val="제조원가_원단_x0000_泀_x0000__x0000_"/>
      <sheetName val="제조원가_원단_x0010__x0000_༘֜"/>
      <sheetName val="제조원가_원단_x0000_ī_x0000_"/>
      <sheetName val="tifico"/>
      <sheetName val="FAB별"/>
      <sheetName val="master(ZH)"/>
      <sheetName val="물가대비표"/>
      <sheetName val="OUTER_A՜"/>
      <sheetName val="신당동집계표"/>
      <sheetName val="첨부1-2. 증감사유내역서(을)"/>
      <sheetName val="7_Utility_Analysis1"/>
      <sheetName val="Operational_Activities1"/>
      <sheetName val="참고3.DATA"/>
      <sheetName val="공통비"/>
      <sheetName val="4월25일실행"/>
      <sheetName val="경계석,골재외 (2)"/>
      <sheetName val="조도"/>
      <sheetName val="철거공사1"/>
      <sheetName val="합산목표(감가+5_x0000__x0000_Ԁ_x0000_䀀"/>
      <sheetName val="Menu_Link"/>
      <sheetName val="간접경상비"/>
      <sheetName val="23기-3분기결산PL"/>
      <sheetName val="경영비율 "/>
      <sheetName val="계정정보"/>
      <sheetName val="기준정보基准信息参考"/>
      <sheetName val="FORM4"/>
      <sheetName val="FORM1"/>
      <sheetName val="FORM2"/>
      <sheetName val="FORM3"/>
      <sheetName val="FORM5"/>
      <sheetName val="FORM10"/>
      <sheetName val="FORM15"/>
      <sheetName val="FORM16"/>
      <sheetName val="4월 매출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Stop"/>
      <sheetName val="Accueil"/>
      <sheetName val="C61X-BOM"/>
      <sheetName val="Sheet16"/>
      <sheetName val="Planilha_relts??eos7"/>
      <sheetName val="B05"/>
      <sheetName val="B07"/>
      <sheetName val="A02"/>
      <sheetName val="A04"/>
      <sheetName val="A13"/>
      <sheetName val="B08"/>
      <sheetName val="B10"/>
      <sheetName val="공사비지급"/>
      <sheetName val="SPT vs PHI"/>
      <sheetName val="이자"/>
      <sheetName val="main"/>
      <sheetName val="무역한도관리"/>
      <sheetName val="STRAT_PLAN_WKSHT2"/>
      <sheetName val="Sales_Plan_&amp;_other2"/>
      <sheetName val="drop_downs1"/>
      <sheetName val="산자사_운전용품"/>
      <sheetName val="업무_분류(Category)"/>
      <sheetName val="구분_Table"/>
      <sheetName val="역T형옹벽(3_0)"/>
      <sheetName val="외상매출금현황-수정분_A2"/>
      <sheetName val="3_일반사상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사업단위"/>
      <sheetName val="품목리스트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ALK_Chi tiết công nợ"/>
      <sheetName val="Parem"/>
      <sheetName val="CHITIET VL-NC-TT1p"/>
      <sheetName val="TONGKE3p"/>
      <sheetName val="기본사항"/>
      <sheetName val="20년 동일기간 소테마"/>
      <sheetName val="PH 5"/>
      <sheetName val="bar chart-rev"/>
      <sheetName val="연결조정사항(2019)"/>
      <sheetName val="소방사항"/>
      <sheetName val="本月预计"/>
      <sheetName val="1)추진현황"/>
      <sheetName val="매출회전"/>
      <sheetName val="TMPA"/>
      <sheetName val="TLoss"/>
      <sheetName val="0304"/>
      <sheetName val="예총"/>
      <sheetName val="1__작성방식1"/>
      <sheetName val="표)CFT장_조직별_배분1"/>
      <sheetName val="20180214_P&amp;T1"/>
      <sheetName val="Ref__중점_추진_과제별_상세1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TOWER_12TON"/>
      <sheetName val="TOWER_10TON"/>
      <sheetName val="JIB_CRANE,HOIST"/>
      <sheetName val="07.01"/>
      <sheetName val="설계내역양식"/>
      <sheetName val="P_M_별4"/>
      <sheetName val="Back_Data_13"/>
      <sheetName val="Facility_Information3"/>
      <sheetName val="1__작성방식2"/>
      <sheetName val="2_주요계수총괄3"/>
      <sheetName val="Project_Brief3"/>
      <sheetName val="Utility_Usage_YTN_TOWER2"/>
      <sheetName val="118_세금과공과3"/>
      <sheetName val="1_본사계정별3"/>
      <sheetName val="단면_(2)3"/>
      <sheetName val="표)CFT장_조직별_배분2"/>
      <sheetName val="20180214_P&amp;T2"/>
      <sheetName val="Ref__중점_추진_과제별_상세2"/>
      <sheetName val="Bank_code2"/>
      <sheetName val="B-1_기본정보2"/>
      <sheetName val="해외_기술훈련비_(합계)3"/>
      <sheetName val="_견적서2"/>
      <sheetName val="1월_예산2"/>
      <sheetName val="Drop-down_RAW2"/>
      <sheetName val="설문_평가2"/>
      <sheetName val="Basic_Information2"/>
      <sheetName val="외주현황_wq12"/>
      <sheetName val="대투_보관자료_변경2"/>
      <sheetName val="#1)_투자_구분2"/>
      <sheetName val="전선_및_전선관2"/>
      <sheetName val="Exchange_rate2"/>
      <sheetName val="실행기성_갑지2"/>
      <sheetName val="Eq__Mobilization1"/>
      <sheetName val="진행_DATA_(2)1"/>
      <sheetName val="Ref__Spec_Review_양식1"/>
      <sheetName val="Ref__시험항목_테이블1"/>
      <sheetName val="Ref__Search_Result_테이블1"/>
      <sheetName val="NG_Item1"/>
      <sheetName val="2013_2월_연결대상2"/>
      <sheetName val="Rev__Recon_11"/>
      <sheetName val="1_고객불만건수1"/>
      <sheetName val="1_변경범위1"/>
      <sheetName val="2-2_투자2"/>
      <sheetName val="Proj__Fin_2"/>
      <sheetName val="ITS_Assumptions1"/>
      <sheetName val="Master_Data1"/>
      <sheetName val="C1_3_1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2-1_강사료,교통비_지급명세2"/>
      <sheetName val="KEY_CODE2"/>
      <sheetName val="13_포장용역비표준2"/>
      <sheetName val="9_가공부자재표준2"/>
      <sheetName val="8_ROLL표준(TSW)2"/>
      <sheetName val="4_톤당조관량표준2"/>
      <sheetName val="5_조관부자재표준2"/>
      <sheetName val="F_월별기성수금현황_1"/>
      <sheetName val="준검_내역서1"/>
      <sheetName val="수량산출서_갑지1"/>
      <sheetName val="G_R300경비1"/>
      <sheetName val="AS포장복구_1"/>
      <sheetName val="설_계1"/>
      <sheetName val="조도계산서_(도서)1"/>
      <sheetName val="기초정보_코드1"/>
      <sheetName val="날개수량1_51"/>
      <sheetName val="6월_공嚺㓶가1"/>
      <sheetName val="2_6_三无_(2)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Worker_List1"/>
      <sheetName val="GB-IC_Villingen_GG1"/>
      <sheetName val="M&amp;Q_Lead1"/>
      <sheetName val="sum"/>
      <sheetName val="OH_"/>
      <sheetName val="#1_Basic"/>
      <sheetName val="경영비율_"/>
      <sheetName val="Dropbox_목록"/>
      <sheetName val="총 원가계산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6PILE__(剙_x0010__x0000_"/>
      <sheetName val="sum "/>
      <sheetName val="통က_x0000_"/>
      <sheetName val="1.설계기준"/>
      <sheetName val="공사"/>
      <sheetName val="방배2E"/>
      <sheetName val="_x005f_x0000__"/>
      <sheetName val="1.설계조건"/>
      <sheetName val="경상직원"/>
      <sheetName val="P-J"/>
      <sheetName val="자금_제"/>
      <sheetName val="504전기실"/>
      <sheetName val="원가관리_(동월대-"/>
      <sheetName val="504전기실__x0000_Ԁ_x0000_"/>
      <sheetName val="504전기실__x0000_Ԁ_x0000_က"/>
      <sheetName val="단가산출서"/>
      <sheetName val="골조"/>
      <sheetName val="Ⅴ-2.공종별내역"/>
      <sheetName val="ITB COST"/>
      <sheetName val="类别"/>
      <sheetName val="(실사조정)총괄"/>
      <sheetName val="제조원가_원단_x0000_ǻ_x0000_"/>
      <sheetName val="A(Rev_3)1"/>
      <sheetName val="1~9_하중계산"/>
      <sheetName val="504전기실Ԁ"/>
      <sheetName val="BSD_(2)"/>
      <sheetName val="시스템_개요_유효값"/>
      <sheetName val="전기요금_산출내역"/>
      <sheetName val="_x005f_x0000__㴐ኰ"/>
      <sheetName val="_x005f_x0000__움ᕕ"/>
      <sheetName val="2_실행ﶻ"/>
      <sheetName val="암거날개벽"/>
      <sheetName val="본사공가현황"/>
      <sheetName val="97노임단가"/>
      <sheetName val="입력란"/>
      <sheetName val="직종부호"/>
      <sheetName val="합산목표(감가+5"/>
      <sheetName val="CERTIFICATE"/>
      <sheetName val="Process Li"/>
      <sheetName val="카테고리 분류 (수정X)"/>
      <sheetName val="퇴직사유"/>
      <sheetName val="OH_Cost경비(배부呸2닑"/>
      <sheetName val="변동률산출"/>
      <sheetName val="완성차 미수금"/>
      <sheetName val="입찰내역"/>
      <sheetName val="물가정보"/>
      <sheetName val="정부노임"/>
      <sheetName val="자료입력"/>
      <sheetName val="▶ 일일출역 집계_20210819143316"/>
      <sheetName val="단양 00 아파트-세부내역"/>
      <sheetName val="토지조서(원본)"/>
      <sheetName val="종합표양식(품의좲_xdd02_쒥⠀쮎_x001d__x0000__x0000_"/>
      <sheetName val="견적 (2)"/>
      <sheetName val="유림콘도"/>
      <sheetName val="장비명"/>
      <sheetName val="Ext. Stone-P"/>
      <sheetName val="Process Li 鸴"/>
      <sheetName val="T13(P68~72,78)"/>
      <sheetName val="입찰내역 "/>
      <sheetName val="504전기실_Ç"/>
      <sheetName val="수량이동"/>
      <sheetName val="L형옹벽"/>
      <sheetName val="기본값"/>
      <sheetName val="F4-F7"/>
      <sheetName val="Supplement2"/>
      <sheetName val="3.판관비명세서"/>
      <sheetName val="단기대여금"/>
      <sheetName val="장기대여금"/>
      <sheetName val="운영경비 세부작성근거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⑤항목별2"/>
      <sheetName val="산출기준(파견전산실)"/>
      <sheetName val="보빈규격"/>
      <sheetName val="__한국_AMP_ASP-23_판매가격_롟"/>
      <sheetName val="기타코드"/>
      <sheetName val="2014"/>
      <sheetName val="2018"/>
      <sheetName val="토지평가조서(발송용)"/>
      <sheetName val="Cash2"/>
      <sheetName val="Z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예산관리대장"/>
      <sheetName val="Xunit (단위환산)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책임준비금"/>
      <sheetName val="@공통코드"/>
      <sheetName val="CIP"/>
      <sheetName val=" Drop"/>
      <sheetName val="설비등록ၒ_x0000_"/>
      <sheetName val="96보완계획7.12"/>
      <sheetName val="제조원가_원단"/>
      <sheetName val="제조원가_원단_x0010_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_x005f_x0000__x00_x0000__x0000__x0000_"/>
      <sheetName val="매출내역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Name"/>
      <sheetName val="가설전기별첨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KPIs- TTP, PTP, People Turnover"/>
      <sheetName val="部门"/>
      <sheetName val="1월 목표"/>
      <sheetName val="FILIAL MINAS"/>
      <sheetName val="info for drop box"/>
      <sheetName val="[손익기01_XL_x0000__x0000_DePara10"/>
      <sheetName val="_손익기01_XL_x0000__x0000_DePara10"/>
      <sheetName val="_손익기01_XL_x0000__x05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유류대_현황1"/>
      <sheetName val="mapping_(2)1"/>
      <sheetName val="Ref_1"/>
      <sheetName val="2_3_Projects_Status1"/>
      <sheetName val="SOP_Freshness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1__템플릿1"/>
      <sheetName val="2__작성_참고사항1"/>
      <sheetName val="Consolidated_Project_List1"/>
      <sheetName val="Fixed_Cost1"/>
      <sheetName val="Dimension_IN_Sheet1!D19121"/>
      <sheetName val="Dimension_IN_19121"/>
      <sheetName val="Manage_to_Sustain"/>
      <sheetName val="Packages_Info"/>
      <sheetName val="Meeting_List"/>
      <sheetName val="辅助表格"/>
      <sheetName val="10 麦汁CIP清洗标准水量"/>
      <sheetName val="BU"/>
      <sheetName val="Tipo Viaje"/>
      <sheetName val="Flota y Personal"/>
      <sheetName val="_손익기01_XL_x0000__x4"/>
      <sheetName val="_손익기01_XL_x0000__x5"/>
      <sheetName val="_손익기01_XL_x0000__x6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3__Training_&amp;_travel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Essbase"/>
      <sheetName val="원형1호맨홀토공수량"/>
      <sheetName val="영업보증금"/>
      <sheetName val="MTP1"/>
      <sheetName val="SS215065"/>
      <sheetName val="TTL"/>
      <sheetName val="ENE-CAL"/>
      <sheetName val="4Q주석"/>
      <sheetName val="_x005f_x005f_x005f_x0018_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다목적갑"/>
      <sheetName val="Warranty"/>
      <sheetName val="실행내역서 "/>
      <sheetName val="CO"/>
      <sheetName val="HERO01"/>
      <sheetName val="인건비"/>
      <sheetName val="04_4월말_합병시_지분변동차액"/>
      <sheetName val="2007"/>
      <sheetName val="금액집계(리포트)"/>
      <sheetName val="GL"/>
      <sheetName val="2003FX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기준표"/>
      <sheetName val="주관사업"/>
      <sheetName val="투입계획서(변경)"/>
      <sheetName val="기안"/>
      <sheetName val="지하시설물작성"/>
      <sheetName val="사다리"/>
      <sheetName val="EE-PROP"/>
      <sheetName val="집계표(OPTION)"/>
      <sheetName val="Rate Analysis"/>
      <sheetName val="일위"/>
      <sheetName val="돈암사업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1) MALL"/>
      <sheetName val="DRUM"/>
      <sheetName val="표준공사비-조명제외x10%up"/>
      <sheetName val="anaysis_sheet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경영혁신본부"/>
      <sheetName val="Quantity"/>
      <sheetName val="2.Consideration sheet"/>
      <sheetName val="3. Export"/>
      <sheetName val="Salary(해외)"/>
      <sheetName val="제임스짐 예상매출 for 2023B"/>
      <sheetName val="sum_x0008__x0000_ _x0000__x0006__x0000_"/>
      <sheetName val="슬래?"/>
      <sheetName val="_x005f_x0000__x005f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Noncurrent assets"/>
      <sheetName val="2장(1사업부)ERP"/>
      <sheetName val="연간점유"/>
      <sheetName val="업무계획1"/>
      <sheetName val="6PILE__(돌출_x0000_"/>
      <sheetName val="DHEQSUPT"/>
      <sheetName val="1-11조직표"/>
      <sheetName val="97 사업추정(W؀_x0001__x0000__x0000_"/>
      <sheetName val="참고(3)고정비"/>
      <sheetName val="Requirement(Work Crew)"/>
      <sheetName val="_Cash_Flo_x0000__x0000__x0000__x0000__x0000_"/>
      <sheetName val="통က"/>
      <sheetName val="나_출؀_x0001_"/>
      <sheetName val="목록구분"/>
      <sheetName val="PH_5"/>
      <sheetName val="bar_chart-rev"/>
      <sheetName val="1_설계조건"/>
      <sheetName val="수량산출서_(2)"/>
      <sheetName val="노원열병합__건축공사기성내역서"/>
      <sheetName val="Investment_Category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2_FM_Fee_2차년도"/>
      <sheetName val="3_감가장비"/>
      <sheetName val="단독빌딩 총합계본"/>
      <sheetName val="B"/>
      <sheetName val="member design"/>
      <sheetName val="design criteria"/>
      <sheetName val="working load at the btm ft."/>
      <sheetName val="plan&amp;section of foundation"/>
      <sheetName val="제주환경순환센터"/>
      <sheetName val="8호선 원가 투입내역"/>
      <sheetName val="G2설비도급"/>
      <sheetName val="CAL1"/>
      <sheetName val="총괄표_전체"/>
      <sheetName val="총괄표_기본"/>
      <sheetName val="총괄표_확장"/>
      <sheetName val="VS P-Q"/>
      <sheetName val="MAIN_TABLE"/>
      <sheetName val="表21_净利润釘×㜀࠷"/>
      <sheetName val="7_공사비집_x0000_跇˜_x0000__x0000__x0000_Ā_x0000_"/>
      <sheetName val="로우프"/>
      <sheetName val="COVER-P"/>
      <sheetName val="할증 "/>
      <sheetName val="다이꾸"/>
      <sheetName val="분류기준"/>
      <sheetName val="SRS_월별_BS1"/>
      <sheetName val="평가&amp;선급_미지급1"/>
      <sheetName val="EXC_IND"/>
      <sheetName val="COLOR별_인쇄"/>
      <sheetName val="Mot_So_Thuat_Ngu_EN-VI1"/>
      <sheetName val="database"/>
      <sheetName val="화기9901매출"/>
      <sheetName val="Act vs. budget"/>
      <sheetName val="7_Utility_Analysis2"/>
      <sheetName val="Operational_Activities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산자사_운전용품1"/>
      <sheetName val="업무_분류(Category)1"/>
      <sheetName val="3_일반사상1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첨부#2_Cash_Flow(현장작성)1"/>
      <sheetName val="토공(우물통,기타)_"/>
      <sheetName val="NKC_(final)1"/>
      <sheetName val="무형자산_LS11"/>
      <sheetName val="3_공통공사대비"/>
      <sheetName val="현장관리비_산출내역"/>
      <sheetName val="입찰내역_Ԁ"/>
      <sheetName val="ALK_Chi_tiết_công_nợ"/>
      <sheetName val="CHITIET_VL-NC-TT1p"/>
      <sheetName val="10_예산_및_원가_계획(02년)"/>
      <sheetName val="유효성_목록"/>
      <sheetName val="첨부1-2__증감사유내역서(을)"/>
      <sheetName val="1_설계기준"/>
      <sheetName val="6PILE__(剙"/>
      <sheetName val="총_원가계산"/>
      <sheetName val="입찰내역_⊍∀的"/>
      <sheetName val="참고3_DATA"/>
      <sheetName val="경계석,골재외_(2)"/>
      <sheetName val="Ⅴ-2_공종별내역"/>
      <sheetName val="건축개요_"/>
      <sheetName val="일위목차"/>
      <sheetName val="0226"/>
      <sheetName val="2)단가비교표"/>
      <sheetName val="SHEET"/>
      <sheetName val="Project_Brief4"/>
      <sheetName val="2_주요계수총괄4"/>
      <sheetName val="단면_(2)4"/>
      <sheetName val="P_M_별5"/>
      <sheetName val="1__시공측량4"/>
      <sheetName val="Facility_Information4"/>
      <sheetName val="1_본사계정별4"/>
      <sheetName val="PAD_TR보호대기초4"/>
      <sheetName val="근거_및_가정4"/>
      <sheetName val="118_세금과공과4"/>
      <sheetName val="수종별수량_(2)4"/>
      <sheetName val="납부내역총괄표_(수정)4"/>
      <sheetName val="Weekly_Progress(계장)4"/>
      <sheetName val="설산1_나4"/>
      <sheetName val="1_차입금4"/>
      <sheetName val="전선_및_전선관3"/>
      <sheetName val="해외_기술훈련비_(합계)4"/>
      <sheetName val="설문_평가3"/>
      <sheetName val="부대시행1_(2)4"/>
      <sheetName val="3_6_2남양주택배4"/>
      <sheetName val="Back_Data_14"/>
      <sheetName val="_견적서3"/>
      <sheetName val="1월_예산3"/>
      <sheetName val="#1)_투자_구분3"/>
      <sheetName val="실행기성_갑지3"/>
      <sheetName val="Eq__Mobilization2"/>
      <sheetName val="Utility_Usage_YTN_TOWER3"/>
      <sheetName val="수량산출서_갑지2"/>
      <sheetName val="B-1_기본정보3"/>
      <sheetName val="대투_보관자료_변경3"/>
      <sheetName val="KEY_CODE3"/>
      <sheetName val="준검_내역서2"/>
      <sheetName val="2013_2월_연결대상3"/>
      <sheetName val="G_R300경비2"/>
      <sheetName val="AS포장복구_2"/>
      <sheetName val="설_계2"/>
      <sheetName val="외주현황_wq1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날개수량1_52"/>
      <sheetName val="Rev__Recon_12"/>
      <sheetName val="1_고객불만건수2"/>
      <sheetName val="1_변경범위2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F_월별기성수금현황_2"/>
      <sheetName val="조도계산서_(도서)2"/>
      <sheetName val="C1_3_12"/>
      <sheetName val="6월_공嚺㓶가2"/>
      <sheetName val="기초정보_코드2"/>
      <sheetName val="1__작성방식3"/>
      <sheetName val="A(Rev_3)2"/>
      <sheetName val="BSD_(2)1"/>
      <sheetName val="표)CFT장_조직별_배분3"/>
      <sheetName val="20180214_P&amp;T3"/>
      <sheetName val="Ref__중점_추진_과제별_상세3"/>
      <sheetName val="2_6_三无_(2)2"/>
      <sheetName val="Worker_List2"/>
      <sheetName val="GB-IC_Villingen_GG2"/>
      <sheetName val="입찰내역_Ĉ2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M&amp;Q_Lead2"/>
      <sheetName val="4_1_월별_에너지_사용량2"/>
      <sheetName val="1~9_하중계산1"/>
      <sheetName val="방배동내역_(총괄)1"/>
      <sheetName val="Bank_code3"/>
      <sheetName val="Drop-down_RAW3"/>
      <sheetName val="진행_DATA_(2)2"/>
      <sheetName val="견적_맵1"/>
      <sheetName val="JT3_0견적-구11"/>
      <sheetName val="Dropbox_목록1"/>
      <sheetName val="1_수인터널2"/>
      <sheetName val="#1_Basic2"/>
      <sheetName val="Exchange_rate3"/>
      <sheetName val="Basic_Information3"/>
      <sheetName val="NG_Item2"/>
      <sheetName val="시스템_개요_유효값1"/>
      <sheetName val="STRAT_PLAN_WKSHT3"/>
      <sheetName val="Sales_Plan_&amp;_other3"/>
      <sheetName val="drop_downs2"/>
      <sheetName val="전기요금_산출내역1"/>
      <sheetName val="TOWER_12TON2"/>
      <sheetName val="TOWER_10TON2"/>
      <sheetName val="JIB_CRANE,HOIST2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Ref__Spec_Review_양식2"/>
      <sheetName val="Ref__시험항목_테이블2"/>
      <sheetName val="Ref__Search_Result_테이블2"/>
      <sheetName val="Project_Count1"/>
      <sheetName val="PF_현황(11년12월)1"/>
      <sheetName val="Sensitivity_and_GC_Value1"/>
      <sheetName val="경영비율_1"/>
      <sheetName val="카테고리_분류_(수정X)"/>
      <sheetName val="SPT_vs_PHI"/>
      <sheetName val="07_01"/>
      <sheetName val="20년_동일기간_소테마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실행내역서_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DESBAST"/>
      <sheetName val="07~08 PL"/>
      <sheetName val="공사직종별노임"/>
      <sheetName val="변경내역대비표(2)"/>
      <sheetName val="제조원가_원단_x0000_궰_x0000__x0000_"/>
      <sheetName val="제조원가_원단_x0000_聏_x0000__x0000_"/>
      <sheetName val="제조원가_원단뿰朮_x0000__x0000_"/>
      <sheetName val="제조원가_원단샀_x000e__x0000__x0000_"/>
      <sheetName val="표건"/>
      <sheetName val="계정code"/>
      <sheetName val="선택옵션"/>
      <sheetName val="옵션"/>
      <sheetName val="CriteriaUpdate"/>
      <sheetName val="주간남10대순위1"/>
      <sheetName val="주간여30대순위1"/>
      <sheetName val="건강_미결"/>
      <sheetName val="ACTIVITY CODE &amp; AREA LIST"/>
      <sheetName val="ASALTOTA"/>
      <sheetName val="국민연금"/>
      <sheetName val="504전기실_"/>
      <sheetName val="Tr.C 당일자금판"/>
      <sheetName val="일위대가목록"/>
      <sheetName val="중기단가목록"/>
      <sheetName val="TEMP2"/>
      <sheetName val="추정99"/>
      <sheetName val="북마크"/>
      <sheetName val="종합"/>
      <sheetName val="부가가치"/>
      <sheetName val="2021 KPI_SD (대표이사)"/>
      <sheetName val="1_종합손익(주택,&quot;_x0000__x0000__x0000_"/>
      <sheetName val="제조원가_원단뽰_x0000__x0000_"/>
      <sheetName val="제조원가_원단뽀ᚔ_x0000__x0000_"/>
      <sheetName val="PC%계산"/>
      <sheetName val="2_Consideration_sheet"/>
      <sheetName val="3__Export"/>
      <sheetName val="_손익기01.XL__DePara"/>
      <sheetName val="_손익기01_XL__DePara"/>
      <sheetName val="기성및원가"/>
      <sheetName val="Ⅱ.추정종합"/>
      <sheetName val="견적내역서(산출근거)"/>
      <sheetName val="내역서(토목)"/>
      <sheetName val="별제권_정리담보권"/>
      <sheetName val="천마갑지"/>
      <sheetName val="argl(1)"/>
      <sheetName val="해외_기술훈련비_(합계)5"/>
      <sheetName val="P_M_별6"/>
      <sheetName val="Facility_Information5"/>
      <sheetName val="118_세금과공과5"/>
      <sheetName val="2_주요계수총괄5"/>
      <sheetName val="1_본사계정별5"/>
      <sheetName val="B-1_기본정보4"/>
      <sheetName val="Utility_Usage_YTN_TOWER4"/>
      <sheetName val="Project_Brief5"/>
      <sheetName val="단면_(2)5"/>
      <sheetName val="Back_Data_15"/>
      <sheetName val="1월_예산4"/>
      <sheetName val="전선_및_전선관4"/>
      <sheetName val="설문_평가4"/>
      <sheetName val="외주현황_wq14"/>
      <sheetName val="_견적서4"/>
      <sheetName val="대투_보관자료_변경4"/>
      <sheetName val="#1)_투자_구분4"/>
      <sheetName val="Rev__Recon_13"/>
      <sheetName val="1_고객불만건수3"/>
      <sheetName val="1_변경범위3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기초정보_코드3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Basic_Information4"/>
      <sheetName val="3_일반사상2"/>
      <sheetName val="준검_내역서3"/>
      <sheetName val="6월_공嚺㓶가3"/>
      <sheetName val="조도계산서_(도서)3"/>
      <sheetName val="F_월별기성수금현황_3"/>
      <sheetName val="첨부#2_Cash_Flow(현장작성)2"/>
      <sheetName val="TOWER_12TON3"/>
      <sheetName val="TOWER_10TON3"/>
      <sheetName val="JIB_CRANE,HOIST3"/>
      <sheetName val="Investment_Category1"/>
      <sheetName val="Mot_So_Thuat_Ngu_EN-VI2"/>
      <sheetName val="노원열병합__건축공사기성내역서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운영경비_세부작성근거1"/>
      <sheetName val="20년_동일기간_소테마1"/>
      <sheetName val="Dropbox_목록2"/>
      <sheetName val="3_공통공사대비1"/>
      <sheetName val="현장관리비_산출내역1"/>
      <sheetName val="무형자산_LS111"/>
      <sheetName val="10_예산_및_원가_계획(02년)1"/>
      <sheetName val="경영비율_2"/>
      <sheetName val="07_011"/>
      <sheetName val="수량산출서_(2)1"/>
      <sheetName val="2_FM_Fee_2차년도1"/>
      <sheetName val="3_감가장비1"/>
      <sheetName val="下拉框选项"/>
      <sheetName val="Criteria List"/>
      <sheetName val="应收帐款(외상매출금)"/>
      <sheetName val="0405比较_查询"/>
      <sheetName val="8月水电燃使用表"/>
      <sheetName val="자산LIST"/>
      <sheetName val="해외출자현황(원본틀)"/>
      <sheetName val="2담당0113"/>
      <sheetName val="1담당0113"/>
      <sheetName val="DATA SHEET(절대삭제 금지)"/>
      <sheetName val="방법론선택및업로드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a.연결정리"/>
      <sheetName val="loading"/>
      <sheetName val="Spreadsheet Information"/>
      <sheetName val="backdata"/>
      <sheetName val="품목코드"/>
      <sheetName val="감가상각비(2002)"/>
      <sheetName val="major"/>
      <sheetName val="12년_CF(9월_x0000_"/>
      <sheetName val="NON SLIP"/>
      <sheetName val="운반거리(0.7km)"/>
      <sheetName val="예산내역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/>
      <sheetData sheetId="1344"/>
      <sheetData sheetId="1345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/>
      <sheetData sheetId="1355" refreshError="1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/>
      <sheetData sheetId="1711" refreshError="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 refreshError="1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 refreshError="1"/>
      <sheetData sheetId="1859" refreshError="1"/>
      <sheetData sheetId="1860" refreshError="1"/>
      <sheetData sheetId="1861" refreshError="1"/>
      <sheetData sheetId="1862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/>
      <sheetData sheetId="1952" refreshError="1"/>
      <sheetData sheetId="1953"/>
      <sheetData sheetId="1954"/>
      <sheetData sheetId="1955" refreshError="1"/>
      <sheetData sheetId="1956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 refreshError="1"/>
      <sheetData sheetId="1987" refreshError="1"/>
      <sheetData sheetId="1988" refreshError="1"/>
      <sheetData sheetId="1989" refreshError="1"/>
      <sheetData sheetId="1990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/>
      <sheetData sheetId="1999"/>
      <sheetData sheetId="2000"/>
      <sheetData sheetId="2001"/>
      <sheetData sheetId="2002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/>
      <sheetData sheetId="2012"/>
      <sheetData sheetId="2013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/>
      <sheetData sheetId="2023" refreshError="1"/>
      <sheetData sheetId="2024" refreshError="1"/>
      <sheetData sheetId="2025" refreshError="1"/>
      <sheetData sheetId="2026" refreshError="1"/>
      <sheetData sheetId="2027"/>
      <sheetData sheetId="2028" refreshError="1"/>
      <sheetData sheetId="2029" refreshError="1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/>
      <sheetData sheetId="2075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/>
      <sheetData sheetId="2099"/>
      <sheetData sheetId="2100"/>
      <sheetData sheetId="210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 refreshError="1"/>
      <sheetData sheetId="2236" refreshError="1"/>
      <sheetData sheetId="2237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/>
      <sheetData sheetId="2245"/>
      <sheetData sheetId="2246"/>
      <sheetData sheetId="2247"/>
      <sheetData sheetId="2248"/>
      <sheetData sheetId="2249"/>
      <sheetData sheetId="2250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 refreshError="1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/>
      <sheetData sheetId="2790"/>
      <sheetData sheetId="2791"/>
      <sheetData sheetId="2792" refreshError="1"/>
      <sheetData sheetId="2793" refreshError="1"/>
      <sheetData sheetId="2794" refreshError="1"/>
      <sheetData sheetId="2795" refreshError="1"/>
      <sheetData sheetId="2796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/>
      <sheetData sheetId="3072"/>
      <sheetData sheetId="3073"/>
      <sheetData sheetId="3074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/>
      <sheetData sheetId="3092" refreshError="1"/>
      <sheetData sheetId="3093" refreshError="1"/>
      <sheetData sheetId="3094" refreshError="1"/>
      <sheetData sheetId="3095" refreshError="1"/>
      <sheetData sheetId="3096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/>
      <sheetData sheetId="3105"/>
      <sheetData sheetId="3106"/>
      <sheetData sheetId="3107"/>
      <sheetData sheetId="3108"/>
      <sheetData sheetId="3109"/>
      <sheetData sheetId="3110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/>
      <sheetData sheetId="3187"/>
      <sheetData sheetId="3188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/>
      <sheetData sheetId="3198" refreshError="1"/>
      <sheetData sheetId="3199" refreshError="1"/>
      <sheetData sheetId="3200" refreshError="1"/>
      <sheetData sheetId="3201" refreshError="1"/>
      <sheetData sheetId="3202"/>
      <sheetData sheetId="3203"/>
      <sheetData sheetId="3204" refreshError="1"/>
      <sheetData sheetId="3205" refreshError="1"/>
      <sheetData sheetId="3206" refreshError="1"/>
      <sheetData sheetId="3207" refreshError="1"/>
      <sheetData sheetId="3208"/>
      <sheetData sheetId="3209"/>
      <sheetData sheetId="3210"/>
      <sheetData sheetId="3211" refreshError="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/>
      <sheetData sheetId="3379"/>
      <sheetData sheetId="3380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/>
      <sheetData sheetId="3633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/>
      <sheetData sheetId="3645"/>
      <sheetData sheetId="3646"/>
      <sheetData sheetId="3647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/>
      <sheetData sheetId="4328"/>
      <sheetData sheetId="4329"/>
      <sheetData sheetId="4330" refreshError="1"/>
      <sheetData sheetId="4331" refreshError="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 refreshError="1"/>
      <sheetData sheetId="4530" refreshError="1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 refreshError="1"/>
      <sheetData sheetId="4634" refreshError="1"/>
      <sheetData sheetId="4635" refreshError="1"/>
      <sheetData sheetId="4636" refreshError="1"/>
      <sheetData sheetId="4637"/>
      <sheetData sheetId="4638"/>
      <sheetData sheetId="4639"/>
      <sheetData sheetId="4640"/>
      <sheetData sheetId="4641"/>
      <sheetData sheetId="4642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 refreshError="1"/>
      <sheetData sheetId="5046" refreshError="1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/>
      <sheetData sheetId="5396"/>
      <sheetData sheetId="5397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/>
      <sheetData sheetId="5479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/>
      <sheetData sheetId="5531" refreshError="1"/>
      <sheetData sheetId="5532" refreshError="1"/>
      <sheetData sheetId="5533"/>
      <sheetData sheetId="5534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 refreshError="1"/>
      <sheetData sheetId="6030" refreshError="1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 refreshError="1"/>
      <sheetData sheetId="6139" refreshError="1"/>
      <sheetData sheetId="6140" refreshError="1"/>
      <sheetData sheetId="6141"/>
      <sheetData sheetId="6142" refreshError="1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 refreshError="1"/>
      <sheetData sheetId="6439" refreshError="1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 refreshError="1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/>
      <sheetData sheetId="6841"/>
      <sheetData sheetId="6842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 refreshError="1"/>
      <sheetData sheetId="6863" refreshError="1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 refreshError="1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/>
      <sheetData sheetId="6952"/>
      <sheetData sheetId="6953"/>
      <sheetData sheetId="6954"/>
      <sheetData sheetId="6955"/>
      <sheetData sheetId="6956"/>
      <sheetData sheetId="6957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/>
      <sheetData sheetId="7054" refreshError="1"/>
      <sheetData sheetId="7055" refreshError="1"/>
      <sheetData sheetId="7056" refreshError="1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/>
      <sheetData sheetId="7105"/>
      <sheetData sheetId="7106"/>
      <sheetData sheetId="7107"/>
      <sheetData sheetId="7108"/>
      <sheetData sheetId="7109" refreshError="1"/>
      <sheetData sheetId="7110" refreshError="1"/>
      <sheetData sheetId="7111" refreshError="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 refreshError="1"/>
      <sheetData sheetId="7410" refreshError="1"/>
      <sheetData sheetId="7411" refreshError="1"/>
      <sheetData sheetId="7412" refreshError="1"/>
      <sheetData sheetId="7413"/>
      <sheetData sheetId="7414"/>
      <sheetData sheetId="7415"/>
      <sheetData sheetId="7416"/>
      <sheetData sheetId="7417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/>
      <sheetData sheetId="7433" refreshError="1"/>
      <sheetData sheetId="7434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/>
      <sheetData sheetId="7443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DATE"/>
      <sheetName val="수량산출"/>
      <sheetName val="DATA"/>
      <sheetName val="EP0618"/>
      <sheetName val="설계개요"/>
      <sheetName val="발주내역"/>
      <sheetName val="단가"/>
      <sheetName val="실행철강하도"/>
      <sheetName val="ABUT수량-A1"/>
      <sheetName val="내역"/>
      <sheetName val="사유서(출)"/>
      <sheetName val="도로구조공사비"/>
      <sheetName val="도로토공공사비"/>
      <sheetName val="여수토공사비"/>
      <sheetName val="한전납입금"/>
      <sheetName val="예가표"/>
      <sheetName val="약품설비"/>
      <sheetName val="노무비"/>
      <sheetName val="총괄표"/>
      <sheetName val="철집"/>
      <sheetName val="제경비요율"/>
      <sheetName val="계약일반사항"/>
      <sheetName val="교각계산"/>
      <sheetName val="VXXXXX"/>
      <sheetName val="산출근거"/>
      <sheetName val="공사비"/>
      <sheetName val="CCTV내역서"/>
      <sheetName val="집계표"/>
      <sheetName val="unit"/>
      <sheetName val="재료값"/>
      <sheetName val="사리부설"/>
      <sheetName val="전차선로 물량표"/>
      <sheetName val="내역서"/>
      <sheetName val="전기"/>
      <sheetName val="98수문일위"/>
      <sheetName val="일위대가(가설)"/>
      <sheetName val="#REF"/>
      <sheetName val="Sheet1"/>
      <sheetName val="결과조달"/>
      <sheetName val="상 부"/>
      <sheetName val="1.설계조건"/>
      <sheetName val="내역(한신APT)"/>
      <sheetName val="조경일람"/>
      <sheetName val="단위가격 "/>
      <sheetName val="일위"/>
      <sheetName val="단면설계"/>
      <sheetName val="안정검토"/>
      <sheetName val="반중력식옹벽"/>
      <sheetName val="일위대가표"/>
      <sheetName val="구조물철거타공정이월"/>
      <sheetName val="계산근거"/>
      <sheetName val="_x0000__x000c__x0000__x000c__x0000__x0000_耀僵䅛_x0000__x0000__x0000__x0000__x0001__x0000__x0000__x0000_‎ӥ_x001b__x0000__x000c__x0000__x000c__x0000__x0000_"/>
      <sheetName val="설치중량_"/>
      <sheetName val="수문일위_"/>
      <sheetName val="품셈(기초)"/>
      <sheetName val="_x0000__x000c__x0000__x000c__x0000__x0000_렀హ䆍_x0000__x0000__x0000__x0000__x0001__x0000__x0000__x0000_2_x0000__x0000__x0000__x0000__x0000__x001c__x0000__x000c__x0000_"/>
      <sheetName val="일위대가목차"/>
      <sheetName val="1호맨홀토공"/>
      <sheetName val="다곡2교"/>
      <sheetName val="자재견적 (대왕) (2)"/>
      <sheetName val="재료비"/>
      <sheetName val="MACRO(MCC)"/>
      <sheetName val="밸브설치"/>
      <sheetName val="횡배수관집현황(2공구)"/>
      <sheetName val="98NS-N"/>
      <sheetName val="현장관리비 산출내역"/>
      <sheetName val="수토공단위당"/>
      <sheetName val="내역표지"/>
      <sheetName val="부안일위"/>
      <sheetName val="NYS"/>
      <sheetName val="요율"/>
      <sheetName val="토적"/>
      <sheetName val="공내역"/>
      <sheetName val="PAD TR보호대기초"/>
      <sheetName val="가로등기초"/>
      <sheetName val="HANDHOLE(2)"/>
      <sheetName val="일위대가(계측기설치)"/>
      <sheetName val="1.동력공사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공사비총괄표"/>
      <sheetName val="남양내역"/>
      <sheetName val="설명"/>
      <sheetName val="시공여유율"/>
      <sheetName val="전선 및 전선관"/>
      <sheetName val="일위집계표"/>
      <sheetName val="일위대가"/>
      <sheetName val="양수장내역"/>
      <sheetName val="양수장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조명시설"/>
      <sheetName val="제출내역 (2)"/>
      <sheetName val="금액내역서"/>
      <sheetName val="건              축"/>
      <sheetName val="매립"/>
      <sheetName val="Sheet2"/>
      <sheetName val="참조자료"/>
      <sheetName val="찍기"/>
      <sheetName val="날개벽"/>
      <sheetName val="PIPE내역_FCN_"/>
      <sheetName val="P-산#1-1(WOWA1)"/>
      <sheetName val="년도별"/>
      <sheetName val="단면 (2)"/>
      <sheetName val="중기비"/>
      <sheetName val="공사비집계"/>
      <sheetName val="대치판정"/>
      <sheetName val="Sheet1 (2)"/>
      <sheetName val="전기혼잡제경비(45)"/>
      <sheetName val="유림골조"/>
      <sheetName val="가공비"/>
      <sheetName val="원가계산서(집계)"/>
      <sheetName val="참조"/>
      <sheetName val="가설공사비"/>
      <sheetName val="입찰안"/>
      <sheetName val="설계"/>
      <sheetName val="1단계"/>
      <sheetName val="자재단가비교표"/>
      <sheetName val="총괄내역서"/>
      <sheetName val="설계조건"/>
      <sheetName val="안정계산"/>
      <sheetName val="단면검토"/>
      <sheetName val="관급수량총"/>
      <sheetName val="공장유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고창방향"/>
      <sheetName val="일위대가(목록)"/>
      <sheetName val="자원리스트"/>
      <sheetName val="조건표"/>
      <sheetName val="공사비예산서(토목분)"/>
      <sheetName val="대비"/>
      <sheetName val="터파기및재료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날개벽(시점좌측)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SG"/>
      <sheetName val="입상내역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석탄2.3물량"/>
      <sheetName val="수문일위(2012)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작업일보"/>
      <sheetName val="표준계약서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토공총괄표"/>
      <sheetName val="TYPE-A"/>
      <sheetName val="당초명세(평)"/>
      <sheetName val="단가산출"/>
      <sheetName val="청하배수"/>
      <sheetName val="설계명세서"/>
      <sheetName val="예산명세서"/>
      <sheetName val="자료입력"/>
      <sheetName val="200"/>
      <sheetName val="교각1"/>
      <sheetName val="CODE"/>
      <sheetName val="COPING"/>
      <sheetName val="기초공"/>
      <sheetName val="기둥(원형)"/>
      <sheetName val="M-EQPT-Z"/>
      <sheetName val="실행예산(97.12.17)"/>
      <sheetName val="집계표(육상)"/>
      <sheetName val="원형1호맨홀토공수량"/>
      <sheetName val="지장물C"/>
      <sheetName val="계화배수"/>
      <sheetName val="TOWER 12TON"/>
      <sheetName val="TOWER 10TON"/>
      <sheetName val="8.PILE  (돌출)"/>
      <sheetName val="48일위(기존)"/>
      <sheetName val="계수시트"/>
      <sheetName val="원가계산서"/>
      <sheetName val="(A)내역서"/>
      <sheetName val="6PILE  (돌출)"/>
      <sheetName val="1NYS(당)"/>
      <sheetName val="자재견적_(대왕)_(2)"/>
      <sheetName val="공문"/>
      <sheetName val="부표총괄"/>
      <sheetName val="단가산출내역(노임부분수정)"/>
      <sheetName val="경비2내역"/>
      <sheetName val="현산지구200420"/>
      <sheetName val="간접비"/>
      <sheetName val="공통비총괄표"/>
      <sheetName val="내역서1"/>
      <sheetName val="차액보증"/>
      <sheetName val="기계경비일람"/>
      <sheetName val="계화총괄"/>
      <sheetName val="계화배수(3대)"/>
      <sheetName val="공통"/>
      <sheetName val="CTEMCOST"/>
      <sheetName val="대림경상68억"/>
      <sheetName val="NAI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단가일람"/>
      <sheetName val="재개발"/>
      <sheetName val="토총괄 (2)"/>
      <sheetName val="음봉방향"/>
      <sheetName val="D-623D"/>
      <sheetName val="국내"/>
      <sheetName val="아파트 "/>
      <sheetName val="A(Rev.3)"/>
      <sheetName val="Macro"/>
      <sheetName val="Taux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장문교(대전)"/>
      <sheetName val="주재료비"/>
      <sheetName val="약품공급2"/>
      <sheetName val="수지예산서(세부) (2)"/>
      <sheetName val="MOTOR"/>
      <sheetName val="CAT_5"/>
      <sheetName val="COPING-1"/>
      <sheetName val="역T형교대-2수량"/>
      <sheetName val="Y-WORK"/>
      <sheetName val="기기리스트"/>
      <sheetName val="공사비증감"/>
      <sheetName val="기자재비"/>
      <sheetName val="포장물량집계"/>
      <sheetName val="가도공"/>
      <sheetName val="분전함신설"/>
      <sheetName val="접지1종"/>
      <sheetName val="기존구조물철거집계계표"/>
      <sheetName val="준검 내역서"/>
      <sheetName val="BSD (2)"/>
      <sheetName val="1.설계기준"/>
      <sheetName val="수문보고"/>
      <sheetName val="자재일위(경)"/>
      <sheetName val="각형맨홀"/>
      <sheetName val="공사비내역서"/>
      <sheetName val="산근터빈"/>
      <sheetName val="수량이동"/>
      <sheetName val="충돌 내용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Macro2"/>
      <sheetName val="새공통"/>
      <sheetName val="화해(함평)"/>
      <sheetName val="화해(장성)"/>
      <sheetName val="인부신상자료"/>
      <sheetName val="BLOCK(1)"/>
      <sheetName val="위치조서"/>
      <sheetName val="INPUT(덕도방향-시점)"/>
      <sheetName val="strut type"/>
      <sheetName val="DATA1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Total"/>
      <sheetName val="이설도로유용토"/>
      <sheetName val="유입량"/>
      <sheetName val=" 냉각수펌프"/>
      <sheetName val="손익분석"/>
      <sheetName val="Sheet4"/>
      <sheetName val="갑지(추정)"/>
      <sheetName val="총괄내역"/>
      <sheetName val="일반부표"/>
      <sheetName val="000000"/>
      <sheetName val="소산진입"/>
      <sheetName val="사업수지"/>
      <sheetName val="DHEQSUPT"/>
      <sheetName val=""/>
      <sheetName val="3도로"/>
      <sheetName val="골조시행"/>
      <sheetName val="토사(PE)"/>
      <sheetName val="tggwan(mac)"/>
      <sheetName val="연면적(평)단가"/>
      <sheetName val="간접비총계"/>
      <sheetName val="부안변전"/>
      <sheetName val="S.중기사용료"/>
      <sheetName val="입력란"/>
      <sheetName val="97노임단가"/>
      <sheetName val="호안블럭단가"/>
      <sheetName val="정부노임단가"/>
      <sheetName val="Macro1"/>
      <sheetName val="입력단가"/>
      <sheetName val="제진기"/>
      <sheetName val="견적"/>
      <sheetName val="3.공통공사대비"/>
      <sheetName val="견적대비표"/>
      <sheetName val="플랜트 설치"/>
      <sheetName val="교량하부공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시행후면적"/>
      <sheetName val="수지예산"/>
      <sheetName val="PIPE내역(FCN)"/>
      <sheetName val="b_balju_cho"/>
      <sheetName val="국공유지및사유지"/>
      <sheetName val="진로도급"/>
      <sheetName val="백호우계수"/>
      <sheetName val="차집관로, 중계펌프장"/>
      <sheetName val="중계펌프장-건축"/>
      <sheetName val="중계펌프장-사급자재대"/>
      <sheetName val="JUCK"/>
      <sheetName val="연결관암거"/>
      <sheetName val="착공내역서"/>
      <sheetName val="S0"/>
      <sheetName val="U-TYPE(1)"/>
      <sheetName val="FOOTING단면력"/>
      <sheetName val="입력값"/>
      <sheetName val="설계기준 및 하중계산"/>
      <sheetName val="우수공"/>
      <sheetName val="TARGET"/>
      <sheetName val="수량산출표"/>
      <sheetName val="단위가격"/>
      <sheetName val="단가보완"/>
      <sheetName val="TOTAL3"/>
      <sheetName val="대부예산서"/>
      <sheetName val="DT"/>
      <sheetName val="IW-LIST"/>
      <sheetName val="1062-X방향 "/>
      <sheetName val="구의33고"/>
      <sheetName val="직원유류수불현황"/>
      <sheetName val="청구서 (별지)(3차분)"/>
      <sheetName val="기성내역서(전체,3차)"/>
      <sheetName val="건축내역서"/>
      <sheetName val="설비내역서"/>
      <sheetName val="전기내역서"/>
      <sheetName val="철근단면적"/>
      <sheetName val="전기일위대가"/>
      <sheetName val="맨홀수량산출"/>
      <sheetName val="도근좌표"/>
      <sheetName val="노무비계"/>
      <sheetName val="1TL종점(1)"/>
      <sheetName val="DANGA"/>
      <sheetName val="cal"/>
      <sheetName val="바닥판"/>
      <sheetName val="DATA-UPS"/>
      <sheetName val="제직재"/>
      <sheetName val="설직재-1"/>
      <sheetName val="제-노임"/>
      <sheetName val="9GNG운반"/>
      <sheetName val="투찰"/>
      <sheetName val="예정(3)"/>
      <sheetName val="동원(3)"/>
      <sheetName val="유동표"/>
      <sheetName val="노견단위수량"/>
      <sheetName val="MODELING"/>
      <sheetName val="연결관산출조서"/>
      <sheetName val="1SGATE97"/>
      <sheetName val="가颌亸"/>
      <sheetName val="데이타"/>
      <sheetName val="식재인부"/>
      <sheetName val="목표세부명세"/>
      <sheetName val="집계"/>
      <sheetName val="CC16-내역서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3련 BOX"/>
      <sheetName val="제수변수량"/>
      <sheetName val="B.O.M"/>
      <sheetName val="공구원가계산"/>
      <sheetName val="대로근거"/>
      <sheetName val="중로근거"/>
      <sheetName val="Macro(전선)"/>
      <sheetName val="아울렛박스"/>
      <sheetName val="YES-T"/>
      <sheetName val="기계경비"/>
      <sheetName val="Sheet3"/>
      <sheetName val="옹벽수량집계"/>
      <sheetName val="포장공위치조서"/>
      <sheetName val="ESC(K치)"/>
      <sheetName val="사  업  비  수  지  예  산  서"/>
      <sheetName val="롤러"/>
      <sheetName val="BH"/>
      <sheetName val="펌프차타설"/>
      <sheetName val="관리비"/>
      <sheetName val="수로단위수량"/>
      <sheetName val="총집계표"/>
      <sheetName val="내역적용"/>
      <sheetName val="Eq. Mobilization"/>
      <sheetName val="PI"/>
      <sheetName val="용수간선"/>
      <sheetName val="1.레미콘집계"/>
      <sheetName val="2.아스콘집계"/>
      <sheetName val="3.보도집계"/>
      <sheetName val="4.보차도경계석및 도로경계블럭"/>
      <sheetName val="Ⅰ.골재집계 "/>
      <sheetName val="1차네트공정"/>
      <sheetName val="말뚝지지력산정"/>
      <sheetName val="내역서01"/>
      <sheetName val="자료"/>
      <sheetName val="무근깨기"/>
      <sheetName val="공사총원가계多⾊"/>
      <sheetName val="3BL공동구 수량"/>
      <sheetName val="산근(PE,300)"/>
      <sheetName val="특2호부관하천산근"/>
      <sheetName val="I一般比"/>
      <sheetName val="수량산출서 갑지"/>
      <sheetName val="다곡땭⾘"/>
      <sheetName val="기계원가계_xd800_"/>
      <sheetName val="연돌일위집계"/>
      <sheetName val="자재일람"/>
      <sheetName val="토적계산서(전체)"/>
      <sheetName val="종단유용(전체)"/>
      <sheetName val="data2"/>
      <sheetName val="N賃率-職"/>
      <sheetName val="세골재  T2 변경 현황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관로조서"/>
      <sheetName val="LRT Style BOQ"/>
      <sheetName val="3.바닥판설계"/>
      <sheetName val="1공구원가계산서"/>
      <sheetName val="AHU집계"/>
      <sheetName val="공조기휀"/>
      <sheetName val="공조기"/>
      <sheetName val="Requirement(Work Crew)"/>
      <sheetName val="왕십리방향"/>
      <sheetName val="현금"/>
      <sheetName val="데리네이타현황"/>
      <sheetName val="배관배선 단가조사"/>
      <sheetName val="일위대가집계"/>
      <sheetName val="3.공통공사_x0000__x0000_"/>
      <sheetName val="96노임기준"/>
      <sheetName val="보온 회사분"/>
      <sheetName val="RING WALL"/>
      <sheetName val="환경기계공정표 (3)"/>
      <sheetName val="깨기"/>
      <sheetName val="내역서적용집계표"/>
      <sheetName val="용역비내역-진짜"/>
      <sheetName val="공종단가"/>
      <sheetName val="교대(A1)"/>
      <sheetName val="GI-LIST"/>
      <sheetName val="설계예시"/>
      <sheetName val="화설내"/>
      <sheetName val="신당동집계표"/>
      <sheetName val="GAS"/>
      <sheetName val="시설물일위"/>
      <sheetName val="견"/>
      <sheetName val="정_x0000__x0000__x0005_"/>
      <sheetName val="Electricity"/>
      <sheetName val="P.M 별"/>
      <sheetName val="송라터널총괄"/>
      <sheetName val="COVER"/>
      <sheetName val="전력"/>
      <sheetName val="woo(mac)"/>
      <sheetName val="빗물받이(910-510-410)"/>
      <sheetName val="날개벽(TYPE1)"/>
      <sheetName val="순공사비"/>
      <sheetName val="일_방수"/>
      <sheetName val="대상1"/>
      <sheetName val="인건비"/>
      <sheetName val="최적단면"/>
      <sheetName val="PKG"/>
      <sheetName val="본부소개"/>
      <sheetName val="요약서"/>
      <sheetName val="단"/>
      <sheetName val="4.포장집계"/>
      <sheetName val="주행"/>
      <sheetName val="집계표(OPTION)"/>
      <sheetName val="평균H"/>
      <sheetName val="우수"/>
      <sheetName val="SLAB"/>
      <sheetName val="공종"/>
      <sheetName val="외주비"/>
      <sheetName val="TEST1"/>
      <sheetName val="산출2-기기동력"/>
      <sheetName val="총집계"/>
      <sheetName val="옹벽식측구단위"/>
      <sheetName val="와동수량"/>
      <sheetName val="입력정보"/>
      <sheetName val="bm(CIcable)"/>
      <sheetName val="유효성검사"/>
      <sheetName val="노임,재료비"/>
      <sheetName val="저리조양"/>
      <sheetName val="세목전체"/>
      <sheetName val="예산총괄표"/>
      <sheetName val="T13(P68~72,78)"/>
      <sheetName val="신규일위대가"/>
      <sheetName val="C3"/>
      <sheetName val="제출내역_(2)"/>
      <sheetName val="전차선로_물량표"/>
      <sheetName val="포장복구집계"/>
      <sheetName val="Baby일_x0000__x0000__x0005_"/>
      <sheetName val="전체내역서"/>
      <sheetName val="6.7.8.우물통"/>
      <sheetName val="Baby일鄀谏Û"/>
      <sheetName val="Baby일닑⾸_x0005_"/>
      <sheetName val="마-2.전화"/>
      <sheetName val="구천"/>
      <sheetName val="견적조건"/>
      <sheetName val="2.단면가정"/>
      <sheetName val="시운전연료"/>
      <sheetName val="평가데이터"/>
      <sheetName val="비탈면보호공수량산출"/>
      <sheetName val="날개벽수량표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지선량"/>
      <sheetName val="해전배수"/>
      <sheetName val="곡관산근원본"/>
      <sheetName val="옹벽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설계서을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횡배수관"/>
      <sheetName val="중간부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단위가격_"/>
      <sheetName val="Sheet1_(2)"/>
      <sheetName val="내역서_(변경)"/>
      <sheetName val="_U형배수관"/>
      <sheetName val="집수정_(우오수)"/>
      <sheetName val="단면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_x005f_x0000__x005f_x000c__x005f_x0000__x005f_x000c__x0"/>
      <sheetName val="횡배수관설치현황"/>
      <sheetName val="수입"/>
      <sheetName val="b_balj_x0000__x0000__x0005__x0000_彀"/>
      <sheetName val="b_balj_x0000__x0000__x0005__x0000_㻀"/>
      <sheetName val="산업_x0000__x0000__x0005_"/>
      <sheetName val="マージン"/>
      <sheetName val="설명(1~8) "/>
      <sheetName val="화산경계"/>
      <sheetName val="이형관중량"/>
      <sheetName val="산근(목록)"/>
      <sheetName val="경비"/>
      <sheetName val="01"/>
      <sheetName val="산출내역서"/>
      <sheetName val="간접재료비산출표-27-30"/>
      <sheetName val="신고분기설정참고"/>
      <sheetName val="정"/>
      <sheetName val="범례"/>
      <sheetName val="B"/>
      <sheetName val="공사총원가계_x0000__x0000_"/>
      <sheetName val="공사총원가계芨-"/>
      <sheetName val="I.설계조건"/>
      <sheetName val="직재"/>
      <sheetName val="3. GROUNDING SYSTEM"/>
      <sheetName val="1.경관조명산출"/>
      <sheetName val="1.경관조명산출집계"/>
      <sheetName val="견적의뢰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도급잔고내역"/>
      <sheetName val="단락전류-A"/>
      <sheetName val="차수"/>
      <sheetName val="type-F"/>
      <sheetName val="금액집계"/>
      <sheetName val="내역서(총)"/>
      <sheetName val="토공,철콘"/>
      <sheetName val="철골"/>
      <sheetName val="마감산출"/>
      <sheetName val="DATA2000"/>
      <sheetName val="소운반"/>
      <sheetName val="건축집계"/>
      <sheetName val="기성내역"/>
      <sheetName val="1을"/>
      <sheetName val="40총괄"/>
      <sheetName val="40집계"/>
      <sheetName val="L형옹벽(key)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진주방향"/>
      <sheetName val="대운산출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ENE-CAL 1"/>
      <sheetName val="EQT-ESTN"/>
      <sheetName val="2"/>
      <sheetName val="금융비용"/>
      <sheetName val="견적서갑지연속"/>
      <sheetName val="MAT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유천배수장"/>
      <sheetName val="사유"/>
      <sheetName val="증감내역"/>
      <sheetName val="수량"/>
      <sheetName val="99노임"/>
      <sheetName val="산출서"/>
      <sheetName val="증설시공분"/>
      <sheetName val="교대(A1-A2)"/>
      <sheetName val="변경내역대비표(2)"/>
      <sheetName val="경산"/>
      <sheetName val="실행"/>
      <sheetName val="간접"/>
      <sheetName val="일위대가(건축)"/>
      <sheetName val="전정1"/>
      <sheetName val="조도계산"/>
      <sheetName val="산출내역_x0000__x0000_Ԁ_x0000_"/>
      <sheetName val="이토변실(A3-LINE)"/>
      <sheetName val="용산1(해보)"/>
      <sheetName val="공사비명세서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일위대가-1"/>
      <sheetName val="대가수량"/>
      <sheetName val="품셈총괄표"/>
      <sheetName val="인건-측정"/>
      <sheetName val="설산1.나"/>
      <sheetName val="본사S"/>
      <sheetName val="복통공Á_x0000_"/>
      <sheetName val="공종별내역서"/>
      <sheetName val="1.공사원가"/>
      <sheetName val="정산내역서"/>
      <sheetName val="수안보-MBR1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재료_x0000__x0000_Ԁ_x0000_"/>
      <sheetName val="1.(5억 미만)원가계산서(지급) "/>
      <sheetName val="L형옹벽단위수량(35)"/>
      <sheetName val="L형옹벽_x0006__x0004__x0004__x001a__x001b__x0003__x0004__x000b_"/>
      <sheetName val="_x0000__x0006__x0000__x0000__x0000__x0000_"/>
      <sheetName val="표준건축비"/>
      <sheetName val="05년"/>
      <sheetName val="2000양배"/>
      <sheetName val="토적1"/>
      <sheetName val="교대"/>
      <sheetName val="단가표"/>
      <sheetName val="L형옹벽측구"/>
      <sheetName val="3.하중산정枵⿯_x0000__x0000_肨"/>
      <sheetName val="석탄2ဴ_x0000_倀ﰨ"/>
      <sheetName val="석탄2쎕々/_x0000_"/>
      <sheetName val="3.하중산정枵⿯"/>
      <sheetName val="석탄2ဴ"/>
      <sheetName val="주현(해보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FACTOR"/>
      <sheetName val="2000시행총괄"/>
      <sheetName val="기초자료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금융"/>
      <sheetName val="화전내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가락화장을지"/>
      <sheetName val="제잡비집계"/>
      <sheetName val="1공구8.개쌃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TAL_BOQ"/>
      <sheetName val="상하차비용(기계상차)"/>
      <sheetName val="수간보호"/>
      <sheetName val="운반비"/>
      <sheetName val="본체"/>
      <sheetName val="흄관헐기(원본)"/>
      <sheetName val="배선DATA"/>
      <sheetName val="석탄2_x0000__x0000_Ԁ_x0000_"/>
      <sheetName val="중기(목록)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J直材4"/>
      <sheetName val="DATA(내업)"/>
      <sheetName val="가⣐鳋"/>
      <sheetName val="역T형(H=6.0) (2)"/>
      <sheetName val="JUCKEY_x0000_"/>
      <sheetName val="Macro(전기)"/>
      <sheetName val="자재(원원+원대)"/>
      <sheetName val="종배수관"/>
      <sheetName val="돈암사업"/>
      <sheetName val="cable-data"/>
      <sheetName val="정리내역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하수처리장-토_x0002__x0004__x0004_"/>
      <sheetName val="ఀ᠀갇_x0001__x0000_"/>
      <sheetName val="아파트"/>
      <sheetName val="총투입계"/>
      <sheetName val="용소리교"/>
      <sheetName val="입찰내역 발주처 양식"/>
      <sheetName val="현설갑지"/>
      <sheetName val="Sheet17"/>
      <sheetName val="7.PILE  (돌출)"/>
      <sheetName val="유입_x0000_"/>
      <sheetName val="아이콘"/>
      <sheetName val="남양주댠가표"/>
      <sheetName val="신청서"/>
      <sheetName val="[내역.XLS]석탄2쎕々/_x0000_"/>
      <sheetName val="로우프"/>
      <sheetName val="데이터입력"/>
      <sheetName val="106C0300"/>
      <sheetName val="Sensitivity"/>
      <sheetName val="설계기준"/>
      <sheetName val="내역1"/>
      <sheetName val="예산변경사항"/>
      <sheetName val="SORCE1"/>
      <sheetName val="통합"/>
      <sheetName val="기계공사"/>
      <sheetName val="내역(총)"/>
      <sheetName val="FB25JN"/>
      <sheetName val="INSTR"/>
      <sheetName val="1.설Ꙩօ됨"/>
      <sheetName val="MAT_N048"/>
      <sheetName val="새공·"/>
      <sheetName val="Hauptdaten"/>
      <sheetName val="COPk_x0000__x0000__x0001_Ԁ"/>
      <sheetName val="Macro(차단기)"/>
      <sheetName val="중기일위대가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지장물_x0000__x0000_堀"/>
      <sheetName val="[내역.XLS]A__MSOffice_Excel_wo_25"/>
      <sheetName val="[내역.XLS]A__MSOffice_Excel_wo_23"/>
      <sheetName val="[내역.XLS]A__MSOffice_Excel_wo_24"/>
      <sheetName val="[내역.XLS]A__MSOffice_Excel_wo_31"/>
      <sheetName val="[내역.XLS]A__MSOffice_Excel_wo_27"/>
      <sheetName val="[내역.XLS]A__MSOffice_Excel_wo_26"/>
      <sheetName val="[내역.XLS]A__MSOffice_Excel_wo_28"/>
      <sheetName val="[내역.XLS]A__MSOffice_Excel_wo_29"/>
      <sheetName val="[내역.XLS]A__MSOffice_Excel_wo_30"/>
      <sheetName val="[내역.XLS]A__MSOffice_Excel_wo_32"/>
      <sheetName val="2_x0000__x0000__x0005_"/>
      <sheetName val="제진헾"/>
      <sheetName val="부표怀_x0010_"/>
      <sheetName val="개거산출내역"/>
      <sheetName val="화해(장︀跕"/>
      <sheetName val="운E"/>
      <sheetName val="재료"/>
      <sheetName val="본사공가현황"/>
      <sheetName val="원가계산서(변경)"/>
      <sheetName val="[내역.XLS]A__MSOffice_Excel_wo_35"/>
      <sheetName val="[내역.XLS]A__MSOffice_Excel_wo_33"/>
      <sheetName val="[내역.XLS]A__MSOffice_Excel_wo_34"/>
      <sheetName val="[내역.XLS]A__MSOffice_Excel_wo_44"/>
      <sheetName val="집행예산"/>
      <sheetName val="2Ვ쭻"/>
      <sheetName val="식재일위"/>
      <sheetName val="기계설비"/>
      <sheetName val="저"/>
      <sheetName val="[내역.XLS]A__MSOffice_Excel_wo_40"/>
      <sheetName val="[내역.XLS]A__MSOffice_Excel_wo_36"/>
      <sheetName val="[내역.XLS]A__MSOffice_Excel_wo_37"/>
      <sheetName val="[내역.XLS]A__MSOffice_Excel_wo_38"/>
      <sheetName val="[내역.XLS]A__MSOffice_Excel_wo_39"/>
      <sheetName val="[내역.XLS]A__MSOffice_Excel_wo_42"/>
      <sheetName val="[내역.XLS]A__MSOffice_Excel_wo_41"/>
      <sheetName val="[내역.XLS]A__MSOffice_Excel_wo_43"/>
      <sheetName val="[내역.XLS]A__MSOffice_Excel_wo_45"/>
      <sheetName val="[내역.XLS]A__MSOffice_Excel_wo_47"/>
      <sheetName val="[내역.XLS]A__MSOffice_Excel_wo_46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방음벽기초"/>
      <sheetName val="하수처리_x0000__x0000_Ԁ_x0000_"/>
      <sheetName val="구조물공수량집계표 (2)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동력"/>
      <sheetName val="변압기"/>
      <sheetName val="차선도색(1)"/>
      <sheetName val="[내역.XLS]A__MSOffice_Excel_wo_52"/>
      <sheetName val="Supplement2"/>
      <sheetName val="부대공Ⅱ"/>
      <sheetName val="간접비총_x0000_"/>
      <sheetName val="BQMPALOC"/>
      <sheetName val="[내역.XLS]A__MSOffice_Excel_wo_49"/>
      <sheetName val="[내역.XLS]A__MSOffice_Excel_wo_48"/>
      <sheetName val="BM"/>
      <sheetName val="설계단Ä"/>
      <sheetName val="[내역.XLS]A__MSOffice_Excel_wo_50"/>
      <sheetName val="[내역.XLS]A__MSOffice_Excel_wo_51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[내역.XLS]A__MSOffice_Excel_wo_56"/>
      <sheetName val="[내역.XLS]A__MSOffice_Excel_wo_53"/>
      <sheetName val="[내역.XLS]A__MSOffice_Excel_wo_55"/>
      <sheetName val="[내역.XLS]A__MSOffice_Excel_wo_54"/>
      <sheetName val="[내역.XLS]A__MSOffice_Excel_wo_57"/>
      <sheetName val="[내역.XLS]A__MSOffice_Excel_wo_58"/>
      <sheetName val="하도급대비"/>
      <sheetName val="주입재산출조서"/>
      <sheetName val="TOWER 12T_x0000__x0000_"/>
      <sheetName val="역T형"/>
      <sheetName val="당진1,2호기전선관설치및접지4차공사내역서-을지"/>
      <sheetName val="의뢰서"/>
      <sheetName val="입찰결과보고"/>
      <sheetName val="기초목"/>
      <sheetName val="냉연집ç"/>
      <sheetName val="건축집계표이수"/>
      <sheetName val="건축집계합계"/>
      <sheetName val="당정동경상이수"/>
      <sheetName val="당정동공통이수"/>
      <sheetName val="기준정보"/>
      <sheetName val="[내역.XLS]A__MSOffice_Excel_w_120"/>
      <sheetName val="[내역.XLS]A__MSOffice_Excel_wo_60"/>
      <sheetName val="[내역.XLS]A__MSOffice_Excel_wo_63"/>
      <sheetName val="[내역.XLS]A__MSOffice_Excel_wo_61"/>
      <sheetName val="[내역.XLS]A__MSOffice_Excel_wo_62"/>
      <sheetName val="[내역.XLS]A__MSOffice_Excel_wo_82"/>
      <sheetName val="[내역.XLS]A__MSOffice_Excel_wo_68"/>
      <sheetName val="[내역.XLS]A__MSOffice_Excel_wo_64"/>
      <sheetName val="[내역.XLS]A__MSOffice_Excel_wo_65"/>
      <sheetName val="[내역.XLS]A__MSOffice_Excel_wo_66"/>
      <sheetName val="[내역.XLS]A__MSOffice_Excel_wo_67"/>
      <sheetName val="[내역.XLS]A__MSOffice_Excel_wo_69"/>
      <sheetName val="[내역.XLS]A__MSOffice_Excel_wo_70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7"/>
      <sheetName val="[내역.XLS]A__MSOffice_Excel_w_118"/>
      <sheetName val="[내역.XLS]A__MSOffice_Excel_w_119"/>
      <sheetName val="[내역.XLS]A__MSOffice_Excel_w_124"/>
      <sheetName val="단면"/>
      <sheetName val="[내역.XLS]A__MSOffice_Excel_w_121"/>
      <sheetName val="[내역.XLS]A__MSOffice_Excel_w_123"/>
      <sheetName val="Medagama"/>
      <sheetName val="[내역.XLS]A__MSOffice_Excel_w_122"/>
      <sheetName val="[내역.XLS]A__MSOffice_Excel_w_125"/>
      <sheetName val="[내역.XLS]A__MSOffice_Excel_w_126"/>
      <sheetName val="DESIGN CRITERIA"/>
      <sheetName val="VT,NC,M"/>
      <sheetName val="WT-LIST"/>
      <sheetName val="TH-Dien"/>
      <sheetName val="NOTE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MOS"/>
      <sheetName val="LEGEND"/>
      <sheetName val="부서별(배부후)_계획"/>
      <sheetName val="1ST"/>
      <sheetName val="sum1 (2)"/>
      <sheetName val="아스팔트 포장총괄집계표"/>
      <sheetName val="[내역.XLS]A__MSOffice_Excel_w_145"/>
      <sheetName val="경영혁신본부"/>
      <sheetName val="설비원가"/>
      <sheetName val="4)유동표"/>
      <sheetName val="연장조서"/>
      <sheetName val="산근"/>
      <sheetName val="아파트 기성내역서"/>
      <sheetName val="[내역.XLS]A__MSOffice_Excel_w_127"/>
      <sheetName val="[내역.XLS]A__MSOffice_Excel_w_135"/>
      <sheetName val="[내역.XLS]A__MSOffice_Excel_w_133"/>
      <sheetName val="설계단®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[내역.XLS]A__MSOffice_Excel_w_128"/>
      <sheetName val="[내역.XLS]A__MSOffice_Excel_w_129"/>
      <sheetName val="[내역.XLS]A__MSOffice_Excel_w_130"/>
      <sheetName val="[내역.XLS]A__MSOffice_Excel_w_131"/>
      <sheetName val="[내역.XLS]A__MSOffice_Excel_w_132"/>
      <sheetName val="[내역.XLS]A__MSOffice_Excel_w_134"/>
      <sheetName val="[내역.XLS]A__MSOffice_Excel_w_140"/>
      <sheetName val="[내역.XLS]A__MSOffice_Excel_w_136"/>
      <sheetName val="입력DATA"/>
      <sheetName val="[내역.XLS]A__MSOffice_Excel_w_138"/>
      <sheetName val="[내역.XLS]A__MSOffice_Excel_w_137"/>
      <sheetName val="[내역.XLS]A__MSOffice_Excel_w_139"/>
      <sheetName val="[내역.XLS]A__MSOffice_Excel_w_141"/>
      <sheetName val="토공수량집계"/>
      <sheetName val="[내역.XLS]A__MSOffice_Excel_w_142"/>
      <sheetName val="J형측구단위수량"/>
      <sheetName val="[내역.XLS]A__MSOffice_Excel_w_143"/>
      <sheetName val="1안"/>
      <sheetName val="1차 내역서"/>
      <sheetName val="안산기계장치"/>
      <sheetName val="Anti"/>
      <sheetName val="도"/>
      <sheetName val="TTL"/>
      <sheetName val="QT_Ky_T11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공예을"/>
      <sheetName val="한일양산"/>
      <sheetName val="기본단가표"/>
      <sheetName val="[내역.XLS]A__MSOffice_Excel_w_144"/>
      <sheetName val="공사비 내역 (가)"/>
      <sheetName val="기본설계기준"/>
      <sheetName val="GAEYO"/>
      <sheetName val="운반산_x0000_"/>
      <sheetName val="업체별기성내역"/>
      <sheetName val="인구"/>
      <sheetName val="환경평가"/>
      <sheetName val="유림콘도"/>
      <sheetName val="유방야장기초"/>
      <sheetName val="BẢNG ÁP GIÁ (in)"/>
      <sheetName val="NT (KL) IN"/>
      <sheetName val="DOM D2"/>
      <sheetName val="nhà ăn"/>
      <sheetName val="Công nhật"/>
      <sheetName val="btkt cột"/>
      <sheetName val="COA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Overview"/>
      <sheetName val="調整項目マスタ"/>
      <sheetName val="工数データ"/>
      <sheetName val="Elemental Breakdown+20%"/>
      <sheetName val="He so"/>
      <sheetName val="물량표"/>
      <sheetName val="Summary - Budget"/>
      <sheetName val="SL"/>
      <sheetName val="TH-XL"/>
      <sheetName val="CHITIET VL-NC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thao-go"/>
      <sheetName val="PARTS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MOTO"/>
      <sheetName val="BOM系"/>
      <sheetName val="nhapT7"/>
      <sheetName val="THCtr đký-ProgramRegis total"/>
      <sheetName val="BM03.CODE"/>
      <sheetName val="4-Ban giao NCC"/>
      <sheetName val="VPP&amp;Tạp phẩm"/>
      <sheetName val="GridViewExporter"/>
      <sheetName val="진행 DATA (2)"/>
      <sheetName val="방지책개소별명세"/>
      <sheetName val="archi(본사)"/>
      <sheetName val="소방내역서"/>
      <sheetName val="비고"/>
      <sheetName val="내역서을지"/>
      <sheetName val="미익SUB"/>
      <sheetName val="[내역.XLS]A__MSOffice_Excel_w_146"/>
      <sheetName val="[내역.XLS]A__MSOffice_Excel_w_147"/>
      <sheetName val="부표_x0014_䠀"/>
      <sheetName val="총내"/>
      <sheetName val="[내역.XLS]A__MSOffice_Excel_w_150"/>
      <sheetName val="[내역.XLS]A__MSOffice_Excel_w_148"/>
      <sheetName val="조ﱍ"/>
      <sheetName val="아수배전(1회)"/>
      <sheetName val=" 상부공통집계(총괄)"/>
      <sheetName val="[내역.XLS]A__MSOffice_Excel_w_149"/>
      <sheetName val="[내역.XLS]A__MSOffice_Excel_w_151"/>
      <sheetName val="[내역.XLS]A__MSOffice_Excel_w_152"/>
      <sheetName val="적용단가"/>
      <sheetName val="변경현황"/>
      <sheetName val="[내역.XLS]A__MSOffice_Excel_w_154"/>
      <sheetName val="[내역.XLS]A__MSOffice_Excel_w_153"/>
      <sheetName val="[내역.XLS]A__MSOffice_Excel_w_155"/>
      <sheetName val="[내역.XLS]A__MSOffice_Excel_w_167"/>
      <sheetName val="[내역.XLS]A__MSOffice_Excel_w_158"/>
      <sheetName val="[내역.XLS]A__MSOffice_Excel_w_156"/>
      <sheetName val="[내역.XLS]A__MSOffice_Excel_w_157"/>
      <sheetName val="[내역.XLS]A__MSOffice_Excel_w_164"/>
      <sheetName val="[내역.XLS]A__MSOffice_Excel_w_160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6"/>
      <sheetName val="[내역.XLS]A__MSOffice_Excel_w_193"/>
      <sheetName val="[내역.XLS]A__MSOffice_Excel_w_168"/>
      <sheetName val="[내역.XLS]A__MSOffice_Excel_w_169"/>
      <sheetName val="[내역.XLS]A__MSOffice_Excel_w_170"/>
      <sheetName val="[내역.XLS]A__MSOffice_Excel_w_172"/>
      <sheetName val="[내역.XLS]A__MSOffice_Excel_w_171"/>
      <sheetName val="[내역.XLS]A__MSOffice_Excel_w_173"/>
      <sheetName val="[내역.XLS]A__MSOffice_Excel_w_176"/>
      <sheetName val="[내역.XLS]A__MSOffice_Excel_w_175"/>
      <sheetName val="[내역.XLS]A__MSOffice_Excel_w_174"/>
      <sheetName val="[내역.XLS]A__MSOffice_Excel_w_177"/>
      <sheetName val="[내역.XLS]A__MSOffice_Excel_w_187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[내역.XLS]A__MSOffice_Excel_w_178"/>
      <sheetName val="[내역.XLS][내역.XLS][내역.XLS]석탄2쎕々/_x0000_"/>
      <sheetName val="[내역.XLS]A__MSOffice_Excel_w_179"/>
      <sheetName val="[내역.XLS]A__MSOffice_Excel_w_180"/>
      <sheetName val="3.하중산정4_x0000__x0000__x0005__x0000_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수로교깨기"/>
      <sheetName val="깨기 총괄"/>
      <sheetName val="신_x0000__x0000_Ԁ"/>
      <sheetName val="1.CB"/>
      <sheetName val="제비율"/>
      <sheetName val="일위대가목록"/>
      <sheetName val="관보호공조서"/>
      <sheetName val="strutႼ_x0000_쀀⫿쌄"/>
      <sheetName val="흄관기초"/>
      <sheetName val="집수정"/>
      <sheetName val="시설물기초"/>
      <sheetName val="배수통관(좌)"/>
      <sheetName val="맨홀펌프장 수량집계표(Φ1500)"/>
      <sheetName val="치수표"/>
      <sheetName val="변경내역서 (1단)산정회관"/>
      <sheetName val="가도q"/>
      <sheetName val="단가조_x0000_"/>
      <sheetName val="입력0_x0000_"/>
      <sheetName val="총집계2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1차변경내역"/>
      <sheetName val="단가결정"/>
      <sheetName val="합의경상"/>
      <sheetName val="잔여세부내역"/>
      <sheetName val="[내역.XLS]A__MSOffice_Excel_w_226"/>
      <sheetName val="[내역.XLS]A__MSOffice_Excel_w_194"/>
      <sheetName val="[내역.XLS]A__MSOffice_Excel_w_195"/>
      <sheetName val="[내역.XLS]A__MSOffice_Excel_w_196"/>
      <sheetName val="[내역.XLS]A__MSOffice_Excel_w_197"/>
      <sheetName val="[내역.XLS]A__MSOffice_Excel_w_198"/>
      <sheetName val="[내역.XLS]A__MSOffice_Excel_w_208"/>
      <sheetName val="[내역.XLS]A__MSOffice_Excel_w_205"/>
      <sheetName val="[내역.XLS]A__MSOffice_Excel_w_202"/>
      <sheetName val="[내역.XLS]A__MSOffice_Excel_w_200"/>
      <sheetName val="[내역.XLS]A__MSOffice_Excel_w_199"/>
      <sheetName val="[내역.XLS]A__MSOffice_Excel_w_201"/>
      <sheetName val="[내역.XLS]A__MSOffice_Excel_w_203"/>
      <sheetName val="[내역.XLS]A__MSOffice_Excel_w_204"/>
      <sheetName val="[내역.XLS]A__MSOffice_Excel_w_206"/>
      <sheetName val="[내역.XLS]A__MSOffice_Excel_w_207"/>
      <sheetName val="[내역.XLS]A__MSOffice_Excel_w_211"/>
      <sheetName val="[내역.XLS]A__MSOffice_Excel_w_209"/>
      <sheetName val="[내역.XLS]A__MSOffice_Excel_w_210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Du_lieu"/>
      <sheetName val="SEX"/>
      <sheetName val="T.KE CP1"/>
      <sheetName val="Đon gia"/>
      <sheetName val="TH_CPTB"/>
      <sheetName val="CP Khac cuoc VC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COPk"/>
      <sheetName val="하수처리"/>
      <sheetName val="[내역.XLS]A__MSOffice_Excel_w_212"/>
      <sheetName val="[내역.XLS]A__MSOffice_Excel_w_213"/>
      <sheetName val="[내역.XLS]A__MSOffice_Excel_w_224"/>
      <sheetName val="[내역.XLS]A__MSOffice_Excel_w_222"/>
      <sheetName val="[내역.XLS]A__MSOffice_Excel_w_220"/>
      <sheetName val="[내역.XLS]A__MSOffice_Excel_w_216"/>
      <sheetName val="[내역.XLS]A__MSOffice_Excel_w_214"/>
      <sheetName val="[내역.XLS]A__MSOffice_Excel_w_215"/>
      <sheetName val="[내역.XLS]A__MSOffice_Excel_w_217"/>
      <sheetName val="[내역.XLS]A__MSOffice_Excel_w_218"/>
      <sheetName val="[내역.XLS]A__MSOffice_Excel_w_219"/>
      <sheetName val="[내역.XLS]A__MSOffice_Excel_w_221"/>
      <sheetName val="[내역.XLS]A__MSOffice_Excel_w_223"/>
      <sheetName val="[내역.XLS]A__MSOffice_Excel_w_225"/>
      <sheetName val="[내역.XLS]A__MSOffice_Excel_w_228"/>
      <sheetName val="[내역.XLS]A__MSOffice_Excel_w_227"/>
      <sheetName val="[내역.XLS]A__MSOffice_Excel_w_230"/>
      <sheetName val="[내역.XLS]A__MSOffice_Excel_w_229"/>
      <sheetName val="[내역.XLS]A__MSOffice_Excel_w_232"/>
      <sheetName val="[내역.XLS]A__MSOffice_Excel_w_231"/>
      <sheetName val="[내역.XLS]A__MSOffice_Excel_w_235"/>
      <sheetName val="[내역.XLS]A__MSOffice_Excel_w_234"/>
      <sheetName val="[내역.XLS]A__MSOffice_Excel_w_233"/>
      <sheetName val="도로"/>
      <sheetName val="[내역.XLS]A__MSOffice_Excel_w_237"/>
      <sheetName val="[내역.XLS]A__MSOffice_Excel_w_236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화재 탐지 설비"/>
      <sheetName val="심사계산"/>
      <sheetName val="심사물량"/>
      <sheetName val="[내역.XLS]A__MSOffice_Excel_w_238"/>
      <sheetName val="관토공단위"/>
      <sheetName val="제경_x0000_"/>
      <sheetName val="기계경비(시간_x0000__x0000_"/>
      <sheetName val="관급턠ʦ"/>
      <sheetName val="관급턠˧"/>
      <sheetName val="일위대가(1_x0000_"/>
      <sheetName val="이설도로유용_x0000_"/>
      <sheetName val="신_x0000_焀/"/>
      <sheetName val="신_x0000_䘀"/>
      <sheetName val="신_x0000_!"/>
      <sheetName val="[내역.XLS][내역.XLS]석탄2쎕々/_x0000_"/>
      <sheetName val="운刎"/>
      <sheetName val="운"/>
      <sheetName val="_x0000__x000c__x0000__x000c__x0"/>
      <sheetName val="b_balj_x0000__x0000__x0005__x00"/>
      <sheetName val="_x005f_x0000__x005f_x000c__x005"/>
      <sheetName val="?_x000c_?_x000c_??耀僵䅛????_x0001"/>
      <sheetName val="?_x000c_?_x000c_??렀హ䆍????_x0001"/>
      <sheetName val="L형옹벽_x0006__x0004__x0004__x001a"/>
      <sheetName val="_x0000__x0006__x0000__x0000__x0"/>
      <sheetName val="_x0000__x0000__x0000__x0004__x0"/>
      <sheetName val="토목검측서"/>
      <sheetName val="상수도공-간지"/>
      <sheetName val="전정 수량표 (2)"/>
      <sheetName val="IMPEADENCE MAP 취수장"/>
      <sheetName val="토적계산서"/>
      <sheetName val="내역서(전체)(횡)"/>
      <sheetName val="49Ø_x0000_"/>
      <sheetName val="단위세대물량"/>
      <sheetName val="전체도_x0000_"/>
      <sheetName val="모니터링"/>
      <sheetName val="99노임기준"/>
      <sheetName val="토목"/>
      <sheetName val="물가대비표"/>
      <sheetName val="일위목차"/>
      <sheetName val="노무비단가"/>
      <sheetName val="효명0010"/>
      <sheetName val="각형맨_x0000_"/>
      <sheetName val="각형맨쀀"/>
      <sheetName val="각형_x0000__x0000_"/>
      <sheetName val="소유자명부(전체,비고란포함)"/>
      <sheetName val="새공©"/>
      <sheetName val="간선"/>
      <sheetName val="기본단가"/>
      <sheetName val="지수"/>
      <sheetName val="예총"/>
      <sheetName val="자재집게표 "/>
      <sheetName val="[내역.XLS]A__MSOffice_Excel_w_324"/>
      <sheetName val="[내역.XLS]A__MSOffice_Excel_w_318"/>
      <sheetName val="설계단_x0000_"/>
      <sheetName val="설계단"/>
      <sheetName val="[내역.XLS]A__MSOffice_Excel_w_295"/>
      <sheetName val="[내역.XLS]A__MSOffice_Excel_w_270"/>
      <sheetName val="[내역.XLS]A__MSOffice_Excel_w_239"/>
      <sheetName val="[내역.XLS]A__MSOffice_Excel_w_240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69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90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1"/>
      <sheetName val="[내역.XLS]A__MSOffice_Excel_w_292"/>
      <sheetName val="[내역.XLS]A__MSOffice_Excel_w_293"/>
      <sheetName val="[내역.XLS]A__MSOffice_Excel_w_294"/>
      <sheetName val="[내역.XLS]A__MSOffice_Excel_w_315"/>
      <sheetName val="[내역.XLS]A__MSOffice_Excel_w_299"/>
      <sheetName val="[내역.XLS]A__MSOffice_Excel_w_298"/>
      <sheetName val="[내역.XLS]A__MSOffice_Excel_w_296"/>
      <sheetName val="[내역.XLS]A__MSOffice_Excel_w_297"/>
      <sheetName val="[내역.XLS]A__MSOffice_Excel_w_300"/>
      <sheetName val="[내역.XLS]A__MSOffice_Excel_w_301"/>
      <sheetName val="[내역.XLS]A__MSOffice_Excel_w_302"/>
      <sheetName val="[내역.XLS]A__MSOffice_Excel_w_304"/>
      <sheetName val="[내역.XLS]A__MSOffice_Excel_w_303"/>
      <sheetName val="[내역.XLS]A__MSOffice_Excel_w_305"/>
      <sheetName val="[내역.XLS]A__MSOffice_Excel_w_306"/>
      <sheetName val="[내역.XLS]A__MSOffice_Excel_w_308"/>
      <sheetName val="[내역.XLS]A__MSOffice_Excel_w_307"/>
      <sheetName val="[내역.XLS]A__MSOffice_Excel_w_309"/>
      <sheetName val="[내역.XLS]A__MSOffice_Excel_w_310"/>
      <sheetName val="[내역.XLS]A__MSOffice_Excel_w_311"/>
      <sheetName val="초기화_x0000_"/>
      <sheetName val="[내역.XLS]A__MSOffice_Excel_w_312"/>
      <sheetName val="[내역.XLS]A__MSOffice_Excel_w_313"/>
      <sheetName val="Ts"/>
      <sheetName val="Gld"/>
      <sheetName val="Gxd"/>
      <sheetName val="QD957"/>
      <sheetName val="Sat tron"/>
      <sheetName val="TONGKE-HT"/>
      <sheetName val="lam-moi"/>
      <sheetName val="THPDMoi  (2)"/>
      <sheetName val="t-h HA THE"/>
      <sheetName val="Cp&gt;10-Ln&lt;10"/>
      <sheetName val="Ln&lt;20"/>
      <sheetName val="EIRR&gt;1&lt;1"/>
      <sheetName val="EIRR&gt; 2"/>
      <sheetName val="EIRR&lt;2"/>
      <sheetName val="hinhhoc"/>
      <sheetName val="GACH,CAT,DA"/>
      <sheetName val="CD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Data-year2001i"/>
      <sheetName val="Tien Thuong"/>
      <sheetName val="NC XL 6T cuoi 01 CTy"/>
      <sheetName val="Data -6T dau"/>
      <sheetName val="Cong 6T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현장별"/>
      <sheetName val="공사개요-C"/>
      <sheetName val="1. Dashboard"/>
      <sheetName val="DONGIA"/>
      <sheetName val="GIAVL"/>
      <sheetName val="Div26 - Elect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CPC"/>
      <sheetName val="TH Vat tu"/>
      <sheetName val="TH MTC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MTO REV.2(ARMOR)"/>
      <sheetName val="CTG"/>
      <sheetName val="D1000"/>
      <sheetName val="D1500 LOẠI 1"/>
      <sheetName val="D1500 LOẠI 2"/>
      <sheetName val="D1500 LOẠI 3"/>
      <sheetName val="details"/>
      <sheetName val="HỆ SỐ"/>
      <sheetName val="DGNCDIEN"/>
      <sheetName val="SLEEVE THÉP"/>
      <sheetName val="consol"/>
      <sheetName val="3.1.1"/>
      <sheetName val="3.1.4"/>
      <sheetName val="2.5.1"/>
      <sheetName val="4.1.1"/>
      <sheetName val="4.3.2"/>
      <sheetName val="5.3.1"/>
      <sheetName val="2.4.3"/>
      <sheetName val="Datasheet"/>
      <sheetName val="KLDT DIEN"/>
      <sheetName val="대비표"/>
      <sheetName val="cot_xa"/>
      <sheetName val="BXLDL"/>
      <sheetName val="TH May TC"/>
      <sheetName val="PTVT DIEN"/>
      <sheetName val="Thong ke thiet bi"/>
      <sheetName val="시산표"/>
      <sheetName val="Dữ liệu"/>
      <sheetName val="Gia KS"/>
      <sheetName val="index"/>
      <sheetName val="[내역.XLS]A__MSOffice_Excel_w_314"/>
      <sheetName val="토취장복È"/>
      <sheetName val="토취장복ၶ"/>
      <sheetName val="2호앴설도로(하도급내역) 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진행_DATA_(2)"/>
      <sheetName val="THCtr_đký-ProgramRegis_total"/>
      <sheetName val="BM03_CODE"/>
      <sheetName val="MAXE"/>
      <sheetName val="6동"/>
      <sheetName val="[내역.XLS]A__MSOffice_Excel_w_316"/>
      <sheetName val="SCHEDULE"/>
      <sheetName val="Sumber Daya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표건"/>
      <sheetName val="집 계 표"/>
      <sheetName val="[내역.XLS]A__MSOffice_Excel_w_317"/>
      <sheetName val="[내역.XLS]A__MSOffice_Excel_w_320"/>
      <sheetName val="[내역.XLS]A__MSOffice_Excel_w_319"/>
      <sheetName val="[내역.XLS]A__MSOffice_Excel_w_321"/>
      <sheetName val="[내역.XLS]A__MSOffice_Excel_w_322"/>
      <sheetName val="굴화내_x0000_"/>
      <sheetName val="전선관"/>
      <sheetName val="[내역.XLS]A__MSOffice_Excel_w_323"/>
      <sheetName val="[내역.XLS]A__MSOffice_Excel_w_325"/>
      <sheetName val="단-토공"/>
      <sheetName val="중분대수량산출"/>
      <sheetName val="공정집계_국별"/>
      <sheetName val="CABLE SIZE-1"/>
      <sheetName val="49M_x0000_"/>
      <sheetName val="전차선로_물량刀"/>
      <sheetName val="Finansal tamamlanma Eğrisi"/>
      <sheetName val="[내역.XLS]A__MSOffice_Excel_w_377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[내역.XLS]A__MSOffice_Excel_w_340"/>
      <sheetName val="[내역.XLS]A__MSOffice_Excel_w_341"/>
      <sheetName val="[내역.XLS]A__MSOffice_Excel_w_343"/>
      <sheetName val="[내역.XLS]A__MSOffice_Excel_w_342"/>
      <sheetName val="[내역.XLS]A__MSOffice_Excel_w_344"/>
      <sheetName val="[내역.XLS]A__MSOffice_Excel_w_346"/>
      <sheetName val="[내역.XLS]A__MSOffice_Excel_w_345"/>
      <sheetName val="[내역.XLS]A__MSOffice_Excel_w_347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[내역.XLS]A__MSOffice_Excel_w_376"/>
      <sheetName val="재_x0008_ꀀ"/>
      <sheetName val="신우"/>
      <sheetName val="[내역_XLS]A__MSOffice_Excel_wo_11"/>
      <sheetName val="[내역_XLS]A__MSOffice_Excel_wor_8"/>
      <sheetName val="[내역_XLS]A__MSOffice_Excel_wor_7"/>
      <sheetName val="[내역_XLS]A__MSOffice_Excel_wo_10"/>
      <sheetName val="[내역_XLS]A__MSOffice_Excel_wor_9"/>
      <sheetName val="[내역_XLS]A__MSOffice_Excel_wo_16"/>
      <sheetName val="[내역_XLS]A__MSOffice_Excel_wo_14"/>
      <sheetName val="[내역_XLS]A__MSOffice_Excel_wo_12"/>
      <sheetName val="[내역_XLS]A__MSOffice_Excel_wo_13"/>
      <sheetName val="[내역_XLS]A__MSOffice_Excel_wo_15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하수처리장-토"/>
      <sheetName val="ఀ᠀갇"/>
      <sheetName val="[내역_XLS]석탄2쎕々/"/>
      <sheetName val="입찰내역_발주처_양식"/>
      <sheetName val="____耀僵䅛_______‎ӥ____"/>
      <sheetName val="____렀హ䆍_______2_______"/>
      <sheetName val="3_공통공사__"/>
      <sheetName val="T_KE_CP1"/>
      <sheetName val="Đon_gia"/>
      <sheetName val="CP_Khac_cuoc_VC"/>
      <sheetName val="아파트_기성내역서"/>
      <sheetName val="Thoat_nuoc"/>
      <sheetName val="COPkԀ"/>
      <sheetName val="[내역_XLS]A__MSOffice_Excel_wo_18"/>
      <sheetName val="[내역_XLS]A__MSOffice_Excel_wo_17"/>
      <sheetName val="[내역_XLS]A__MSOffice_Excel_wo_19"/>
      <sheetName val="[내역_XLS]A__MSOffice_Excel_wo_20"/>
      <sheetName val="[내역_XLS]A__MSOffice_Excel_wo_21"/>
      <sheetName val="[내역_XLS]A__MSOffice_Excel_wo_54"/>
      <sheetName val="정??"/>
      <sheetName val="[내역_XLS]A__MSOffice_Excel_wo_22"/>
      <sheetName val="1공구8_개쌃"/>
      <sheetName val="[내역_XLS]A__MSOffice_Excel_wo_23"/>
      <sheetName val="[내역_XLS]A__MSOffice_Excel_wo_24"/>
      <sheetName val="[내역_XLS]A__MSOffice_Excel_wo_29"/>
      <sheetName val="[내역_XLS]A__MSOffice_Excel_wo_26"/>
      <sheetName val="[내역_XLS]A__MSOffice_Excel_wo_25"/>
      <sheetName val="[내역_XLS]A__MSOffice_Excel_wo_27"/>
      <sheetName val="[내역_XLS]A__MSOffice_Excel_wo_28"/>
      <sheetName val="[내역_XLS]A__MSOffice_Excel_wo_31"/>
      <sheetName val="[내역_XLS]A__MSOffice_Excel_wo_30"/>
      <sheetName val="[내역_XLS]A__MSOffice_Excel_wo_35"/>
      <sheetName val="[내역_XLS]A__MSOffice_Excel_wo_32"/>
      <sheetName val="[내역_XLS]A__MSOffice_Excel_wo_33"/>
      <sheetName val="[내역_XLS]A__MSOffice_Excel_wo_34"/>
      <sheetName val="[내역_XLS]A__MSOffice_Excel_wo_36"/>
      <sheetName val="[내역_XLS]A__MSOffice_Excel_wo_37"/>
      <sheetName val="[내역_XLS]A__MSOffice_Excel_wo_41"/>
      <sheetName val="[내역_XLS]A__MSOffice_Excel_wo_38"/>
      <sheetName val="[내역_XLS]A__MSOffice_Excel_wo_39"/>
      <sheetName val="[내역_XLS]A__MSOffice_Excel_wo_40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석탄2쎕々_"/>
      <sheetName val="_내역.XLS_A__MSOffice_Excel_wor_2"/>
      <sheetName val="_내역.XLS_A__MSOffice_Excel_wor_6"/>
      <sheetName val="_내역.XLS_A__MSOffice_Excel_wor_4"/>
      <sheetName val="_내역.XLS_A__MSOffice_Excel_wor_3"/>
      <sheetName val="_내역.XLS_A__MSOffice_Excel_wor_5"/>
      <sheetName val="_내역.XLS_A__MSOffice_Excel_wo_11"/>
      <sheetName val="_내역.XLS_A__MSOffice_Excel_wor_8"/>
      <sheetName val="_내역.XLS_A__MSOffice_Excel_wor_7"/>
      <sheetName val="_내역.XLS_A__MSOffice_Excel_wo_10"/>
      <sheetName val="_내역.XLS_A__MSOffice_Excel_wor_9"/>
      <sheetName val="_내역.XLS_A__MSOffice_Excel_wo_16"/>
      <sheetName val="_내역.XLS_A__MSOffice_Excel_wo_14"/>
      <sheetName val="_내역.XLS_A__MSOffice_Excel_wo_12"/>
      <sheetName val="_내역.XLS_A__MSOffice_Excel_wo_13"/>
      <sheetName val="_내역.XLS_A__MSOffice_Excel_wo_15"/>
      <sheetName val="_내역.XLS_A__MSOffice_Excel_wo_19"/>
      <sheetName val="_내역.XLS_A__MSOffice_Excel_wo_17"/>
      <sheetName val="_내역.XLS_A__MSOffice_Excel_wo_18"/>
      <sheetName val="_내역.XLS_A__MSOffice_Excel_wo_20"/>
      <sheetName val="_내역.XLS_A__MSOffice_Excel_wo_22"/>
      <sheetName val="_내역.XLS_A__MSOffice_Excel_wo_21"/>
      <sheetName val="A__MSOffice_Excel_work_내역.XLS"/>
      <sheetName val="_내역.XLS_석탄2쎕々_"/>
      <sheetName val="정___x0005_"/>
      <sheetName val="_내역.XLS_A__MSOffice_Excel_wo_23"/>
      <sheetName val="_내역.XLS_A__MSOffice_Excel_wo_24"/>
      <sheetName val="_내역.XLS_A__MSOffice_Excel_wo_29"/>
      <sheetName val="_내역.XLS_A__MSOffice_Excel_wo_26"/>
      <sheetName val="_내역.XLS_A__MSOffice_Excel_wo_25"/>
      <sheetName val="_내역.XLS_A__MSOffice_Excel_wo_27"/>
      <sheetName val="_내역.XLS_A__MSOffice_Excel_wo_28"/>
      <sheetName val="_내역.XLS_A__MSOffice_Excel_wo_31"/>
      <sheetName val="_내역.XLS_A__MSOffice_Excel_wo_30"/>
      <sheetName val="_내역.XLS_A__MSOffice_Excel_wo_35"/>
      <sheetName val="_내역.XLS_A__MSOffice_Excel_wo_32"/>
      <sheetName val="_내역.XLS_A__MSOffice_Excel_wo_33"/>
      <sheetName val="_내역.XLS_A__MSOffice_Excel_wo_34"/>
      <sheetName val="_내역.XLS_A__MSOffice_Excel_wo_36"/>
      <sheetName val="_내역.XLS_A__MSOffice_Excel_wo_37"/>
      <sheetName val="_내역.XLS_A__MSOffice_Excel_wo_41"/>
      <sheetName val="_내역.XLS_A__MSOffice_Excel_wo_38"/>
      <sheetName val="_내역.XLS_A__MSOffice_Excel_wo_39"/>
      <sheetName val="_내역.XLS_A__MSOffice_Excel_wo_40"/>
      <sheetName val="_내역.XLS_A__MSOffice_Excel_wo_46"/>
      <sheetName val="_내역.XLS_A__MSOffice_Excel_wo_42"/>
      <sheetName val="_내역.XLS_A__MSOffice_Excel_wo_43"/>
      <sheetName val="_내역.XLS_A__MSOffice_Excel_wo_44"/>
      <sheetName val="_내역.XLS_A__MSOffice_Excel_wo_45"/>
      <sheetName val="_내역.XLS_A__MSOffice_Excel_wo_47"/>
      <sheetName val="_내역.XLS_A__MSOffice_Excel_wo_49"/>
      <sheetName val="_내역.XLS_A__MSOffice_Excel_wo_48"/>
      <sheetName val="_내역.XLS_A__MSOffice_Excel_wo_50"/>
      <sheetName val="_내역.XLS_A__MSOffice_Excel_wo_51"/>
      <sheetName val="_내역.XLS_A__MSOffice_Excel_wo_53"/>
      <sheetName val="_내역.XLS_A__MSOffice_Excel_wo_52"/>
      <sheetName val="_내역.XLS_A__MSOffice_Excel_wo_54"/>
      <sheetName val="_내역.XLS_A__MSOffice_Excel_wo_55"/>
      <sheetName val="_내역.XLS_A__MSOffice_Excel_wo_64"/>
      <sheetName val="_내역.XLS_A__MSOffice_Excel_wo_56"/>
      <sheetName val="_내역.XLS_A__MSOffice_Excel_wo_57"/>
      <sheetName val="_내역.XLS_A__MSOffice_Excel_wo_58"/>
      <sheetName val="_내역.XLS_A__MSOffice_Excel_wo_59"/>
      <sheetName val="_내역.XLS_A__MSOffice_Excel_wo_60"/>
      <sheetName val="_내역.XLS_A__MSOffice_Excel_wo_61"/>
      <sheetName val="_내역.XLS_A__MSOffice_Excel_wo_62"/>
      <sheetName val="_내역.XLS_A__MSOffice_Excel_wo_63"/>
      <sheetName val="_내역.XLS_A__MSOffice_Excel_wo_65"/>
      <sheetName val="_내역.XLS_A__MSOffice_Excel_wo_66"/>
      <sheetName val="_내역.XLS_A__MSOffice_Excel_wo_67"/>
      <sheetName val="_내역.XLS_A__MSOffice_Excel_wo_68"/>
      <sheetName val="_내역.XLS_A__MSOffice_Excel_wo_69"/>
      <sheetName val="_내역.XLS_A__MSOffice_Excel_wo_70"/>
      <sheetName val="_내역.XLS_A__MSOffice_Excel_wo_72"/>
      <sheetName val="_내역.XLS_A__MSOffice_Excel_wo_71"/>
      <sheetName val="_내역.XLS_A__MSOffice_Excel_wo_73"/>
      <sheetName val="_내역.XLS_A__MSOffice_Excel_wo_75"/>
      <sheetName val="_내역.XLS_A__MSOffice_Excel_wo_74"/>
      <sheetName val="_내역.XLS_A__MSOffice_Excel_w_118"/>
      <sheetName val="_내역.XLS_A__MSOffice_Excel_w_117"/>
      <sheetName val="_내역.XLS_A__MSOffice_Excel_wo_82"/>
      <sheetName val="_내역.XLS_A__MSOffice_Excel_wo_76"/>
      <sheetName val="_내역.XLS_A__MSOffice_Excel_wo_77"/>
      <sheetName val="_내역.XLS_A__MSOffice_Excel_wo_78"/>
      <sheetName val="_내역.XLS_A__MSOffice_Excel_wo_79"/>
      <sheetName val="_내역.XLS_A__MSOffice_Excel_wo_80"/>
      <sheetName val="_내역.XLS_A__MSOffice_Excel_wo_81"/>
      <sheetName val="_내역.XLS_A__MSOffice_Excel_w_100"/>
      <sheetName val="_내역.XLS_A__MSOffice_Excel_wo_83"/>
      <sheetName val="_내역.XLS_A__MSOffice_Excel_wo_84"/>
      <sheetName val="_내역.XLS_A__MSOffice_Excel_wo_86"/>
      <sheetName val="_내역.XLS_A__MSOffice_Excel_wo_85"/>
      <sheetName val="_내역.XLS_A__MSOffice_Excel_wo_88"/>
      <sheetName val="_내역.XLS_A__MSOffice_Excel_wo_87"/>
      <sheetName val="_내역.XLS_A__MSOffice_Excel_wo_90"/>
      <sheetName val="_내역.XLS_A__MSOffice_Excel_wo_89"/>
      <sheetName val="_내역.XLS_A__MSOffice_Excel_wo_91"/>
      <sheetName val="_내역.XLS_A__MSOffice_Excel_wo_92"/>
      <sheetName val="_내역.XLS_A__MSOffice_Excel_wo_93"/>
      <sheetName val="_내역.XLS_A__MSOffice_Excel_wo_94"/>
      <sheetName val="_내역.XLS_A__MSOffice_Excel_wo_95"/>
      <sheetName val="_내역.XLS_A__MSOffice_Excel_wo_97"/>
      <sheetName val="_내역.XLS_A__MSOffice_Excel_wo_96"/>
      <sheetName val="_내역.XLS_A__MSOffice_Excel_wo_98"/>
      <sheetName val="_내역.XLS_A__MSOffice_Excel_wo_99"/>
      <sheetName val="_내역.XLS_A__MSOffice_Excel_w_102"/>
      <sheetName val="_내역.XLS_A__MSOffice_Excel_w_101"/>
      <sheetName val="_내역.XLS_A__MSOffice_Excel_w_103"/>
      <sheetName val="_내역.XLS_A__MSOffice_Excel_w_104"/>
      <sheetName val="_내역.XLS_A__MSOffice_Excel_w_105"/>
      <sheetName val="_내역.XLS_A__MSOffice_Excel_w_106"/>
      <sheetName val="_내역.XLS_A__MSOffice_Excel_w_107"/>
      <sheetName val="_내역.XLS_A__MSOffice_Excel_w_108"/>
      <sheetName val="_내역.XLS_A__MSOffice_Excel_w_109"/>
      <sheetName val="_내역.XLS_A__MSOffice_Excel_w_111"/>
      <sheetName val="_내역.XLS_A__MSOffice_Excel_w_110"/>
      <sheetName val="_내역.XLS_A__MSOffice_Excel_w_113"/>
      <sheetName val="_내역.XLS_A__MSOffice_Excel_w_112"/>
      <sheetName val="_내역.XLS_A__MSOffice_Excel_w_114"/>
      <sheetName val="_내역.XLS_A__MSOffice_Excel_w_115"/>
      <sheetName val="_내역.XLS_A__MSOffice_Excel_w_116"/>
      <sheetName val="3_공통공사__1"/>
      <sheetName val="GEN"/>
      <sheetName val="[내역.XLS]A__MSOffice_Excel_w_380"/>
      <sheetName val="[내역.XLS]A__MSOffice_Excel_w_378"/>
      <sheetName val="[내역.XLS]A__MSOffice_Excel_w_379"/>
      <sheetName val="[내역.XLS]A__MSOffice_Excel_w_383"/>
      <sheetName val="[내역.XLS]A__MSOffice_Excel_w_381"/>
      <sheetName val="[내역.XLS]A__MSOffice_Excel_w_382"/>
      <sheetName val="[내역.XLS]A__MSOffice_Excel_w_384"/>
      <sheetName val="[내역.XLS]A__MSOffice_Excel_w_385"/>
      <sheetName val="[내역.XLS]A__MSOffice_Excel_w_386"/>
      <sheetName val="[내역.XLS]A__MSOffice_Excel_w_387"/>
      <sheetName val="[내역.XLS]A__MSOffice_Excel_w_391"/>
      <sheetName val="경영상태"/>
      <sheetName val="포장물량집°"/>
      <sheetName val="[내역.XLS]A__MSOffice_Excel_w_389"/>
      <sheetName val="[내역.XLS]A__MSOffice_Excel_w_388"/>
      <sheetName val="[내역.XLS]A__MSOffice_Excel_w_390"/>
      <sheetName val="[내역.XLS]A__MSOffice_Excel_w_395"/>
      <sheetName val="49_x0000_"/>
      <sheetName val="[내역.XLS]A__MSOffice_Excel_w_394"/>
      <sheetName val="[내역.XLS]A__MSOffice_Excel_w_392"/>
      <sheetName val="[내역.XLS]A__MSOffice_Excel_w_393"/>
      <sheetName val="[내역.XLS]A__MSOffice_Excel_w_396"/>
      <sheetName val="설계단넼"/>
      <sheetName val="[내역.XLS]A__MSOffice_Excel_w_397"/>
      <sheetName val="[내역.XLS]A__MSOffice_Excel_w_399"/>
      <sheetName val="[내역.XLS]A__MSOffice_Excel_w_398"/>
      <sheetName val="[내역.XLS]A__MSOffice_Excel_w_403"/>
      <sheetName val="[내역.XLS]A__MSOffice_Excel_w_402"/>
      <sheetName val="[내역.XLS]A__MSOffice_Excel_w_400"/>
      <sheetName val="[내역.XLS]A__MSOffice_Excel_w_401"/>
      <sheetName val="[내역.XLS]A__MSOffice_Excel_w_404"/>
      <sheetName val="[내역.XLS]A__MSOffice_Excel_w_414"/>
      <sheetName val="[내역.XLS]A__MSOffice_Excel_w_405"/>
      <sheetName val="1.설偰ᒶ_x0000_"/>
      <sheetName val="1.설ၒ_x0000_"/>
      <sheetName val="1.설矰B"/>
      <sheetName val="[내역.XLS]A__MSOffice_Excel_w_406"/>
      <sheetName val="[내역.XLS]A__MSOffice_Excel_w_411"/>
      <sheetName val="[내역.XLS]A__MSOffice_Excel_w_407"/>
      <sheetName val="[내역.XLS]A__MSOffice_Excel_w_409"/>
      <sheetName val="[내역.XLS]A__MSOffice_Excel_w_408"/>
      <sheetName val="[내역.XLS]A__MSOffice_Excel_w_410"/>
      <sheetName val="[내역.XLS]A__MSOffice_Excel_w_412"/>
      <sheetName val="[내역.XLS]A__MSOffice_Excel_w_413"/>
      <sheetName val="[내역.XLS]A__MSOffice_Excel_w_415"/>
      <sheetName val="[내역.XLS]A__MSOffice_Excel_w_416"/>
      <sheetName val="[내역.XLS]A__MSOffice_Excel_w_417"/>
      <sheetName val="노임단가 및 기계경비"/>
      <sheetName val="[내역.XLS]A__MSOffice_Excel_w_419"/>
      <sheetName val="[내역.XLS]A__MSOffice_Excel_w_418"/>
      <sheetName val="[내역.XLS]A__MSOffice_Excel_w_422"/>
      <sheetName val="BOJUNGGM"/>
      <sheetName val="수정계획3"/>
      <sheetName val="[내역.XLS]A__MSOffice_Excel_w_420"/>
      <sheetName val="[내역.XLS]A__MSOffice_Excel_w_421"/>
      <sheetName val="[내역.XLS]A__MSOffice_Excel_w_423"/>
      <sheetName val="[내역.XLS]A__MSOffice_Excel_w_424"/>
      <sheetName val="[내역.XLS]A__MSOffice_Excel_w_425"/>
      <sheetName val="[내역.XLS]A__MSOffice_Excel_w_426"/>
      <sheetName val="[내역.XLS]A__MSOffice_Excel_w_427"/>
      <sheetName val="[내역.XLS]A__MSOffice_Excel_w_428"/>
      <sheetName val="[내역.XLS]A__MSOffice_Excel_w_429"/>
      <sheetName val="[내역.XLS]A__MSOffice_Excel_w_430"/>
      <sheetName val="[내역.XLS]A__MSOffice_Excel_w_432"/>
      <sheetName val="[내역.XLS]A__MSOffice_Excel_w_431"/>
      <sheetName val="[내역.XLS]A__MSOffice_Excel_w_433"/>
      <sheetName val="비목"/>
      <sheetName val="공량산출서"/>
      <sheetName val="착공내솖"/>
      <sheetName val="착공내軝枧"/>
      <sheetName val="착공내씧"/>
      <sheetName val="착공내ꓝ佨"/>
      <sheetName val="착공내퓝屎"/>
      <sheetName val="착공내᳝ᜀ"/>
      <sheetName val="착공내퓝녎"/>
      <sheetName val="착공내퓝≎"/>
      <sheetName val="착공내퓝빎"/>
      <sheetName val="간접비총"/>
      <sheetName val="간접비총D"/>
      <sheetName val="착공내퓝Վ"/>
      <sheetName val="음료실행"/>
      <sheetName val="도기류"/>
      <sheetName val="2.MODEL"/>
      <sheetName val="4.하중산정"/>
      <sheetName val="3.하중계산"/>
      <sheetName val="Baby_x0000__x0000_2_x0000_"/>
      <sheetName val="시설수량ÿ"/>
      <sheetName val="집계표(육_x0000__x0000_"/>
      <sheetName val="총공사_x0000_凋Ɩ"/>
      <sheetName val="원가_x0000__x0000__x0005_"/>
      <sheetName val="원가ﾈȶ萹"/>
      <sheetName val="PSV2701F"/>
      <sheetName val="3.하중산정4_x0000__x0000__x0005__x0"/>
      <sheetName val="단면치수"/>
      <sheetName val="_x005f_x0000__x005f_x000c__x005f_x0000__x005f_x000c___2"/>
      <sheetName val="_x005f_x0000__x005f_x000c__x005f_x0000__x005f_x000c___3"/>
      <sheetName val="정_x005f_x0000__x005f_x0000__x005f_x0005_"/>
      <sheetName val="3.공통공사_x005f_x0000__x005f_x0000_"/>
      <sheetName val="1.설_x005f_x0000__x005f_x0000__x005f_x0005_"/>
      <sheetName val="1.설_x005f_x0000__x005f_x0000_Ā"/>
      <sheetName val="1.설壆⿜_x005f_x0000_"/>
      <sheetName val="산업_x005f_x0000__x005f_x0000__x005f_x0005_"/>
      <sheetName val="Baby일_x005f_x0000__x005f_x0000__x005f_x0005_"/>
      <sheetName val="b_balj_x005f_x0000__x005f_x0000__x005f_x0005__x_2"/>
      <sheetName val="b_balj_x005f_x0000__x005f_x0000__x005f_x0005__x_3"/>
      <sheetName val="Baby일닑⾸_x005f_x0005_"/>
      <sheetName val="_x005f_x005f_x005f_x0000__x005f_x005f_x005f_x000c__x0_2"/>
      <sheetName val="공사총원가계_x005f_x0000__x005f_x0000_"/>
      <sheetName val="산출내역_x005f_x0000__x005f_x0000_Ԁ_x005f_x0000_"/>
      <sheetName val="L____x005f_x0006__x005f_x0004__x005f_x0004__x00_2"/>
      <sheetName val="_x005f_x0000__x005f_x0006__x005f_x0000__x005f_x0000___2"/>
      <sheetName val="재료_x005f_x0000__x005f_x0000_Ԁ_x005f_x0000_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>
        <row r="1">
          <cell r="C1" t="str">
            <v>F_CODE</v>
          </cell>
        </row>
      </sheetData>
      <sheetData sheetId="933">
        <row r="1">
          <cell r="C1" t="str">
            <v>F_CODE</v>
          </cell>
        </row>
      </sheetData>
      <sheetData sheetId="934">
        <row r="1">
          <cell r="C1" t="str">
            <v>F_CODE</v>
          </cell>
        </row>
      </sheetData>
      <sheetData sheetId="935">
        <row r="1">
          <cell r="C1" t="str">
            <v>F_CODE</v>
          </cell>
        </row>
      </sheetData>
      <sheetData sheetId="936">
        <row r="1">
          <cell r="C1" t="str">
            <v>F_CODE</v>
          </cell>
        </row>
      </sheetData>
      <sheetData sheetId="937">
        <row r="1">
          <cell r="C1" t="str">
            <v>F_CODE</v>
          </cell>
        </row>
      </sheetData>
      <sheetData sheetId="938">
        <row r="1">
          <cell r="C1" t="str">
            <v>F_CODE</v>
          </cell>
        </row>
      </sheetData>
      <sheetData sheetId="939">
        <row r="1">
          <cell r="C1" t="str">
            <v>F_CODE</v>
          </cell>
        </row>
      </sheetData>
      <sheetData sheetId="940">
        <row r="1">
          <cell r="C1" t="str">
            <v>F_CODE</v>
          </cell>
        </row>
      </sheetData>
      <sheetData sheetId="941">
        <row r="1">
          <cell r="C1" t="str">
            <v>F_CODE</v>
          </cell>
        </row>
      </sheetData>
      <sheetData sheetId="942">
        <row r="1">
          <cell r="C1" t="str">
            <v>F_CODE</v>
          </cell>
        </row>
      </sheetData>
      <sheetData sheetId="943">
        <row r="1">
          <cell r="C1" t="str">
            <v>F_CODE</v>
          </cell>
        </row>
      </sheetData>
      <sheetData sheetId="944">
        <row r="1">
          <cell r="C1" t="str">
            <v>F_CODE</v>
          </cell>
        </row>
      </sheetData>
      <sheetData sheetId="945">
        <row r="1">
          <cell r="C1" t="str">
            <v>F_CODE</v>
          </cell>
        </row>
      </sheetData>
      <sheetData sheetId="946">
        <row r="1">
          <cell r="C1" t="str">
            <v>F_CODE</v>
          </cell>
        </row>
      </sheetData>
      <sheetData sheetId="947">
        <row r="1">
          <cell r="C1" t="str">
            <v>F_CODE</v>
          </cell>
        </row>
      </sheetData>
      <sheetData sheetId="948">
        <row r="1">
          <cell r="C1" t="str">
            <v>F_CODE</v>
          </cell>
        </row>
      </sheetData>
      <sheetData sheetId="949"/>
      <sheetData sheetId="950">
        <row r="1">
          <cell r="C1" t="str">
            <v>F_CODE</v>
          </cell>
        </row>
      </sheetData>
      <sheetData sheetId="951">
        <row r="1">
          <cell r="C1" t="str">
            <v>F_CODE</v>
          </cell>
        </row>
      </sheetData>
      <sheetData sheetId="952"/>
      <sheetData sheetId="953">
        <row r="1">
          <cell r="C1" t="str">
            <v>F_CODE</v>
          </cell>
        </row>
      </sheetData>
      <sheetData sheetId="954"/>
      <sheetData sheetId="955"/>
      <sheetData sheetId="956"/>
      <sheetData sheetId="957"/>
      <sheetData sheetId="958"/>
      <sheetData sheetId="959"/>
      <sheetData sheetId="960">
        <row r="1">
          <cell r="C1" t="str">
            <v>F_CODE</v>
          </cell>
        </row>
      </sheetData>
      <sheetData sheetId="961">
        <row r="1">
          <cell r="C1" t="str">
            <v>F_CODE</v>
          </cell>
        </row>
      </sheetData>
      <sheetData sheetId="962">
        <row r="1">
          <cell r="C1" t="str">
            <v>F_CODE</v>
          </cell>
        </row>
      </sheetData>
      <sheetData sheetId="963"/>
      <sheetData sheetId="964">
        <row r="1">
          <cell r="C1" t="str">
            <v>F_CODE</v>
          </cell>
        </row>
      </sheetData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>
        <row r="1">
          <cell r="C1" t="str">
            <v>F_CODE</v>
          </cell>
        </row>
      </sheetData>
      <sheetData sheetId="977"/>
      <sheetData sheetId="978"/>
      <sheetData sheetId="979">
        <row r="1">
          <cell r="C1" t="str">
            <v>F_CODE</v>
          </cell>
        </row>
      </sheetData>
      <sheetData sheetId="980"/>
      <sheetData sheetId="981">
        <row r="1">
          <cell r="C1" t="str">
            <v>F_CODE</v>
          </cell>
        </row>
      </sheetData>
      <sheetData sheetId="982">
        <row r="1">
          <cell r="C1" t="str">
            <v>F_CODE</v>
          </cell>
        </row>
      </sheetData>
      <sheetData sheetId="983">
        <row r="1">
          <cell r="C1" t="str">
            <v>F_CODE</v>
          </cell>
        </row>
      </sheetData>
      <sheetData sheetId="984">
        <row r="1">
          <cell r="C1" t="str">
            <v>F_CODE</v>
          </cell>
        </row>
      </sheetData>
      <sheetData sheetId="985">
        <row r="1">
          <cell r="C1" t="str">
            <v>F_CODE</v>
          </cell>
        </row>
      </sheetData>
      <sheetData sheetId="986">
        <row r="1">
          <cell r="C1" t="str">
            <v>F_CODE</v>
          </cell>
        </row>
      </sheetData>
      <sheetData sheetId="987">
        <row r="1">
          <cell r="C1" t="str">
            <v>F_CODE</v>
          </cell>
        </row>
      </sheetData>
      <sheetData sheetId="988">
        <row r="1">
          <cell r="C1" t="str">
            <v>F_CODE</v>
          </cell>
        </row>
      </sheetData>
      <sheetData sheetId="989">
        <row r="1">
          <cell r="C1" t="str">
            <v>F_CODE</v>
          </cell>
        </row>
      </sheetData>
      <sheetData sheetId="990">
        <row r="1">
          <cell r="C1" t="str">
            <v>F_CODE</v>
          </cell>
        </row>
      </sheetData>
      <sheetData sheetId="991">
        <row r="1">
          <cell r="C1" t="str">
            <v>F_CODE</v>
          </cell>
        </row>
      </sheetData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>
        <row r="1">
          <cell r="C1" t="str">
            <v>F_CODE</v>
          </cell>
        </row>
      </sheetData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/>
      <sheetData sheetId="1390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/>
      <sheetData sheetId="1401"/>
      <sheetData sheetId="1402"/>
      <sheetData sheetId="1403"/>
      <sheetData sheetId="1404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/>
      <sheetData sheetId="1443" refreshError="1"/>
      <sheetData sheetId="1444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>
        <row r="1">
          <cell r="C1" t="str">
            <v>F_CODE</v>
          </cell>
        </row>
      </sheetData>
      <sheetData sheetId="1504">
        <row r="1">
          <cell r="C1" t="str">
            <v>F_CODE</v>
          </cell>
        </row>
      </sheetData>
      <sheetData sheetId="1505">
        <row r="1">
          <cell r="C1" t="str">
            <v>F_CODE</v>
          </cell>
        </row>
      </sheetData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/>
      <sheetData sheetId="1566" refreshError="1"/>
      <sheetData sheetId="1567" refreshError="1"/>
      <sheetData sheetId="1568" refreshError="1"/>
      <sheetData sheetId="1569" refreshError="1"/>
      <sheetData sheetId="1570"/>
      <sheetData sheetId="1571">
        <row r="1">
          <cell r="C1" t="str">
            <v>F_CODE</v>
          </cell>
        </row>
      </sheetData>
      <sheetData sheetId="1572" refreshError="1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>
        <row r="1">
          <cell r="C1" t="str">
            <v>F_CODE</v>
          </cell>
        </row>
      </sheetData>
      <sheetData sheetId="1585" refreshError="1"/>
      <sheetData sheetId="1586" refreshError="1"/>
      <sheetData sheetId="1587" refreshError="1"/>
      <sheetData sheetId="1588">
        <row r="1">
          <cell r="C1" t="str">
            <v>F_CODE</v>
          </cell>
        </row>
      </sheetData>
      <sheetData sheetId="1589">
        <row r="1">
          <cell r="C1" t="str">
            <v>F_CODE</v>
          </cell>
        </row>
      </sheetData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>
        <row r="1">
          <cell r="C1" t="str">
            <v>F_CODE</v>
          </cell>
        </row>
      </sheetData>
      <sheetData sheetId="1593">
        <row r="1">
          <cell r="C1" t="str">
            <v>F_CODE</v>
          </cell>
        </row>
      </sheetData>
      <sheetData sheetId="1594">
        <row r="1">
          <cell r="C1" t="str">
            <v>F_CODE</v>
          </cell>
        </row>
      </sheetData>
      <sheetData sheetId="1595">
        <row r="1">
          <cell r="C1" t="str">
            <v>F_CODE</v>
          </cell>
        </row>
      </sheetData>
      <sheetData sheetId="1596">
        <row r="1">
          <cell r="C1" t="str">
            <v>F_CODE</v>
          </cell>
        </row>
      </sheetData>
      <sheetData sheetId="1597" refreshError="1"/>
      <sheetData sheetId="1598" refreshError="1"/>
      <sheetData sheetId="1599" refreshError="1"/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/>
      <sheetData sheetId="1630">
        <row r="1">
          <cell r="C1" t="str">
            <v>F_CODE</v>
          </cell>
        </row>
      </sheetData>
      <sheetData sheetId="1631" refreshError="1"/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>
        <row r="1">
          <cell r="C1" t="str">
            <v>F_CODE</v>
          </cell>
        </row>
      </sheetData>
      <sheetData sheetId="1776">
        <row r="1">
          <cell r="C1" t="str">
            <v>F_CODE</v>
          </cell>
        </row>
      </sheetData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>
        <row r="1">
          <cell r="C1" t="str">
            <v>F_CODE</v>
          </cell>
        </row>
      </sheetData>
      <sheetData sheetId="1822">
        <row r="1">
          <cell r="C1" t="str">
            <v>F_CODE</v>
          </cell>
        </row>
      </sheetData>
      <sheetData sheetId="1823">
        <row r="1">
          <cell r="C1" t="str">
            <v>F_CODE</v>
          </cell>
        </row>
      </sheetData>
      <sheetData sheetId="1824">
        <row r="1">
          <cell r="C1" t="str">
            <v>F_CODE</v>
          </cell>
        </row>
      </sheetData>
      <sheetData sheetId="1825">
        <row r="1">
          <cell r="C1" t="str">
            <v>F_CODE</v>
          </cell>
        </row>
      </sheetData>
      <sheetData sheetId="1826">
        <row r="1">
          <cell r="C1" t="str">
            <v>F_CODE</v>
          </cell>
        </row>
      </sheetData>
      <sheetData sheetId="1827">
        <row r="1">
          <cell r="C1" t="str">
            <v>F_CODE</v>
          </cell>
        </row>
      </sheetData>
      <sheetData sheetId="1828">
        <row r="1">
          <cell r="C1" t="str">
            <v>F_CODE</v>
          </cell>
        </row>
      </sheetData>
      <sheetData sheetId="1829">
        <row r="1">
          <cell r="C1" t="str">
            <v>F_CODE</v>
          </cell>
        </row>
      </sheetData>
      <sheetData sheetId="1830">
        <row r="1">
          <cell r="C1" t="str">
            <v>F_CODE</v>
          </cell>
        </row>
      </sheetData>
      <sheetData sheetId="1831">
        <row r="1">
          <cell r="C1" t="str">
            <v>F_CODE</v>
          </cell>
        </row>
      </sheetData>
      <sheetData sheetId="1832">
        <row r="1">
          <cell r="C1" t="str">
            <v>F_CODE</v>
          </cell>
        </row>
      </sheetData>
      <sheetData sheetId="1833">
        <row r="1">
          <cell r="C1" t="str">
            <v>F_CODE</v>
          </cell>
        </row>
      </sheetData>
      <sheetData sheetId="1834">
        <row r="1">
          <cell r="C1" t="str">
            <v>F_CODE</v>
          </cell>
        </row>
      </sheetData>
      <sheetData sheetId="1835">
        <row r="1">
          <cell r="C1" t="str">
            <v>F_CODE</v>
          </cell>
        </row>
      </sheetData>
      <sheetData sheetId="1836">
        <row r="1">
          <cell r="C1" t="str">
            <v>F_CODE</v>
          </cell>
        </row>
      </sheetData>
      <sheetData sheetId="1837">
        <row r="1">
          <cell r="C1" t="str">
            <v>F_CODE</v>
          </cell>
        </row>
      </sheetData>
      <sheetData sheetId="1838">
        <row r="1">
          <cell r="C1" t="str">
            <v>F_CODE</v>
          </cell>
        </row>
      </sheetData>
      <sheetData sheetId="1839">
        <row r="1">
          <cell r="C1" t="str">
            <v>F_CODE</v>
          </cell>
        </row>
      </sheetData>
      <sheetData sheetId="1840">
        <row r="1">
          <cell r="C1" t="str">
            <v>F_CODE</v>
          </cell>
        </row>
      </sheetData>
      <sheetData sheetId="1841">
        <row r="1">
          <cell r="C1" t="str">
            <v>F_CODE</v>
          </cell>
        </row>
      </sheetData>
      <sheetData sheetId="1842">
        <row r="1">
          <cell r="C1" t="str">
            <v>F_CODE</v>
          </cell>
        </row>
      </sheetData>
      <sheetData sheetId="1843">
        <row r="1">
          <cell r="C1" t="str">
            <v>F_CODE</v>
          </cell>
        </row>
      </sheetData>
      <sheetData sheetId="1844">
        <row r="1">
          <cell r="C1" t="str">
            <v>F_CODE</v>
          </cell>
        </row>
      </sheetData>
      <sheetData sheetId="1845">
        <row r="1">
          <cell r="C1" t="str">
            <v>F_CODE</v>
          </cell>
        </row>
      </sheetData>
      <sheetData sheetId="1846">
        <row r="1">
          <cell r="C1" t="str">
            <v>F_CODE</v>
          </cell>
        </row>
      </sheetData>
      <sheetData sheetId="1847">
        <row r="1">
          <cell r="C1" t="str">
            <v>F_CODE</v>
          </cell>
        </row>
      </sheetData>
      <sheetData sheetId="1848">
        <row r="1">
          <cell r="C1" t="str">
            <v>F_CODE</v>
          </cell>
        </row>
      </sheetData>
      <sheetData sheetId="1849">
        <row r="1">
          <cell r="C1" t="str">
            <v>F_CODE</v>
          </cell>
        </row>
      </sheetData>
      <sheetData sheetId="1850">
        <row r="1">
          <cell r="C1" t="str">
            <v>F_CODE</v>
          </cell>
        </row>
      </sheetData>
      <sheetData sheetId="1851">
        <row r="1">
          <cell r="C1" t="str">
            <v>F_CODE</v>
          </cell>
        </row>
      </sheetData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 refreshError="1"/>
      <sheetData sheetId="1931" refreshError="1"/>
      <sheetData sheetId="1932" refreshError="1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>
        <row r="1">
          <cell r="C1" t="str">
            <v>F_CODE</v>
          </cell>
        </row>
      </sheetData>
      <sheetData sheetId="2072">
        <row r="1">
          <cell r="C1" t="str">
            <v>F_CODE</v>
          </cell>
        </row>
      </sheetData>
      <sheetData sheetId="2073">
        <row r="1">
          <cell r="C1" t="str">
            <v>F_CODE</v>
          </cell>
        </row>
      </sheetData>
      <sheetData sheetId="2074">
        <row r="1">
          <cell r="C1" t="str">
            <v>F_CODE</v>
          </cell>
        </row>
      </sheetData>
      <sheetData sheetId="2075">
        <row r="1">
          <cell r="C1" t="str">
            <v>F_CODE</v>
          </cell>
        </row>
      </sheetData>
      <sheetData sheetId="2076">
        <row r="1">
          <cell r="C1" t="str">
            <v>F_CODE</v>
          </cell>
        </row>
      </sheetData>
      <sheetData sheetId="2077">
        <row r="1">
          <cell r="C1" t="str">
            <v>F_CODE</v>
          </cell>
        </row>
      </sheetData>
      <sheetData sheetId="2078">
        <row r="1">
          <cell r="C1" t="str">
            <v>F_CODE</v>
          </cell>
        </row>
      </sheetData>
      <sheetData sheetId="2079">
        <row r="1">
          <cell r="C1" t="str">
            <v>F_CODE</v>
          </cell>
        </row>
      </sheetData>
      <sheetData sheetId="2080">
        <row r="1">
          <cell r="C1" t="str">
            <v>F_CODE</v>
          </cell>
        </row>
      </sheetData>
      <sheetData sheetId="2081">
        <row r="1">
          <cell r="C1" t="str">
            <v>F_CODE</v>
          </cell>
        </row>
      </sheetData>
      <sheetData sheetId="2082">
        <row r="1">
          <cell r="C1" t="str">
            <v>F_CODE</v>
          </cell>
        </row>
      </sheetData>
      <sheetData sheetId="2083">
        <row r="1">
          <cell r="C1" t="str">
            <v>F_CODE</v>
          </cell>
        </row>
      </sheetData>
      <sheetData sheetId="2084">
        <row r="1">
          <cell r="C1" t="str">
            <v>F_CODE</v>
          </cell>
        </row>
      </sheetData>
      <sheetData sheetId="2085">
        <row r="1">
          <cell r="C1" t="str">
            <v>F_CODE</v>
          </cell>
        </row>
      </sheetData>
      <sheetData sheetId="2086">
        <row r="1">
          <cell r="C1" t="str">
            <v>F_CODE</v>
          </cell>
        </row>
      </sheetData>
      <sheetData sheetId="2087">
        <row r="1">
          <cell r="C1" t="str">
            <v>F_CODE</v>
          </cell>
        </row>
      </sheetData>
      <sheetData sheetId="2088">
        <row r="1">
          <cell r="C1" t="str">
            <v>F_CODE</v>
          </cell>
        </row>
      </sheetData>
      <sheetData sheetId="2089">
        <row r="1">
          <cell r="C1" t="str">
            <v>F_CODE</v>
          </cell>
        </row>
      </sheetData>
      <sheetData sheetId="2090">
        <row r="1">
          <cell r="C1" t="str">
            <v>F_CODE</v>
          </cell>
        </row>
      </sheetData>
      <sheetData sheetId="2091">
        <row r="1">
          <cell r="C1" t="str">
            <v>F_CODE</v>
          </cell>
        </row>
      </sheetData>
      <sheetData sheetId="2092">
        <row r="1">
          <cell r="C1" t="str">
            <v>F_CODE</v>
          </cell>
        </row>
      </sheetData>
      <sheetData sheetId="2093">
        <row r="1">
          <cell r="C1" t="str">
            <v>F_CODE</v>
          </cell>
        </row>
      </sheetData>
      <sheetData sheetId="2094">
        <row r="1">
          <cell r="C1" t="str">
            <v>F_CODE</v>
          </cell>
        </row>
      </sheetData>
      <sheetData sheetId="2095">
        <row r="1">
          <cell r="C1" t="str">
            <v>F_CODE</v>
          </cell>
        </row>
      </sheetData>
      <sheetData sheetId="2096">
        <row r="1">
          <cell r="C1" t="str">
            <v>F_CODE</v>
          </cell>
        </row>
      </sheetData>
      <sheetData sheetId="2097">
        <row r="1">
          <cell r="C1" t="str">
            <v>F_CODE</v>
          </cell>
        </row>
      </sheetData>
      <sheetData sheetId="2098">
        <row r="1">
          <cell r="C1" t="str">
            <v>F_CODE</v>
          </cell>
        </row>
      </sheetData>
      <sheetData sheetId="2099">
        <row r="1">
          <cell r="C1" t="str">
            <v>F_CODE</v>
          </cell>
        </row>
      </sheetData>
      <sheetData sheetId="2100">
        <row r="1">
          <cell r="C1" t="str">
            <v>F_CODE</v>
          </cell>
        </row>
      </sheetData>
      <sheetData sheetId="2101">
        <row r="1">
          <cell r="C1" t="str">
            <v>F_CODE</v>
          </cell>
        </row>
      </sheetData>
      <sheetData sheetId="2102">
        <row r="1">
          <cell r="C1" t="str">
            <v>F_CODE</v>
          </cell>
        </row>
      </sheetData>
      <sheetData sheetId="2103">
        <row r="1">
          <cell r="C1" t="str">
            <v>F_CODE</v>
          </cell>
        </row>
      </sheetData>
      <sheetData sheetId="2104">
        <row r="1">
          <cell r="C1" t="str">
            <v>F_CODE</v>
          </cell>
        </row>
      </sheetData>
      <sheetData sheetId="2105">
        <row r="1">
          <cell r="C1" t="str">
            <v>F_CODE</v>
          </cell>
        </row>
      </sheetData>
      <sheetData sheetId="2106">
        <row r="1">
          <cell r="C1" t="str">
            <v>F_CODE</v>
          </cell>
        </row>
      </sheetData>
      <sheetData sheetId="2107">
        <row r="1">
          <cell r="C1" t="str">
            <v>F_CODE</v>
          </cell>
        </row>
      </sheetData>
      <sheetData sheetId="2108">
        <row r="1">
          <cell r="C1" t="str">
            <v>F_CODE</v>
          </cell>
        </row>
      </sheetData>
      <sheetData sheetId="2109">
        <row r="1">
          <cell r="C1" t="str">
            <v>F_CODE</v>
          </cell>
        </row>
      </sheetData>
      <sheetData sheetId="2110">
        <row r="1">
          <cell r="C1" t="str">
            <v>F_CODE</v>
          </cell>
        </row>
      </sheetData>
      <sheetData sheetId="2111">
        <row r="1">
          <cell r="C1" t="str">
            <v>F_CODE</v>
          </cell>
        </row>
      </sheetData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>
        <row r="1">
          <cell r="C1" t="str">
            <v>F_CODE</v>
          </cell>
        </row>
      </sheetData>
      <sheetData sheetId="2121">
        <row r="1">
          <cell r="C1" t="str">
            <v>F_CODE</v>
          </cell>
        </row>
      </sheetData>
      <sheetData sheetId="2122">
        <row r="1">
          <cell r="C1" t="str">
            <v>F_CODE</v>
          </cell>
        </row>
      </sheetData>
      <sheetData sheetId="2123">
        <row r="1">
          <cell r="C1" t="str">
            <v>F_CODE</v>
          </cell>
        </row>
      </sheetData>
      <sheetData sheetId="2124">
        <row r="1">
          <cell r="C1" t="str">
            <v>F_CODE</v>
          </cell>
        </row>
      </sheetData>
      <sheetData sheetId="2125">
        <row r="1">
          <cell r="C1" t="str">
            <v>F_CODE</v>
          </cell>
        </row>
      </sheetData>
      <sheetData sheetId="2126">
        <row r="1">
          <cell r="C1" t="str">
            <v>F_CODE</v>
          </cell>
        </row>
      </sheetData>
      <sheetData sheetId="2127">
        <row r="1">
          <cell r="C1" t="str">
            <v>F_CODE</v>
          </cell>
        </row>
      </sheetData>
      <sheetData sheetId="2128">
        <row r="1">
          <cell r="C1" t="str">
            <v>F_CODE</v>
          </cell>
        </row>
      </sheetData>
      <sheetData sheetId="2129">
        <row r="1">
          <cell r="C1" t="str">
            <v>F_CODE</v>
          </cell>
        </row>
      </sheetData>
      <sheetData sheetId="2130">
        <row r="1">
          <cell r="C1" t="str">
            <v>F_CODE</v>
          </cell>
        </row>
      </sheetData>
      <sheetData sheetId="2131">
        <row r="1">
          <cell r="C1" t="str">
            <v>F_CODE</v>
          </cell>
        </row>
      </sheetData>
      <sheetData sheetId="2132">
        <row r="1">
          <cell r="C1" t="str">
            <v>F_CODE</v>
          </cell>
        </row>
      </sheetData>
      <sheetData sheetId="2133">
        <row r="1">
          <cell r="C1" t="str">
            <v>F_CODE</v>
          </cell>
        </row>
      </sheetData>
      <sheetData sheetId="2134">
        <row r="1">
          <cell r="C1" t="str">
            <v>F_CODE</v>
          </cell>
        </row>
      </sheetData>
      <sheetData sheetId="2135">
        <row r="1">
          <cell r="C1" t="str">
            <v>F_CODE</v>
          </cell>
        </row>
      </sheetData>
      <sheetData sheetId="2136">
        <row r="1">
          <cell r="C1" t="str">
            <v>F_CODE</v>
          </cell>
        </row>
      </sheetData>
      <sheetData sheetId="2137">
        <row r="1">
          <cell r="C1" t="str">
            <v>F_CODE</v>
          </cell>
        </row>
      </sheetData>
      <sheetData sheetId="2138">
        <row r="1">
          <cell r="C1" t="str">
            <v>F_CODE</v>
          </cell>
        </row>
      </sheetData>
      <sheetData sheetId="2139">
        <row r="1">
          <cell r="C1" t="str">
            <v>F_CODE</v>
          </cell>
        </row>
      </sheetData>
      <sheetData sheetId="2140">
        <row r="1">
          <cell r="C1" t="str">
            <v>F_CODE</v>
          </cell>
        </row>
      </sheetData>
      <sheetData sheetId="2141">
        <row r="1">
          <cell r="C1" t="str">
            <v>F_CODE</v>
          </cell>
        </row>
      </sheetData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>
        <row r="1">
          <cell r="C1" t="str">
            <v>F_CODE</v>
          </cell>
        </row>
      </sheetData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>
        <row r="1">
          <cell r="C1" t="str">
            <v>F_CODE</v>
          </cell>
        </row>
      </sheetData>
      <sheetData sheetId="2161">
        <row r="1">
          <cell r="C1" t="str">
            <v>F_CODE</v>
          </cell>
        </row>
      </sheetData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>
        <row r="1">
          <cell r="C1" t="str">
            <v>F_CODE</v>
          </cell>
        </row>
      </sheetData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/>
      <sheetData sheetId="2411"/>
      <sheetData sheetId="2412"/>
      <sheetData sheetId="2413"/>
      <sheetData sheetId="2414"/>
      <sheetData sheetId="2415"/>
      <sheetData sheetId="2416" refreshError="1"/>
      <sheetData sheetId="2417" refreshError="1"/>
      <sheetData sheetId="2418" refreshError="1"/>
      <sheetData sheetId="2419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>
        <row r="1">
          <cell r="C1" t="str">
            <v>F_CODE</v>
          </cell>
        </row>
      </sheetData>
      <sheetData sheetId="2432">
        <row r="1">
          <cell r="C1" t="str">
            <v>F_CODE</v>
          </cell>
        </row>
      </sheetData>
      <sheetData sheetId="2433">
        <row r="1">
          <cell r="C1" t="str">
            <v>F_CODE</v>
          </cell>
        </row>
      </sheetData>
      <sheetData sheetId="2434">
        <row r="1">
          <cell r="C1" t="str">
            <v>F_CODE</v>
          </cell>
        </row>
      </sheetData>
      <sheetData sheetId="2435">
        <row r="1">
          <cell r="C1" t="str">
            <v>F_CODE</v>
          </cell>
        </row>
      </sheetData>
      <sheetData sheetId="2436">
        <row r="1">
          <cell r="C1" t="str">
            <v>F_CODE</v>
          </cell>
        </row>
      </sheetData>
      <sheetData sheetId="2437">
        <row r="1">
          <cell r="C1" t="str">
            <v>F_CODE</v>
          </cell>
        </row>
      </sheetData>
      <sheetData sheetId="2438">
        <row r="1">
          <cell r="C1" t="str">
            <v>F_CODE</v>
          </cell>
        </row>
      </sheetData>
      <sheetData sheetId="2439">
        <row r="1">
          <cell r="C1" t="str">
            <v>F_CODE</v>
          </cell>
        </row>
      </sheetData>
      <sheetData sheetId="2440">
        <row r="1">
          <cell r="C1" t="str">
            <v>F_CODE</v>
          </cell>
        </row>
      </sheetData>
      <sheetData sheetId="2441">
        <row r="1">
          <cell r="C1" t="str">
            <v>F_CODE</v>
          </cell>
        </row>
      </sheetData>
      <sheetData sheetId="2442">
        <row r="1">
          <cell r="C1" t="str">
            <v>F_CODE</v>
          </cell>
        </row>
      </sheetData>
      <sheetData sheetId="2443">
        <row r="1">
          <cell r="C1" t="str">
            <v>F_CODE</v>
          </cell>
        </row>
      </sheetData>
      <sheetData sheetId="2444">
        <row r="1">
          <cell r="C1" t="str">
            <v>F_CODE</v>
          </cell>
        </row>
      </sheetData>
      <sheetData sheetId="2445">
        <row r="1">
          <cell r="C1" t="str">
            <v>F_CODE</v>
          </cell>
        </row>
      </sheetData>
      <sheetData sheetId="2446">
        <row r="1">
          <cell r="C1" t="str">
            <v>F_CODE</v>
          </cell>
        </row>
      </sheetData>
      <sheetData sheetId="2447">
        <row r="1">
          <cell r="C1" t="str">
            <v>F_CODE</v>
          </cell>
        </row>
      </sheetData>
      <sheetData sheetId="2448">
        <row r="1">
          <cell r="C1" t="str">
            <v>F_CODE</v>
          </cell>
        </row>
      </sheetData>
      <sheetData sheetId="2449">
        <row r="1">
          <cell r="C1" t="str">
            <v>F_CODE</v>
          </cell>
        </row>
      </sheetData>
      <sheetData sheetId="2450">
        <row r="1">
          <cell r="C1" t="str">
            <v>F_CODE</v>
          </cell>
        </row>
      </sheetData>
      <sheetData sheetId="2451">
        <row r="1">
          <cell r="C1" t="str">
            <v>F_CODE</v>
          </cell>
        </row>
      </sheetData>
      <sheetData sheetId="2452">
        <row r="1">
          <cell r="C1" t="str">
            <v>F_CODE</v>
          </cell>
        </row>
      </sheetData>
      <sheetData sheetId="2453">
        <row r="1">
          <cell r="C1" t="str">
            <v>F_CODE</v>
          </cell>
        </row>
      </sheetData>
      <sheetData sheetId="2454">
        <row r="1">
          <cell r="C1" t="str">
            <v>F_CODE</v>
          </cell>
        </row>
      </sheetData>
      <sheetData sheetId="2455">
        <row r="1">
          <cell r="C1" t="str">
            <v>F_CODE</v>
          </cell>
        </row>
      </sheetData>
      <sheetData sheetId="2456">
        <row r="1">
          <cell r="C1" t="str">
            <v>F_CODE</v>
          </cell>
        </row>
      </sheetData>
      <sheetData sheetId="2457">
        <row r="1">
          <cell r="C1" t="str">
            <v>F_CODE</v>
          </cell>
        </row>
      </sheetData>
      <sheetData sheetId="2458">
        <row r="1">
          <cell r="C1" t="str">
            <v>F_CODE</v>
          </cell>
        </row>
      </sheetData>
      <sheetData sheetId="2459">
        <row r="1">
          <cell r="C1" t="str">
            <v>F_CODE</v>
          </cell>
        </row>
      </sheetData>
      <sheetData sheetId="2460">
        <row r="1">
          <cell r="C1" t="str">
            <v>F_CODE</v>
          </cell>
        </row>
      </sheetData>
      <sheetData sheetId="2461">
        <row r="1">
          <cell r="C1" t="str">
            <v>F_CODE</v>
          </cell>
        </row>
      </sheetData>
      <sheetData sheetId="2462">
        <row r="1">
          <cell r="C1" t="str">
            <v>F_CODE</v>
          </cell>
        </row>
      </sheetData>
      <sheetData sheetId="2463">
        <row r="1">
          <cell r="C1" t="str">
            <v>F_CODE</v>
          </cell>
        </row>
      </sheetData>
      <sheetData sheetId="2464">
        <row r="1">
          <cell r="C1" t="str">
            <v>F_CODE</v>
          </cell>
        </row>
      </sheetData>
      <sheetData sheetId="2465">
        <row r="1">
          <cell r="C1" t="str">
            <v>F_CODE</v>
          </cell>
        </row>
      </sheetData>
      <sheetData sheetId="2466">
        <row r="1">
          <cell r="C1" t="str">
            <v>F_CODE</v>
          </cell>
        </row>
      </sheetData>
      <sheetData sheetId="2467">
        <row r="1">
          <cell r="C1" t="str">
            <v>F_CODE</v>
          </cell>
        </row>
      </sheetData>
      <sheetData sheetId="2468">
        <row r="1">
          <cell r="C1" t="str">
            <v>F_CODE</v>
          </cell>
        </row>
      </sheetData>
      <sheetData sheetId="2469">
        <row r="1">
          <cell r="C1" t="str">
            <v>F_CODE</v>
          </cell>
        </row>
      </sheetData>
      <sheetData sheetId="2470">
        <row r="1">
          <cell r="C1" t="str">
            <v>F_CODE</v>
          </cell>
        </row>
      </sheetData>
      <sheetData sheetId="2471">
        <row r="1">
          <cell r="C1" t="str">
            <v>F_CODE</v>
          </cell>
        </row>
      </sheetData>
      <sheetData sheetId="2472">
        <row r="1">
          <cell r="C1" t="str">
            <v>F_CODE</v>
          </cell>
        </row>
      </sheetData>
      <sheetData sheetId="2473">
        <row r="1">
          <cell r="C1" t="str">
            <v>F_CODE</v>
          </cell>
        </row>
      </sheetData>
      <sheetData sheetId="2474">
        <row r="1">
          <cell r="C1" t="str">
            <v>F_CODE</v>
          </cell>
        </row>
      </sheetData>
      <sheetData sheetId="2475">
        <row r="1">
          <cell r="C1" t="str">
            <v>F_CODE</v>
          </cell>
        </row>
      </sheetData>
      <sheetData sheetId="2476">
        <row r="1">
          <cell r="C1" t="str">
            <v>F_CODE</v>
          </cell>
        </row>
      </sheetData>
      <sheetData sheetId="2477">
        <row r="1">
          <cell r="C1" t="str">
            <v>F_CODE</v>
          </cell>
        </row>
      </sheetData>
      <sheetData sheetId="2478">
        <row r="1">
          <cell r="C1" t="str">
            <v>F_CODE</v>
          </cell>
        </row>
      </sheetData>
      <sheetData sheetId="2479">
        <row r="1">
          <cell r="C1" t="str">
            <v>F_CODE</v>
          </cell>
        </row>
      </sheetData>
      <sheetData sheetId="2480">
        <row r="1">
          <cell r="C1" t="str">
            <v>F_CODE</v>
          </cell>
        </row>
      </sheetData>
      <sheetData sheetId="2481">
        <row r="1">
          <cell r="C1" t="str">
            <v>F_CODE</v>
          </cell>
        </row>
      </sheetData>
      <sheetData sheetId="2482">
        <row r="1">
          <cell r="C1" t="str">
            <v>F_CODE</v>
          </cell>
        </row>
      </sheetData>
      <sheetData sheetId="2483">
        <row r="1">
          <cell r="C1" t="str">
            <v>F_CODE</v>
          </cell>
        </row>
      </sheetData>
      <sheetData sheetId="2484">
        <row r="1">
          <cell r="C1" t="str">
            <v>F_CODE</v>
          </cell>
        </row>
      </sheetData>
      <sheetData sheetId="2485">
        <row r="1">
          <cell r="C1" t="str">
            <v>F_CODE</v>
          </cell>
        </row>
      </sheetData>
      <sheetData sheetId="2486">
        <row r="1">
          <cell r="C1" t="str">
            <v>F_CODE</v>
          </cell>
        </row>
      </sheetData>
      <sheetData sheetId="2487">
        <row r="1">
          <cell r="C1" t="str">
            <v>F_CODE</v>
          </cell>
        </row>
      </sheetData>
      <sheetData sheetId="2488">
        <row r="1">
          <cell r="C1" t="str">
            <v>F_CODE</v>
          </cell>
        </row>
      </sheetData>
      <sheetData sheetId="2489">
        <row r="1">
          <cell r="C1" t="str">
            <v>F_CODE</v>
          </cell>
        </row>
      </sheetData>
      <sheetData sheetId="2490">
        <row r="1">
          <cell r="C1" t="str">
            <v>F_CODE</v>
          </cell>
        </row>
      </sheetData>
      <sheetData sheetId="2491">
        <row r="1">
          <cell r="C1" t="str">
            <v>F_CODE</v>
          </cell>
        </row>
      </sheetData>
      <sheetData sheetId="2492">
        <row r="1">
          <cell r="C1" t="str">
            <v>F_CODE</v>
          </cell>
        </row>
      </sheetData>
      <sheetData sheetId="2493">
        <row r="1">
          <cell r="C1" t="str">
            <v>F_CODE</v>
          </cell>
        </row>
      </sheetData>
      <sheetData sheetId="2494">
        <row r="1">
          <cell r="C1" t="str">
            <v>F_CODE</v>
          </cell>
        </row>
      </sheetData>
      <sheetData sheetId="2495">
        <row r="1">
          <cell r="C1" t="str">
            <v>F_CODE</v>
          </cell>
        </row>
      </sheetData>
      <sheetData sheetId="2496">
        <row r="1">
          <cell r="C1" t="str">
            <v>F_CODE</v>
          </cell>
        </row>
      </sheetData>
      <sheetData sheetId="2497">
        <row r="1">
          <cell r="C1" t="str">
            <v>F_CODE</v>
          </cell>
        </row>
      </sheetData>
      <sheetData sheetId="2498">
        <row r="1">
          <cell r="C1" t="str">
            <v>F_CODE</v>
          </cell>
        </row>
      </sheetData>
      <sheetData sheetId="2499">
        <row r="1">
          <cell r="C1" t="str">
            <v>F_CODE</v>
          </cell>
        </row>
      </sheetData>
      <sheetData sheetId="2500">
        <row r="1">
          <cell r="C1" t="str">
            <v>F_CODE</v>
          </cell>
        </row>
      </sheetData>
      <sheetData sheetId="2501">
        <row r="1">
          <cell r="C1" t="str">
            <v>F_CODE</v>
          </cell>
        </row>
      </sheetData>
      <sheetData sheetId="2502">
        <row r="1">
          <cell r="C1" t="str">
            <v>F_CODE</v>
          </cell>
        </row>
      </sheetData>
      <sheetData sheetId="2503">
        <row r="1">
          <cell r="C1" t="str">
            <v>F_CODE</v>
          </cell>
        </row>
      </sheetData>
      <sheetData sheetId="2504">
        <row r="1">
          <cell r="C1" t="str">
            <v>F_CODE</v>
          </cell>
        </row>
      </sheetData>
      <sheetData sheetId="2505">
        <row r="1">
          <cell r="C1" t="str">
            <v>F_CODE</v>
          </cell>
        </row>
      </sheetData>
      <sheetData sheetId="2506">
        <row r="1">
          <cell r="C1" t="str">
            <v>F_CODE</v>
          </cell>
        </row>
      </sheetData>
      <sheetData sheetId="2507">
        <row r="1">
          <cell r="C1" t="str">
            <v>F_CODE</v>
          </cell>
        </row>
      </sheetData>
      <sheetData sheetId="2508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>
        <row r="1">
          <cell r="C1" t="str">
            <v>F_CODE</v>
          </cell>
        </row>
      </sheetData>
      <sheetData sheetId="2723">
        <row r="1">
          <cell r="C1" t="str">
            <v>F_CODE</v>
          </cell>
        </row>
      </sheetData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>
        <row r="1">
          <cell r="C1" t="str">
            <v>F_CODE</v>
          </cell>
        </row>
      </sheetData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>
        <row r="1">
          <cell r="C1" t="str">
            <v>F_CODE</v>
          </cell>
        </row>
      </sheetData>
      <sheetData sheetId="3005">
        <row r="1">
          <cell r="C1" t="str">
            <v>F_CODE</v>
          </cell>
        </row>
      </sheetData>
      <sheetData sheetId="3006"/>
      <sheetData sheetId="3007"/>
      <sheetData sheetId="3008">
        <row r="1">
          <cell r="C1" t="str">
            <v>F_CODE</v>
          </cell>
        </row>
      </sheetData>
      <sheetData sheetId="3009">
        <row r="1">
          <cell r="C1" t="str">
            <v>F_CODE</v>
          </cell>
        </row>
      </sheetData>
      <sheetData sheetId="3010">
        <row r="1">
          <cell r="C1" t="str">
            <v>F_CODE</v>
          </cell>
        </row>
      </sheetData>
      <sheetData sheetId="3011">
        <row r="1">
          <cell r="C1" t="str">
            <v>F_CODE</v>
          </cell>
        </row>
      </sheetData>
      <sheetData sheetId="3012">
        <row r="1">
          <cell r="C1" t="str">
            <v>F_CODE</v>
          </cell>
        </row>
      </sheetData>
      <sheetData sheetId="3013">
        <row r="1">
          <cell r="C1" t="str">
            <v>F_CODE</v>
          </cell>
        </row>
      </sheetData>
      <sheetData sheetId="3014"/>
      <sheetData sheetId="3015"/>
      <sheetData sheetId="3016">
        <row r="1">
          <cell r="C1" t="str">
            <v>F_CODE</v>
          </cell>
        </row>
      </sheetData>
      <sheetData sheetId="3017">
        <row r="1">
          <cell r="C1" t="str">
            <v>F_CODE</v>
          </cell>
        </row>
      </sheetData>
      <sheetData sheetId="3018">
        <row r="1">
          <cell r="C1" t="str">
            <v>F_CODE</v>
          </cell>
        </row>
      </sheetData>
      <sheetData sheetId="3019">
        <row r="1">
          <cell r="C1" t="str">
            <v>F_CODE</v>
          </cell>
        </row>
      </sheetData>
      <sheetData sheetId="3020">
        <row r="1">
          <cell r="C1" t="str">
            <v>F_CODE</v>
          </cell>
        </row>
      </sheetData>
      <sheetData sheetId="3021">
        <row r="1">
          <cell r="C1" t="str">
            <v>F_CODE</v>
          </cell>
        </row>
      </sheetData>
      <sheetData sheetId="3022">
        <row r="1">
          <cell r="C1" t="str">
            <v>F_CODE</v>
          </cell>
        </row>
      </sheetData>
      <sheetData sheetId="3023">
        <row r="1">
          <cell r="C1" t="str">
            <v>F_CODE</v>
          </cell>
        </row>
      </sheetData>
      <sheetData sheetId="3024">
        <row r="1">
          <cell r="C1" t="str">
            <v>F_CODE</v>
          </cell>
        </row>
      </sheetData>
      <sheetData sheetId="3025">
        <row r="1">
          <cell r="C1" t="str">
            <v>F_CODE</v>
          </cell>
        </row>
      </sheetData>
      <sheetData sheetId="3026">
        <row r="1">
          <cell r="C1" t="str">
            <v>F_CODE</v>
          </cell>
        </row>
      </sheetData>
      <sheetData sheetId="3027">
        <row r="1">
          <cell r="C1" t="str">
            <v>F_CODE</v>
          </cell>
        </row>
      </sheetData>
      <sheetData sheetId="3028">
        <row r="1">
          <cell r="C1" t="str">
            <v>F_CODE</v>
          </cell>
        </row>
      </sheetData>
      <sheetData sheetId="3029">
        <row r="1">
          <cell r="C1" t="str">
            <v>F_CODE</v>
          </cell>
        </row>
      </sheetData>
      <sheetData sheetId="3030">
        <row r="1">
          <cell r="C1" t="str">
            <v>F_CODE</v>
          </cell>
        </row>
      </sheetData>
      <sheetData sheetId="3031">
        <row r="1">
          <cell r="C1" t="str">
            <v>F_CODE</v>
          </cell>
        </row>
      </sheetData>
      <sheetData sheetId="3032">
        <row r="1">
          <cell r="C1" t="str">
            <v>F_CODE</v>
          </cell>
        </row>
      </sheetData>
      <sheetData sheetId="3033">
        <row r="1">
          <cell r="C1" t="str">
            <v>F_CODE</v>
          </cell>
        </row>
      </sheetData>
      <sheetData sheetId="3034">
        <row r="1">
          <cell r="C1" t="str">
            <v>F_CODE</v>
          </cell>
        </row>
      </sheetData>
      <sheetData sheetId="3035">
        <row r="1">
          <cell r="C1" t="str">
            <v>F_CODE</v>
          </cell>
        </row>
      </sheetData>
      <sheetData sheetId="3036">
        <row r="1">
          <cell r="C1" t="str">
            <v>F_CODE</v>
          </cell>
        </row>
      </sheetData>
      <sheetData sheetId="3037">
        <row r="1">
          <cell r="C1" t="str">
            <v>F_CODE</v>
          </cell>
        </row>
      </sheetData>
      <sheetData sheetId="3038">
        <row r="1">
          <cell r="C1" t="str">
            <v>F_CODE</v>
          </cell>
        </row>
      </sheetData>
      <sheetData sheetId="3039">
        <row r="1">
          <cell r="C1" t="str">
            <v>F_CODE</v>
          </cell>
        </row>
      </sheetData>
      <sheetData sheetId="3040">
        <row r="1">
          <cell r="C1" t="str">
            <v>F_CODE</v>
          </cell>
        </row>
      </sheetData>
      <sheetData sheetId="3041"/>
      <sheetData sheetId="3042"/>
      <sheetData sheetId="3043">
        <row r="1">
          <cell r="C1" t="str">
            <v>F_CODE</v>
          </cell>
        </row>
      </sheetData>
      <sheetData sheetId="3044">
        <row r="1">
          <cell r="C1" t="str">
            <v>F_CODE</v>
          </cell>
        </row>
      </sheetData>
      <sheetData sheetId="3045">
        <row r="1">
          <cell r="C1" t="str">
            <v>F_CODE</v>
          </cell>
        </row>
      </sheetData>
      <sheetData sheetId="3046">
        <row r="1">
          <cell r="C1" t="str">
            <v>F_CODE</v>
          </cell>
        </row>
      </sheetData>
      <sheetData sheetId="3047">
        <row r="1">
          <cell r="C1" t="str">
            <v>F_CODE</v>
          </cell>
        </row>
      </sheetData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>
        <row r="1">
          <cell r="C1" t="str">
            <v>F_CODE</v>
          </cell>
        </row>
      </sheetData>
      <sheetData sheetId="3068">
        <row r="1">
          <cell r="C1" t="str">
            <v>F_CODE</v>
          </cell>
        </row>
      </sheetData>
      <sheetData sheetId="3069">
        <row r="1">
          <cell r="C1" t="str">
            <v>F_CODE</v>
          </cell>
        </row>
      </sheetData>
      <sheetData sheetId="3070">
        <row r="1">
          <cell r="C1" t="str">
            <v>F_CODE</v>
          </cell>
        </row>
      </sheetData>
      <sheetData sheetId="3071">
        <row r="1">
          <cell r="C1" t="str">
            <v>F_CODE</v>
          </cell>
        </row>
      </sheetData>
      <sheetData sheetId="3072">
        <row r="1">
          <cell r="C1" t="str">
            <v>F_CODE</v>
          </cell>
        </row>
      </sheetData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>
        <row r="1">
          <cell r="C1" t="str">
            <v>F_CODE</v>
          </cell>
        </row>
      </sheetData>
      <sheetData sheetId="3076">
        <row r="1">
          <cell r="C1" t="str">
            <v>F_CODE</v>
          </cell>
        </row>
      </sheetData>
      <sheetData sheetId="3077">
        <row r="1">
          <cell r="C1" t="str">
            <v>F_CODE</v>
          </cell>
        </row>
      </sheetData>
      <sheetData sheetId="3078">
        <row r="1">
          <cell r="C1" t="str">
            <v>F_CODE</v>
          </cell>
        </row>
      </sheetData>
      <sheetData sheetId="3079">
        <row r="1">
          <cell r="C1" t="str">
            <v>F_CODE</v>
          </cell>
        </row>
      </sheetData>
      <sheetData sheetId="3080">
        <row r="1">
          <cell r="C1" t="str">
            <v>F_CODE</v>
          </cell>
        </row>
      </sheetData>
      <sheetData sheetId="3081">
        <row r="1">
          <cell r="C1" t="str">
            <v>F_CODE</v>
          </cell>
        </row>
      </sheetData>
      <sheetData sheetId="3082">
        <row r="1">
          <cell r="C1" t="str">
            <v>F_CODE</v>
          </cell>
        </row>
      </sheetData>
      <sheetData sheetId="3083">
        <row r="1">
          <cell r="C1" t="str">
            <v>F_CODE</v>
          </cell>
        </row>
      </sheetData>
      <sheetData sheetId="3084">
        <row r="1">
          <cell r="C1" t="str">
            <v>F_CODE</v>
          </cell>
        </row>
      </sheetData>
      <sheetData sheetId="3085">
        <row r="1">
          <cell r="C1" t="str">
            <v>F_CODE</v>
          </cell>
        </row>
      </sheetData>
      <sheetData sheetId="3086">
        <row r="1">
          <cell r="C1" t="str">
            <v>F_CODE</v>
          </cell>
        </row>
      </sheetData>
      <sheetData sheetId="3087">
        <row r="1">
          <cell r="C1" t="str">
            <v>F_CODE</v>
          </cell>
        </row>
      </sheetData>
      <sheetData sheetId="3088">
        <row r="1">
          <cell r="C1" t="str">
            <v>F_CODE</v>
          </cell>
        </row>
      </sheetData>
      <sheetData sheetId="3089">
        <row r="1">
          <cell r="C1" t="str">
            <v>F_CODE</v>
          </cell>
        </row>
      </sheetData>
      <sheetData sheetId="3090">
        <row r="1">
          <cell r="C1" t="str">
            <v>F_CODE</v>
          </cell>
        </row>
      </sheetData>
      <sheetData sheetId="3091">
        <row r="1">
          <cell r="C1" t="str">
            <v>F_CODE</v>
          </cell>
        </row>
      </sheetData>
      <sheetData sheetId="3092">
        <row r="1">
          <cell r="C1" t="str">
            <v>F_CODE</v>
          </cell>
        </row>
      </sheetData>
      <sheetData sheetId="3093">
        <row r="1">
          <cell r="C1" t="str">
            <v>F_CODE</v>
          </cell>
        </row>
      </sheetData>
      <sheetData sheetId="3094">
        <row r="1">
          <cell r="C1" t="str">
            <v>F_CODE</v>
          </cell>
        </row>
      </sheetData>
      <sheetData sheetId="3095">
        <row r="1">
          <cell r="C1" t="str">
            <v>F_CODE</v>
          </cell>
        </row>
      </sheetData>
      <sheetData sheetId="3096">
        <row r="1">
          <cell r="C1" t="str">
            <v>F_CODE</v>
          </cell>
        </row>
      </sheetData>
      <sheetData sheetId="3097">
        <row r="1">
          <cell r="C1" t="str">
            <v>F_CODE</v>
          </cell>
        </row>
      </sheetData>
      <sheetData sheetId="3098">
        <row r="1">
          <cell r="C1" t="str">
            <v>F_CODE</v>
          </cell>
        </row>
      </sheetData>
      <sheetData sheetId="3099">
        <row r="1">
          <cell r="C1" t="str">
            <v>F_CODE</v>
          </cell>
        </row>
      </sheetData>
      <sheetData sheetId="3100">
        <row r="1">
          <cell r="C1" t="str">
            <v>F_CODE</v>
          </cell>
        </row>
      </sheetData>
      <sheetData sheetId="3101">
        <row r="1">
          <cell r="C1" t="str">
            <v>F_CODE</v>
          </cell>
        </row>
      </sheetData>
      <sheetData sheetId="3102">
        <row r="1">
          <cell r="C1" t="str">
            <v>F_CODE</v>
          </cell>
        </row>
      </sheetData>
      <sheetData sheetId="3103">
        <row r="1">
          <cell r="C1" t="str">
            <v>F_CODE</v>
          </cell>
        </row>
      </sheetData>
      <sheetData sheetId="3104">
        <row r="1">
          <cell r="C1" t="str">
            <v>F_CODE</v>
          </cell>
        </row>
      </sheetData>
      <sheetData sheetId="3105">
        <row r="1">
          <cell r="C1" t="str">
            <v>F_CODE</v>
          </cell>
        </row>
      </sheetData>
      <sheetData sheetId="3106">
        <row r="1">
          <cell r="C1" t="str">
            <v>F_CODE</v>
          </cell>
        </row>
      </sheetData>
      <sheetData sheetId="3107">
        <row r="1">
          <cell r="C1" t="str">
            <v>F_CODE</v>
          </cell>
        </row>
      </sheetData>
      <sheetData sheetId="3108">
        <row r="1">
          <cell r="C1" t="str">
            <v>F_CODE</v>
          </cell>
        </row>
      </sheetData>
      <sheetData sheetId="3109">
        <row r="1">
          <cell r="C1" t="str">
            <v>F_CODE</v>
          </cell>
        </row>
      </sheetData>
      <sheetData sheetId="3110">
        <row r="1">
          <cell r="C1" t="str">
            <v>F_CODE</v>
          </cell>
        </row>
      </sheetData>
      <sheetData sheetId="3111">
        <row r="1">
          <cell r="C1" t="str">
            <v>F_CODE</v>
          </cell>
        </row>
      </sheetData>
      <sheetData sheetId="3112">
        <row r="1">
          <cell r="C1" t="str">
            <v>F_CODE</v>
          </cell>
        </row>
      </sheetData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>
        <row r="1">
          <cell r="C1" t="str">
            <v>F_CODE</v>
          </cell>
        </row>
      </sheetData>
      <sheetData sheetId="3286">
        <row r="1">
          <cell r="C1" t="str">
            <v>F_CODE</v>
          </cell>
        </row>
      </sheetData>
      <sheetData sheetId="3287">
        <row r="1">
          <cell r="C1" t="str">
            <v>F_CODE</v>
          </cell>
        </row>
      </sheetData>
      <sheetData sheetId="3288">
        <row r="1">
          <cell r="C1" t="str">
            <v>F_CODE</v>
          </cell>
        </row>
      </sheetData>
      <sheetData sheetId="3289">
        <row r="1">
          <cell r="C1" t="str">
            <v>F_CODE</v>
          </cell>
        </row>
      </sheetData>
      <sheetData sheetId="3290">
        <row r="1">
          <cell r="C1" t="str">
            <v>F_CODE</v>
          </cell>
        </row>
      </sheetData>
      <sheetData sheetId="3291">
        <row r="1">
          <cell r="C1" t="str">
            <v>F_CODE</v>
          </cell>
        </row>
      </sheetData>
      <sheetData sheetId="3292">
        <row r="1">
          <cell r="C1" t="str">
            <v>F_CODE</v>
          </cell>
        </row>
      </sheetData>
      <sheetData sheetId="3293">
        <row r="1">
          <cell r="C1" t="str">
            <v>F_CODE</v>
          </cell>
        </row>
      </sheetData>
      <sheetData sheetId="3294">
        <row r="1">
          <cell r="C1" t="str">
            <v>F_CODE</v>
          </cell>
        </row>
      </sheetData>
      <sheetData sheetId="3295">
        <row r="1">
          <cell r="C1" t="str">
            <v>F_CODE</v>
          </cell>
        </row>
      </sheetData>
      <sheetData sheetId="3296">
        <row r="1">
          <cell r="C1" t="str">
            <v>F_CODE</v>
          </cell>
        </row>
      </sheetData>
      <sheetData sheetId="3297">
        <row r="1">
          <cell r="C1" t="str">
            <v>F_CODE</v>
          </cell>
        </row>
      </sheetData>
      <sheetData sheetId="3298">
        <row r="1">
          <cell r="C1" t="str">
            <v>F_CODE</v>
          </cell>
        </row>
      </sheetData>
      <sheetData sheetId="3299">
        <row r="1">
          <cell r="C1" t="str">
            <v>F_CODE</v>
          </cell>
        </row>
      </sheetData>
      <sheetData sheetId="3300">
        <row r="1">
          <cell r="C1" t="str">
            <v>F_CODE</v>
          </cell>
        </row>
      </sheetData>
      <sheetData sheetId="3301">
        <row r="1">
          <cell r="C1" t="str">
            <v>F_CODE</v>
          </cell>
        </row>
      </sheetData>
      <sheetData sheetId="3302">
        <row r="1">
          <cell r="C1" t="str">
            <v>F_CODE</v>
          </cell>
        </row>
      </sheetData>
      <sheetData sheetId="3303">
        <row r="1">
          <cell r="C1" t="str">
            <v>F_CODE</v>
          </cell>
        </row>
      </sheetData>
      <sheetData sheetId="3304">
        <row r="1">
          <cell r="C1" t="str">
            <v>F_CODE</v>
          </cell>
        </row>
      </sheetData>
      <sheetData sheetId="3305">
        <row r="1">
          <cell r="C1" t="str">
            <v>F_CODE</v>
          </cell>
        </row>
      </sheetData>
      <sheetData sheetId="3306">
        <row r="1">
          <cell r="C1" t="str">
            <v>F_CODE</v>
          </cell>
        </row>
      </sheetData>
      <sheetData sheetId="3307">
        <row r="1">
          <cell r="C1" t="str">
            <v>F_CODE</v>
          </cell>
        </row>
      </sheetData>
      <sheetData sheetId="3308">
        <row r="1">
          <cell r="C1" t="str">
            <v>F_CODE</v>
          </cell>
        </row>
      </sheetData>
      <sheetData sheetId="3309">
        <row r="1">
          <cell r="C1" t="str">
            <v>F_CODE</v>
          </cell>
        </row>
      </sheetData>
      <sheetData sheetId="3310">
        <row r="1">
          <cell r="C1" t="str">
            <v>F_CODE</v>
          </cell>
        </row>
      </sheetData>
      <sheetData sheetId="3311">
        <row r="1">
          <cell r="C1" t="str">
            <v>F_CODE</v>
          </cell>
        </row>
      </sheetData>
      <sheetData sheetId="3312">
        <row r="1">
          <cell r="C1" t="str">
            <v>F_CODE</v>
          </cell>
        </row>
      </sheetData>
      <sheetData sheetId="3313">
        <row r="1">
          <cell r="C1" t="str">
            <v>F_CODE</v>
          </cell>
        </row>
      </sheetData>
      <sheetData sheetId="3314">
        <row r="1">
          <cell r="C1" t="str">
            <v>F_CODE</v>
          </cell>
        </row>
      </sheetData>
      <sheetData sheetId="3315">
        <row r="1">
          <cell r="C1" t="str">
            <v>F_CODE</v>
          </cell>
        </row>
      </sheetData>
      <sheetData sheetId="3316">
        <row r="1">
          <cell r="C1" t="str">
            <v>F_CODE</v>
          </cell>
        </row>
      </sheetData>
      <sheetData sheetId="3317">
        <row r="1">
          <cell r="C1" t="str">
            <v>F_CODE</v>
          </cell>
        </row>
      </sheetData>
      <sheetData sheetId="3318">
        <row r="1">
          <cell r="C1" t="str">
            <v>F_CODE</v>
          </cell>
        </row>
      </sheetData>
      <sheetData sheetId="3319">
        <row r="1">
          <cell r="C1" t="str">
            <v>F_CODE</v>
          </cell>
        </row>
      </sheetData>
      <sheetData sheetId="3320">
        <row r="1">
          <cell r="C1" t="str">
            <v>F_CODE</v>
          </cell>
        </row>
      </sheetData>
      <sheetData sheetId="3321">
        <row r="1">
          <cell r="C1" t="str">
            <v>F_CODE</v>
          </cell>
        </row>
      </sheetData>
      <sheetData sheetId="3322">
        <row r="1">
          <cell r="C1" t="str">
            <v>F_CODE</v>
          </cell>
        </row>
      </sheetData>
      <sheetData sheetId="3323">
        <row r="1">
          <cell r="C1" t="str">
            <v>F_CODE</v>
          </cell>
        </row>
      </sheetData>
      <sheetData sheetId="3324">
        <row r="1">
          <cell r="C1" t="str">
            <v>F_CODE</v>
          </cell>
        </row>
      </sheetData>
      <sheetData sheetId="3325">
        <row r="1">
          <cell r="C1" t="str">
            <v>F_CODE</v>
          </cell>
        </row>
      </sheetData>
      <sheetData sheetId="3326">
        <row r="1">
          <cell r="C1" t="str">
            <v>F_CODE</v>
          </cell>
        </row>
      </sheetData>
      <sheetData sheetId="3327">
        <row r="1">
          <cell r="C1" t="str">
            <v>F_CODE</v>
          </cell>
        </row>
      </sheetData>
      <sheetData sheetId="3328">
        <row r="1">
          <cell r="C1" t="str">
            <v>F_CODE</v>
          </cell>
        </row>
      </sheetData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>
        <row r="1">
          <cell r="C1" t="str">
            <v>F_CODE</v>
          </cell>
        </row>
      </sheetData>
      <sheetData sheetId="3333">
        <row r="1">
          <cell r="C1" t="str">
            <v>F_CODE</v>
          </cell>
        </row>
      </sheetData>
      <sheetData sheetId="3334">
        <row r="1">
          <cell r="C1" t="str">
            <v>F_CODE</v>
          </cell>
        </row>
      </sheetData>
      <sheetData sheetId="3335">
        <row r="1">
          <cell r="C1" t="str">
            <v>F_CODE</v>
          </cell>
        </row>
      </sheetData>
      <sheetData sheetId="3336">
        <row r="1">
          <cell r="C1" t="str">
            <v>F_CODE</v>
          </cell>
        </row>
      </sheetData>
      <sheetData sheetId="3337">
        <row r="1">
          <cell r="C1" t="str">
            <v>F_CODE</v>
          </cell>
        </row>
      </sheetData>
      <sheetData sheetId="3338">
        <row r="1">
          <cell r="C1" t="str">
            <v>F_CODE</v>
          </cell>
        </row>
      </sheetData>
      <sheetData sheetId="3339">
        <row r="1">
          <cell r="C1" t="str">
            <v>F_CODE</v>
          </cell>
        </row>
      </sheetData>
      <sheetData sheetId="3340">
        <row r="1">
          <cell r="C1" t="str">
            <v>F_CODE</v>
          </cell>
        </row>
      </sheetData>
      <sheetData sheetId="3341">
        <row r="1">
          <cell r="C1" t="str">
            <v>F_CODE</v>
          </cell>
        </row>
      </sheetData>
      <sheetData sheetId="3342">
        <row r="1">
          <cell r="C1" t="str">
            <v>F_CODE</v>
          </cell>
        </row>
      </sheetData>
      <sheetData sheetId="3343">
        <row r="1">
          <cell r="C1" t="str">
            <v>F_CODE</v>
          </cell>
        </row>
      </sheetData>
      <sheetData sheetId="3344">
        <row r="1">
          <cell r="C1" t="str">
            <v>F_CODE</v>
          </cell>
        </row>
      </sheetData>
      <sheetData sheetId="3345">
        <row r="1">
          <cell r="C1" t="str">
            <v>F_CODE</v>
          </cell>
        </row>
      </sheetData>
      <sheetData sheetId="3346">
        <row r="1">
          <cell r="C1" t="str">
            <v>F_CODE</v>
          </cell>
        </row>
      </sheetData>
      <sheetData sheetId="3347">
        <row r="1">
          <cell r="C1" t="str">
            <v>F_CODE</v>
          </cell>
        </row>
      </sheetData>
      <sheetData sheetId="3348">
        <row r="1">
          <cell r="C1" t="str">
            <v>F_CODE</v>
          </cell>
        </row>
      </sheetData>
      <sheetData sheetId="3349">
        <row r="1">
          <cell r="C1" t="str">
            <v>F_CODE</v>
          </cell>
        </row>
      </sheetData>
      <sheetData sheetId="3350">
        <row r="1">
          <cell r="C1" t="str">
            <v>F_CODE</v>
          </cell>
        </row>
      </sheetData>
      <sheetData sheetId="3351">
        <row r="1">
          <cell r="C1" t="str">
            <v>F_CODE</v>
          </cell>
        </row>
      </sheetData>
      <sheetData sheetId="3352">
        <row r="1">
          <cell r="C1" t="str">
            <v>F_CODE</v>
          </cell>
        </row>
      </sheetData>
      <sheetData sheetId="3353">
        <row r="1">
          <cell r="C1" t="str">
            <v>F_CODE</v>
          </cell>
        </row>
      </sheetData>
      <sheetData sheetId="3354">
        <row r="1">
          <cell r="C1" t="str">
            <v>F_CODE</v>
          </cell>
        </row>
      </sheetData>
      <sheetData sheetId="3355">
        <row r="1">
          <cell r="C1" t="str">
            <v>F_CODE</v>
          </cell>
        </row>
      </sheetData>
      <sheetData sheetId="3356">
        <row r="1">
          <cell r="C1" t="str">
            <v>F_CODE</v>
          </cell>
        </row>
      </sheetData>
      <sheetData sheetId="3357">
        <row r="1">
          <cell r="C1" t="str">
            <v>F_CODE</v>
          </cell>
        </row>
      </sheetData>
      <sheetData sheetId="3358">
        <row r="1">
          <cell r="C1" t="str">
            <v>F_CODE</v>
          </cell>
        </row>
      </sheetData>
      <sheetData sheetId="3359">
        <row r="1">
          <cell r="C1" t="str">
            <v>F_CODE</v>
          </cell>
        </row>
      </sheetData>
      <sheetData sheetId="3360">
        <row r="1">
          <cell r="C1" t="str">
            <v>F_CODE</v>
          </cell>
        </row>
      </sheetData>
      <sheetData sheetId="3361">
        <row r="1">
          <cell r="C1" t="str">
            <v>F_CODE</v>
          </cell>
        </row>
      </sheetData>
      <sheetData sheetId="3362">
        <row r="1">
          <cell r="C1" t="str">
            <v>F_CODE</v>
          </cell>
        </row>
      </sheetData>
      <sheetData sheetId="3363">
        <row r="1">
          <cell r="C1" t="str">
            <v>F_CODE</v>
          </cell>
        </row>
      </sheetData>
      <sheetData sheetId="3364">
        <row r="1">
          <cell r="C1" t="str">
            <v>F_CODE</v>
          </cell>
        </row>
      </sheetData>
      <sheetData sheetId="3365">
        <row r="1">
          <cell r="C1" t="str">
            <v>F_CODE</v>
          </cell>
        </row>
      </sheetData>
      <sheetData sheetId="3366">
        <row r="1">
          <cell r="C1" t="str">
            <v>F_CODE</v>
          </cell>
        </row>
      </sheetData>
      <sheetData sheetId="3367">
        <row r="1">
          <cell r="C1" t="str">
            <v>F_CODE</v>
          </cell>
        </row>
      </sheetData>
      <sheetData sheetId="3368">
        <row r="1">
          <cell r="C1" t="str">
            <v>F_CODE</v>
          </cell>
        </row>
      </sheetData>
      <sheetData sheetId="3369">
        <row r="1">
          <cell r="C1" t="str">
            <v>F_CODE</v>
          </cell>
        </row>
      </sheetData>
      <sheetData sheetId="3370">
        <row r="1">
          <cell r="C1" t="str">
            <v>F_CODE</v>
          </cell>
        </row>
      </sheetData>
      <sheetData sheetId="3371">
        <row r="1">
          <cell r="C1" t="str">
            <v>F_CODE</v>
          </cell>
        </row>
      </sheetData>
      <sheetData sheetId="3372">
        <row r="1">
          <cell r="C1" t="str">
            <v>F_CODE</v>
          </cell>
        </row>
      </sheetData>
      <sheetData sheetId="3373">
        <row r="1">
          <cell r="C1" t="str">
            <v>F_CODE</v>
          </cell>
        </row>
      </sheetData>
      <sheetData sheetId="3374">
        <row r="1">
          <cell r="C1" t="str">
            <v>F_CODE</v>
          </cell>
        </row>
      </sheetData>
      <sheetData sheetId="3375">
        <row r="1">
          <cell r="C1" t="str">
            <v>F_CODE</v>
          </cell>
        </row>
      </sheetData>
      <sheetData sheetId="3376">
        <row r="1">
          <cell r="C1" t="str">
            <v>F_CODE</v>
          </cell>
        </row>
      </sheetData>
      <sheetData sheetId="3377">
        <row r="1">
          <cell r="C1" t="str">
            <v>F_CODE</v>
          </cell>
        </row>
      </sheetData>
      <sheetData sheetId="3378">
        <row r="1">
          <cell r="C1" t="str">
            <v>F_CODE</v>
          </cell>
        </row>
      </sheetData>
      <sheetData sheetId="3379">
        <row r="1">
          <cell r="C1" t="str">
            <v>F_CODE</v>
          </cell>
        </row>
      </sheetData>
      <sheetData sheetId="3380">
        <row r="1">
          <cell r="C1" t="str">
            <v>F_CODE</v>
          </cell>
        </row>
      </sheetData>
      <sheetData sheetId="3381">
        <row r="1">
          <cell r="C1" t="str">
            <v>F_CODE</v>
          </cell>
        </row>
      </sheetData>
      <sheetData sheetId="3382">
        <row r="1">
          <cell r="C1" t="str">
            <v>F_CODE</v>
          </cell>
        </row>
      </sheetData>
      <sheetData sheetId="3383">
        <row r="1">
          <cell r="C1" t="str">
            <v>F_CODE</v>
          </cell>
        </row>
      </sheetData>
      <sheetData sheetId="3384">
        <row r="1">
          <cell r="C1" t="str">
            <v>F_CODE</v>
          </cell>
        </row>
      </sheetData>
      <sheetData sheetId="3385">
        <row r="1">
          <cell r="C1" t="str">
            <v>F_CODE</v>
          </cell>
        </row>
      </sheetData>
      <sheetData sheetId="3386">
        <row r="1">
          <cell r="C1" t="str">
            <v>F_CODE</v>
          </cell>
        </row>
      </sheetData>
      <sheetData sheetId="3387">
        <row r="1">
          <cell r="C1" t="str">
            <v>F_CODE</v>
          </cell>
        </row>
      </sheetData>
      <sheetData sheetId="3388">
        <row r="1">
          <cell r="C1" t="str">
            <v>F_CODE</v>
          </cell>
        </row>
      </sheetData>
      <sheetData sheetId="3389">
        <row r="1">
          <cell r="C1" t="str">
            <v>F_CODE</v>
          </cell>
        </row>
      </sheetData>
      <sheetData sheetId="3390">
        <row r="1">
          <cell r="C1" t="str">
            <v>F_CODE</v>
          </cell>
        </row>
      </sheetData>
      <sheetData sheetId="3391">
        <row r="1">
          <cell r="C1" t="str">
            <v>F_CODE</v>
          </cell>
        </row>
      </sheetData>
      <sheetData sheetId="3392">
        <row r="1">
          <cell r="C1" t="str">
            <v>F_CODE</v>
          </cell>
        </row>
      </sheetData>
      <sheetData sheetId="3393">
        <row r="1">
          <cell r="C1" t="str">
            <v>F_CODE</v>
          </cell>
        </row>
      </sheetData>
      <sheetData sheetId="3394">
        <row r="1">
          <cell r="C1" t="str">
            <v>F_CODE</v>
          </cell>
        </row>
      </sheetData>
      <sheetData sheetId="3395">
        <row r="1">
          <cell r="C1" t="str">
            <v>F_CODE</v>
          </cell>
        </row>
      </sheetData>
      <sheetData sheetId="3396">
        <row r="1">
          <cell r="C1" t="str">
            <v>F_CODE</v>
          </cell>
        </row>
      </sheetData>
      <sheetData sheetId="3397">
        <row r="1">
          <cell r="C1" t="str">
            <v>F_CODE</v>
          </cell>
        </row>
      </sheetData>
      <sheetData sheetId="3398">
        <row r="1">
          <cell r="C1" t="str">
            <v>F_CODE</v>
          </cell>
        </row>
      </sheetData>
      <sheetData sheetId="3399">
        <row r="1">
          <cell r="C1" t="str">
            <v>F_CODE</v>
          </cell>
        </row>
      </sheetData>
      <sheetData sheetId="3400">
        <row r="1">
          <cell r="C1" t="str">
            <v>F_CODE</v>
          </cell>
        </row>
      </sheetData>
      <sheetData sheetId="3401">
        <row r="1">
          <cell r="C1" t="str">
            <v>F_CODE</v>
          </cell>
        </row>
      </sheetData>
      <sheetData sheetId="3402">
        <row r="1">
          <cell r="C1" t="str">
            <v>F_CODE</v>
          </cell>
        </row>
      </sheetData>
      <sheetData sheetId="3403">
        <row r="1">
          <cell r="C1" t="str">
            <v>F_CODE</v>
          </cell>
        </row>
      </sheetData>
      <sheetData sheetId="3404">
        <row r="1">
          <cell r="C1" t="str">
            <v>F_CODE</v>
          </cell>
        </row>
      </sheetData>
      <sheetData sheetId="3405">
        <row r="1">
          <cell r="C1" t="str">
            <v>F_CODE</v>
          </cell>
        </row>
      </sheetData>
      <sheetData sheetId="3406">
        <row r="1">
          <cell r="C1" t="str">
            <v>F_CODE</v>
          </cell>
        </row>
      </sheetData>
      <sheetData sheetId="3407">
        <row r="1">
          <cell r="C1" t="str">
            <v>F_CODE</v>
          </cell>
        </row>
      </sheetData>
      <sheetData sheetId="3408">
        <row r="1">
          <cell r="C1" t="str">
            <v>F_CODE</v>
          </cell>
        </row>
      </sheetData>
      <sheetData sheetId="3409">
        <row r="1">
          <cell r="C1" t="str">
            <v>F_CODE</v>
          </cell>
        </row>
      </sheetData>
      <sheetData sheetId="3410">
        <row r="1">
          <cell r="C1" t="str">
            <v>F_CODE</v>
          </cell>
        </row>
      </sheetData>
      <sheetData sheetId="3411"/>
      <sheetData sheetId="3412">
        <row r="1">
          <cell r="C1" t="str">
            <v>F_CODE</v>
          </cell>
        </row>
      </sheetData>
      <sheetData sheetId="3413">
        <row r="1">
          <cell r="C1" t="str">
            <v>F_CODE</v>
          </cell>
        </row>
      </sheetData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>
        <row r="1">
          <cell r="C1" t="str">
            <v>F_CODE</v>
          </cell>
        </row>
      </sheetData>
      <sheetData sheetId="3487">
        <row r="1">
          <cell r="C1" t="str">
            <v>F_CODE</v>
          </cell>
        </row>
      </sheetData>
      <sheetData sheetId="3488">
        <row r="1">
          <cell r="C1" t="str">
            <v>F_CODE</v>
          </cell>
        </row>
      </sheetData>
      <sheetData sheetId="3489">
        <row r="1">
          <cell r="C1" t="str">
            <v>F_CODE</v>
          </cell>
        </row>
      </sheetData>
      <sheetData sheetId="3490">
        <row r="1">
          <cell r="C1" t="str">
            <v>F_CODE</v>
          </cell>
        </row>
      </sheetData>
      <sheetData sheetId="3491">
        <row r="1">
          <cell r="C1" t="str">
            <v>F_CODE</v>
          </cell>
        </row>
      </sheetData>
      <sheetData sheetId="3492">
        <row r="1">
          <cell r="C1" t="str">
            <v>F_CODE</v>
          </cell>
        </row>
      </sheetData>
      <sheetData sheetId="3493">
        <row r="1">
          <cell r="C1" t="str">
            <v>F_CODE</v>
          </cell>
        </row>
      </sheetData>
      <sheetData sheetId="3494">
        <row r="1">
          <cell r="C1" t="str">
            <v>F_CODE</v>
          </cell>
        </row>
      </sheetData>
      <sheetData sheetId="3495">
        <row r="1">
          <cell r="C1" t="str">
            <v>F_CODE</v>
          </cell>
        </row>
      </sheetData>
      <sheetData sheetId="3496">
        <row r="1">
          <cell r="C1" t="str">
            <v>F_CODE</v>
          </cell>
        </row>
      </sheetData>
      <sheetData sheetId="3497">
        <row r="1">
          <cell r="C1" t="str">
            <v>F_CODE</v>
          </cell>
        </row>
      </sheetData>
      <sheetData sheetId="3498">
        <row r="1">
          <cell r="C1" t="str">
            <v>F_CODE</v>
          </cell>
        </row>
      </sheetData>
      <sheetData sheetId="3499">
        <row r="1">
          <cell r="C1" t="str">
            <v>F_CODE</v>
          </cell>
        </row>
      </sheetData>
      <sheetData sheetId="3500">
        <row r="1">
          <cell r="C1" t="str">
            <v>F_CODE</v>
          </cell>
        </row>
      </sheetData>
      <sheetData sheetId="3501">
        <row r="1">
          <cell r="C1" t="str">
            <v>F_CODE</v>
          </cell>
        </row>
      </sheetData>
      <sheetData sheetId="3502">
        <row r="1">
          <cell r="C1" t="str">
            <v>F_CODE</v>
          </cell>
        </row>
      </sheetData>
      <sheetData sheetId="3503">
        <row r="1">
          <cell r="C1" t="str">
            <v>F_CODE</v>
          </cell>
        </row>
      </sheetData>
      <sheetData sheetId="3504">
        <row r="1">
          <cell r="C1" t="str">
            <v>F_CODE</v>
          </cell>
        </row>
      </sheetData>
      <sheetData sheetId="3505">
        <row r="1">
          <cell r="C1" t="str">
            <v>F_CODE</v>
          </cell>
        </row>
      </sheetData>
      <sheetData sheetId="3506">
        <row r="1">
          <cell r="C1" t="str">
            <v>F_CODE</v>
          </cell>
        </row>
      </sheetData>
      <sheetData sheetId="3507">
        <row r="1">
          <cell r="C1" t="str">
            <v>F_CODE</v>
          </cell>
        </row>
      </sheetData>
      <sheetData sheetId="3508">
        <row r="1">
          <cell r="C1" t="str">
            <v>F_CODE</v>
          </cell>
        </row>
      </sheetData>
      <sheetData sheetId="3509">
        <row r="1">
          <cell r="C1" t="str">
            <v>F_CODE</v>
          </cell>
        </row>
      </sheetData>
      <sheetData sheetId="3510">
        <row r="1">
          <cell r="C1" t="str">
            <v>F_CODE</v>
          </cell>
        </row>
      </sheetData>
      <sheetData sheetId="3511">
        <row r="1">
          <cell r="C1" t="str">
            <v>F_CODE</v>
          </cell>
        </row>
      </sheetData>
      <sheetData sheetId="3512">
        <row r="1">
          <cell r="C1" t="str">
            <v>F_CODE</v>
          </cell>
        </row>
      </sheetData>
      <sheetData sheetId="3513">
        <row r="1">
          <cell r="C1" t="str">
            <v>F_CODE</v>
          </cell>
        </row>
      </sheetData>
      <sheetData sheetId="3514">
        <row r="1">
          <cell r="C1" t="str">
            <v>F_CODE</v>
          </cell>
        </row>
      </sheetData>
      <sheetData sheetId="3515">
        <row r="1">
          <cell r="C1" t="str">
            <v>F_CODE</v>
          </cell>
        </row>
      </sheetData>
      <sheetData sheetId="3516">
        <row r="1">
          <cell r="C1" t="str">
            <v>F_CODE</v>
          </cell>
        </row>
      </sheetData>
      <sheetData sheetId="3517">
        <row r="1">
          <cell r="C1" t="str">
            <v>F_CODE</v>
          </cell>
        </row>
      </sheetData>
      <sheetData sheetId="3518">
        <row r="1">
          <cell r="C1" t="str">
            <v>F_CODE</v>
          </cell>
        </row>
      </sheetData>
      <sheetData sheetId="3519">
        <row r="1">
          <cell r="C1" t="str">
            <v>F_CODE</v>
          </cell>
        </row>
      </sheetData>
      <sheetData sheetId="3520">
        <row r="1">
          <cell r="C1" t="str">
            <v>F_CODE</v>
          </cell>
        </row>
      </sheetData>
      <sheetData sheetId="3521">
        <row r="1">
          <cell r="C1" t="str">
            <v>F_CODE</v>
          </cell>
        </row>
      </sheetData>
      <sheetData sheetId="3522">
        <row r="1">
          <cell r="C1" t="str">
            <v>F_CODE</v>
          </cell>
        </row>
      </sheetData>
      <sheetData sheetId="3523">
        <row r="1">
          <cell r="C1" t="str">
            <v>F_CODE</v>
          </cell>
        </row>
      </sheetData>
      <sheetData sheetId="3524">
        <row r="1">
          <cell r="C1" t="str">
            <v>F_CODE</v>
          </cell>
        </row>
      </sheetData>
      <sheetData sheetId="3525">
        <row r="1">
          <cell r="C1" t="str">
            <v>F_CODE</v>
          </cell>
        </row>
      </sheetData>
      <sheetData sheetId="3526">
        <row r="1">
          <cell r="C1" t="str">
            <v>F_CODE</v>
          </cell>
        </row>
      </sheetData>
      <sheetData sheetId="3527">
        <row r="1">
          <cell r="C1" t="str">
            <v>F_CODE</v>
          </cell>
        </row>
      </sheetData>
      <sheetData sheetId="3528">
        <row r="1">
          <cell r="C1" t="str">
            <v>F_CODE</v>
          </cell>
        </row>
      </sheetData>
      <sheetData sheetId="3529">
        <row r="1">
          <cell r="C1" t="str">
            <v>F_CODE</v>
          </cell>
        </row>
      </sheetData>
      <sheetData sheetId="3530">
        <row r="1">
          <cell r="C1" t="str">
            <v>F_CODE</v>
          </cell>
        </row>
      </sheetData>
      <sheetData sheetId="3531">
        <row r="1">
          <cell r="C1" t="str">
            <v>F_CODE</v>
          </cell>
        </row>
      </sheetData>
      <sheetData sheetId="3532">
        <row r="1">
          <cell r="C1" t="str">
            <v>F_CODE</v>
          </cell>
        </row>
      </sheetData>
      <sheetData sheetId="3533">
        <row r="1">
          <cell r="C1" t="str">
            <v>F_CODE</v>
          </cell>
        </row>
      </sheetData>
      <sheetData sheetId="3534">
        <row r="1">
          <cell r="C1" t="str">
            <v>F_CODE</v>
          </cell>
        </row>
      </sheetData>
      <sheetData sheetId="3535">
        <row r="1">
          <cell r="C1" t="str">
            <v>F_CODE</v>
          </cell>
        </row>
      </sheetData>
      <sheetData sheetId="3536">
        <row r="1">
          <cell r="C1" t="str">
            <v>F_CODE</v>
          </cell>
        </row>
      </sheetData>
      <sheetData sheetId="3537">
        <row r="1">
          <cell r="C1" t="str">
            <v>F_CODE</v>
          </cell>
        </row>
      </sheetData>
      <sheetData sheetId="3538">
        <row r="1">
          <cell r="C1" t="str">
            <v>F_CODE</v>
          </cell>
        </row>
      </sheetData>
      <sheetData sheetId="3539">
        <row r="1">
          <cell r="C1" t="str">
            <v>F_CODE</v>
          </cell>
        </row>
      </sheetData>
      <sheetData sheetId="3540">
        <row r="1">
          <cell r="C1" t="str">
            <v>F_CODE</v>
          </cell>
        </row>
      </sheetData>
      <sheetData sheetId="3541">
        <row r="1">
          <cell r="C1" t="str">
            <v>F_CODE</v>
          </cell>
        </row>
      </sheetData>
      <sheetData sheetId="3542">
        <row r="1">
          <cell r="C1" t="str">
            <v>F_CODE</v>
          </cell>
        </row>
      </sheetData>
      <sheetData sheetId="3543">
        <row r="1">
          <cell r="C1" t="str">
            <v>F_CODE</v>
          </cell>
        </row>
      </sheetData>
      <sheetData sheetId="3544">
        <row r="1">
          <cell r="C1" t="str">
            <v>F_CODE</v>
          </cell>
        </row>
      </sheetData>
      <sheetData sheetId="3545">
        <row r="1">
          <cell r="C1" t="str">
            <v>F_CODE</v>
          </cell>
        </row>
      </sheetData>
      <sheetData sheetId="3546">
        <row r="1">
          <cell r="C1" t="str">
            <v>F_CODE</v>
          </cell>
        </row>
      </sheetData>
      <sheetData sheetId="3547">
        <row r="1">
          <cell r="C1" t="str">
            <v>F_CODE</v>
          </cell>
        </row>
      </sheetData>
      <sheetData sheetId="3548">
        <row r="1">
          <cell r="C1" t="str">
            <v>F_CODE</v>
          </cell>
        </row>
      </sheetData>
      <sheetData sheetId="3549">
        <row r="1">
          <cell r="C1" t="str">
            <v>F_CODE</v>
          </cell>
        </row>
      </sheetData>
      <sheetData sheetId="3550">
        <row r="1">
          <cell r="C1" t="str">
            <v>F_CODE</v>
          </cell>
        </row>
      </sheetData>
      <sheetData sheetId="3551">
        <row r="1">
          <cell r="C1" t="str">
            <v>F_CODE</v>
          </cell>
        </row>
      </sheetData>
      <sheetData sheetId="3552">
        <row r="1">
          <cell r="C1" t="str">
            <v>F_CODE</v>
          </cell>
        </row>
      </sheetData>
      <sheetData sheetId="3553">
        <row r="1">
          <cell r="C1" t="str">
            <v>F_CODE</v>
          </cell>
        </row>
      </sheetData>
      <sheetData sheetId="3554">
        <row r="1">
          <cell r="C1" t="str">
            <v>F_CODE</v>
          </cell>
        </row>
      </sheetData>
      <sheetData sheetId="3555">
        <row r="1">
          <cell r="C1" t="str">
            <v>F_CODE</v>
          </cell>
        </row>
      </sheetData>
      <sheetData sheetId="3556">
        <row r="1">
          <cell r="C1" t="str">
            <v>F_CODE</v>
          </cell>
        </row>
      </sheetData>
      <sheetData sheetId="3557">
        <row r="1">
          <cell r="C1" t="str">
            <v>F_CODE</v>
          </cell>
        </row>
      </sheetData>
      <sheetData sheetId="3558">
        <row r="1">
          <cell r="C1" t="str">
            <v>F_CODE</v>
          </cell>
        </row>
      </sheetData>
      <sheetData sheetId="3559">
        <row r="1">
          <cell r="C1" t="str">
            <v>F_CODE</v>
          </cell>
        </row>
      </sheetData>
      <sheetData sheetId="3560">
        <row r="1">
          <cell r="C1" t="str">
            <v>F_CODE</v>
          </cell>
        </row>
      </sheetData>
      <sheetData sheetId="3561">
        <row r="1">
          <cell r="C1" t="str">
            <v>F_CODE</v>
          </cell>
        </row>
      </sheetData>
      <sheetData sheetId="3562">
        <row r="1">
          <cell r="C1" t="str">
            <v>F_CODE</v>
          </cell>
        </row>
      </sheetData>
      <sheetData sheetId="3563">
        <row r="1">
          <cell r="C1" t="str">
            <v>F_CODE</v>
          </cell>
        </row>
      </sheetData>
      <sheetData sheetId="3564">
        <row r="1">
          <cell r="C1" t="str">
            <v>F_CODE</v>
          </cell>
        </row>
      </sheetData>
      <sheetData sheetId="3565">
        <row r="1">
          <cell r="C1" t="str">
            <v>F_CODE</v>
          </cell>
        </row>
      </sheetData>
      <sheetData sheetId="3566">
        <row r="1">
          <cell r="C1" t="str">
            <v>F_CODE</v>
          </cell>
        </row>
      </sheetData>
      <sheetData sheetId="3567">
        <row r="1">
          <cell r="C1" t="str">
            <v>F_CODE</v>
          </cell>
        </row>
      </sheetData>
      <sheetData sheetId="3568">
        <row r="1">
          <cell r="C1" t="str">
            <v>F_CODE</v>
          </cell>
        </row>
      </sheetData>
      <sheetData sheetId="3569">
        <row r="1">
          <cell r="C1" t="str">
            <v>F_CODE</v>
          </cell>
        </row>
      </sheetData>
      <sheetData sheetId="3570">
        <row r="1">
          <cell r="C1" t="str">
            <v>F_CODE</v>
          </cell>
        </row>
      </sheetData>
      <sheetData sheetId="3571">
        <row r="1">
          <cell r="C1" t="str">
            <v>F_CODE</v>
          </cell>
        </row>
      </sheetData>
      <sheetData sheetId="3572">
        <row r="1">
          <cell r="C1" t="str">
            <v>F_CODE</v>
          </cell>
        </row>
      </sheetData>
      <sheetData sheetId="3573">
        <row r="1">
          <cell r="C1" t="str">
            <v>F_CODE</v>
          </cell>
        </row>
      </sheetData>
      <sheetData sheetId="3574">
        <row r="1">
          <cell r="C1" t="str">
            <v>F_CODE</v>
          </cell>
        </row>
      </sheetData>
      <sheetData sheetId="3575">
        <row r="1">
          <cell r="C1" t="str">
            <v>F_CODE</v>
          </cell>
        </row>
      </sheetData>
      <sheetData sheetId="3576">
        <row r="1">
          <cell r="C1" t="str">
            <v>F_CODE</v>
          </cell>
        </row>
      </sheetData>
      <sheetData sheetId="3577">
        <row r="1">
          <cell r="C1" t="str">
            <v>F_CODE</v>
          </cell>
        </row>
      </sheetData>
      <sheetData sheetId="3578">
        <row r="1">
          <cell r="C1" t="str">
            <v>F_CODE</v>
          </cell>
        </row>
      </sheetData>
      <sheetData sheetId="3579">
        <row r="1">
          <cell r="C1" t="str">
            <v>F_CODE</v>
          </cell>
        </row>
      </sheetData>
      <sheetData sheetId="3580">
        <row r="1">
          <cell r="C1" t="str">
            <v>F_CODE</v>
          </cell>
        </row>
      </sheetData>
      <sheetData sheetId="3581">
        <row r="1">
          <cell r="C1" t="str">
            <v>F_CODE</v>
          </cell>
        </row>
      </sheetData>
      <sheetData sheetId="3582">
        <row r="1">
          <cell r="C1" t="str">
            <v>F_CODE</v>
          </cell>
        </row>
      </sheetData>
      <sheetData sheetId="3583">
        <row r="1">
          <cell r="C1" t="str">
            <v>F_CODE</v>
          </cell>
        </row>
      </sheetData>
      <sheetData sheetId="3584">
        <row r="1">
          <cell r="C1" t="str">
            <v>F_CODE</v>
          </cell>
        </row>
      </sheetData>
      <sheetData sheetId="3585">
        <row r="1">
          <cell r="C1" t="str">
            <v>F_CODE</v>
          </cell>
        </row>
      </sheetData>
      <sheetData sheetId="3586">
        <row r="1">
          <cell r="C1" t="str">
            <v>F_CODE</v>
          </cell>
        </row>
      </sheetData>
      <sheetData sheetId="3587">
        <row r="1">
          <cell r="C1" t="str">
            <v>F_CODE</v>
          </cell>
        </row>
      </sheetData>
      <sheetData sheetId="3588">
        <row r="1">
          <cell r="C1" t="str">
            <v>F_CODE</v>
          </cell>
        </row>
      </sheetData>
      <sheetData sheetId="3589">
        <row r="1">
          <cell r="C1" t="str">
            <v>F_CODE</v>
          </cell>
        </row>
      </sheetData>
      <sheetData sheetId="3590">
        <row r="1">
          <cell r="C1" t="str">
            <v>F_CODE</v>
          </cell>
        </row>
      </sheetData>
      <sheetData sheetId="3591">
        <row r="1">
          <cell r="C1" t="str">
            <v>F_CODE</v>
          </cell>
        </row>
      </sheetData>
      <sheetData sheetId="3592">
        <row r="1">
          <cell r="C1" t="str">
            <v>F_CODE</v>
          </cell>
        </row>
      </sheetData>
      <sheetData sheetId="3593">
        <row r="1">
          <cell r="C1" t="str">
            <v>F_CODE</v>
          </cell>
        </row>
      </sheetData>
      <sheetData sheetId="3594">
        <row r="1">
          <cell r="C1" t="str">
            <v>F_CODE</v>
          </cell>
        </row>
      </sheetData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>
        <row r="1">
          <cell r="C1" t="str">
            <v>F_CODE</v>
          </cell>
        </row>
      </sheetData>
      <sheetData sheetId="3697">
        <row r="1">
          <cell r="C1" t="str">
            <v>F_CODE</v>
          </cell>
        </row>
      </sheetData>
      <sheetData sheetId="3698">
        <row r="1">
          <cell r="C1" t="str">
            <v>F_CODE</v>
          </cell>
        </row>
      </sheetData>
      <sheetData sheetId="3699">
        <row r="1">
          <cell r="C1" t="str">
            <v>F_CODE</v>
          </cell>
        </row>
      </sheetData>
      <sheetData sheetId="3700">
        <row r="1">
          <cell r="C1" t="str">
            <v>F_CODE</v>
          </cell>
        </row>
      </sheetData>
      <sheetData sheetId="3701">
        <row r="1">
          <cell r="C1" t="str">
            <v>F_CODE</v>
          </cell>
        </row>
      </sheetData>
      <sheetData sheetId="3702"/>
      <sheetData sheetId="3703">
        <row r="1">
          <cell r="C1" t="str">
            <v>F_CODE</v>
          </cell>
        </row>
      </sheetData>
      <sheetData sheetId="3704">
        <row r="1">
          <cell r="C1" t="str">
            <v>F_CODE</v>
          </cell>
        </row>
      </sheetData>
      <sheetData sheetId="3705">
        <row r="1">
          <cell r="C1" t="str">
            <v>F_CODE</v>
          </cell>
        </row>
      </sheetData>
      <sheetData sheetId="3706">
        <row r="1">
          <cell r="C1" t="str">
            <v>F_CODE</v>
          </cell>
        </row>
      </sheetData>
      <sheetData sheetId="3707">
        <row r="1">
          <cell r="C1" t="str">
            <v>F_CODE</v>
          </cell>
        </row>
      </sheetData>
      <sheetData sheetId="3708">
        <row r="1">
          <cell r="C1" t="str">
            <v>F_CODE</v>
          </cell>
        </row>
      </sheetData>
      <sheetData sheetId="3709">
        <row r="1">
          <cell r="C1" t="str">
            <v>F_CODE</v>
          </cell>
        </row>
      </sheetData>
      <sheetData sheetId="3710">
        <row r="1">
          <cell r="C1" t="str">
            <v>F_CODE</v>
          </cell>
        </row>
      </sheetData>
      <sheetData sheetId="3711">
        <row r="1">
          <cell r="C1" t="str">
            <v>F_CODE</v>
          </cell>
        </row>
      </sheetData>
      <sheetData sheetId="3712">
        <row r="1">
          <cell r="C1" t="str">
            <v>F_CODE</v>
          </cell>
        </row>
      </sheetData>
      <sheetData sheetId="3713">
        <row r="1">
          <cell r="C1" t="str">
            <v>F_CODE</v>
          </cell>
        </row>
      </sheetData>
      <sheetData sheetId="3714">
        <row r="1">
          <cell r="C1" t="str">
            <v>F_CODE</v>
          </cell>
        </row>
      </sheetData>
      <sheetData sheetId="3715">
        <row r="1">
          <cell r="C1" t="str">
            <v>F_CODE</v>
          </cell>
        </row>
      </sheetData>
      <sheetData sheetId="3716">
        <row r="1">
          <cell r="C1" t="str">
            <v>F_CODE</v>
          </cell>
        </row>
      </sheetData>
      <sheetData sheetId="3717">
        <row r="1">
          <cell r="C1" t="str">
            <v>F_CODE</v>
          </cell>
        </row>
      </sheetData>
      <sheetData sheetId="3718">
        <row r="1">
          <cell r="C1" t="str">
            <v>F_CODE</v>
          </cell>
        </row>
      </sheetData>
      <sheetData sheetId="3719">
        <row r="1">
          <cell r="C1" t="str">
            <v>F_CODE</v>
          </cell>
        </row>
      </sheetData>
      <sheetData sheetId="3720">
        <row r="1">
          <cell r="C1" t="str">
            <v>F_CODE</v>
          </cell>
        </row>
      </sheetData>
      <sheetData sheetId="3721">
        <row r="1">
          <cell r="C1" t="str">
            <v>F_CODE</v>
          </cell>
        </row>
      </sheetData>
      <sheetData sheetId="3722">
        <row r="1">
          <cell r="C1" t="str">
            <v>F_CODE</v>
          </cell>
        </row>
      </sheetData>
      <sheetData sheetId="3723">
        <row r="1">
          <cell r="C1" t="str">
            <v>F_CODE</v>
          </cell>
        </row>
      </sheetData>
      <sheetData sheetId="3724">
        <row r="1">
          <cell r="C1" t="str">
            <v>F_CODE</v>
          </cell>
        </row>
      </sheetData>
      <sheetData sheetId="3725">
        <row r="1">
          <cell r="C1" t="str">
            <v>F_CODE</v>
          </cell>
        </row>
      </sheetData>
      <sheetData sheetId="3726">
        <row r="1">
          <cell r="C1" t="str">
            <v>F_CODE</v>
          </cell>
        </row>
      </sheetData>
      <sheetData sheetId="3727">
        <row r="1">
          <cell r="C1" t="str">
            <v>F_CODE</v>
          </cell>
        </row>
      </sheetData>
      <sheetData sheetId="3728">
        <row r="1">
          <cell r="C1" t="str">
            <v>F_CODE</v>
          </cell>
        </row>
      </sheetData>
      <sheetData sheetId="3729">
        <row r="1">
          <cell r="C1" t="str">
            <v>F_CODE</v>
          </cell>
        </row>
      </sheetData>
      <sheetData sheetId="3730">
        <row r="1">
          <cell r="C1" t="str">
            <v>F_CODE</v>
          </cell>
        </row>
      </sheetData>
      <sheetData sheetId="3731">
        <row r="1">
          <cell r="C1" t="str">
            <v>F_CODE</v>
          </cell>
        </row>
      </sheetData>
      <sheetData sheetId="3732">
        <row r="1">
          <cell r="C1" t="str">
            <v>F_CODE</v>
          </cell>
        </row>
      </sheetData>
      <sheetData sheetId="3733">
        <row r="1">
          <cell r="C1" t="str">
            <v>F_CODE</v>
          </cell>
        </row>
      </sheetData>
      <sheetData sheetId="3734">
        <row r="1">
          <cell r="C1" t="str">
            <v>F_CODE</v>
          </cell>
        </row>
      </sheetData>
      <sheetData sheetId="3735">
        <row r="1">
          <cell r="C1" t="str">
            <v>F_CODE</v>
          </cell>
        </row>
      </sheetData>
      <sheetData sheetId="3736">
        <row r="1">
          <cell r="C1" t="str">
            <v>F_CODE</v>
          </cell>
        </row>
      </sheetData>
      <sheetData sheetId="3737">
        <row r="1">
          <cell r="C1" t="str">
            <v>F_CODE</v>
          </cell>
        </row>
      </sheetData>
      <sheetData sheetId="3738">
        <row r="1">
          <cell r="C1" t="str">
            <v>F_CODE</v>
          </cell>
        </row>
      </sheetData>
      <sheetData sheetId="3739">
        <row r="1">
          <cell r="C1" t="str">
            <v>F_CODE</v>
          </cell>
        </row>
      </sheetData>
      <sheetData sheetId="3740">
        <row r="1">
          <cell r="C1" t="str">
            <v>F_CODE</v>
          </cell>
        </row>
      </sheetData>
      <sheetData sheetId="3741">
        <row r="1">
          <cell r="C1" t="str">
            <v>F_CODE</v>
          </cell>
        </row>
      </sheetData>
      <sheetData sheetId="3742">
        <row r="1">
          <cell r="C1" t="str">
            <v>F_CODE</v>
          </cell>
        </row>
      </sheetData>
      <sheetData sheetId="3743"/>
      <sheetData sheetId="3744"/>
      <sheetData sheetId="3745"/>
      <sheetData sheetId="3746"/>
      <sheetData sheetId="3747"/>
      <sheetData sheetId="3748">
        <row r="1">
          <cell r="C1" t="str">
            <v>F_CODE</v>
          </cell>
        </row>
      </sheetData>
      <sheetData sheetId="3749">
        <row r="1">
          <cell r="C1" t="str">
            <v>F_CODE</v>
          </cell>
        </row>
      </sheetData>
      <sheetData sheetId="3750"/>
      <sheetData sheetId="3751"/>
      <sheetData sheetId="3752"/>
      <sheetData sheetId="3753">
        <row r="1">
          <cell r="C1" t="str">
            <v>F_CODE</v>
          </cell>
        </row>
      </sheetData>
      <sheetData sheetId="3754">
        <row r="1">
          <cell r="C1" t="str">
            <v>F_CODE</v>
          </cell>
        </row>
      </sheetData>
      <sheetData sheetId="3755">
        <row r="1">
          <cell r="C1" t="str">
            <v>F_CODE</v>
          </cell>
        </row>
      </sheetData>
      <sheetData sheetId="3756"/>
      <sheetData sheetId="3757">
        <row r="1">
          <cell r="C1" t="str">
            <v>F_CODE</v>
          </cell>
        </row>
      </sheetData>
      <sheetData sheetId="3758">
        <row r="1">
          <cell r="C1" t="str">
            <v>F_CODE</v>
          </cell>
        </row>
      </sheetData>
      <sheetData sheetId="3759">
        <row r="1">
          <cell r="C1" t="str">
            <v>F_CODE</v>
          </cell>
        </row>
      </sheetData>
      <sheetData sheetId="3760">
        <row r="1">
          <cell r="C1" t="str">
            <v>F_CODE</v>
          </cell>
        </row>
      </sheetData>
      <sheetData sheetId="3761">
        <row r="1">
          <cell r="C1" t="str">
            <v>F_CODE</v>
          </cell>
        </row>
      </sheetData>
      <sheetData sheetId="3762">
        <row r="1">
          <cell r="C1" t="str">
            <v>F_CODE</v>
          </cell>
        </row>
      </sheetData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 refreshError="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>
        <row r="1">
          <cell r="C1" t="str">
            <v>F_CODE</v>
          </cell>
        </row>
      </sheetData>
      <sheetData sheetId="3880">
        <row r="1">
          <cell r="C1" t="str">
            <v>F_CODE</v>
          </cell>
        </row>
      </sheetData>
      <sheetData sheetId="3881"/>
      <sheetData sheetId="3882">
        <row r="1">
          <cell r="C1" t="str">
            <v>F_CODE</v>
          </cell>
        </row>
      </sheetData>
      <sheetData sheetId="3883"/>
      <sheetData sheetId="3884">
        <row r="1">
          <cell r="C1" t="str">
            <v>F_CODE</v>
          </cell>
        </row>
      </sheetData>
      <sheetData sheetId="3885">
        <row r="1">
          <cell r="C1" t="str">
            <v>F_CODE</v>
          </cell>
        </row>
      </sheetData>
      <sheetData sheetId="3886">
        <row r="1">
          <cell r="C1" t="str">
            <v>F_CODE</v>
          </cell>
        </row>
      </sheetData>
      <sheetData sheetId="3887">
        <row r="1">
          <cell r="C1" t="str">
            <v>F_CODE</v>
          </cell>
        </row>
      </sheetData>
      <sheetData sheetId="3888">
        <row r="1">
          <cell r="C1" t="str">
            <v>F_CODE</v>
          </cell>
        </row>
      </sheetData>
      <sheetData sheetId="3889">
        <row r="1">
          <cell r="C1" t="str">
            <v>F_CODE</v>
          </cell>
        </row>
      </sheetData>
      <sheetData sheetId="3890">
        <row r="1">
          <cell r="C1" t="str">
            <v>F_CODE</v>
          </cell>
        </row>
      </sheetData>
      <sheetData sheetId="3891">
        <row r="1">
          <cell r="C1" t="str">
            <v>F_CODE</v>
          </cell>
        </row>
      </sheetData>
      <sheetData sheetId="3892">
        <row r="1">
          <cell r="C1" t="str">
            <v>F_CODE</v>
          </cell>
        </row>
      </sheetData>
      <sheetData sheetId="3893">
        <row r="1">
          <cell r="C1" t="str">
            <v>F_CODE</v>
          </cell>
        </row>
      </sheetData>
      <sheetData sheetId="3894">
        <row r="1">
          <cell r="C1" t="str">
            <v>F_CODE</v>
          </cell>
        </row>
      </sheetData>
      <sheetData sheetId="3895">
        <row r="1">
          <cell r="C1" t="str">
            <v>F_CODE</v>
          </cell>
        </row>
      </sheetData>
      <sheetData sheetId="3896">
        <row r="1">
          <cell r="C1" t="str">
            <v>F_CODE</v>
          </cell>
        </row>
      </sheetData>
      <sheetData sheetId="3897">
        <row r="1">
          <cell r="C1" t="str">
            <v>F_CODE</v>
          </cell>
        </row>
      </sheetData>
      <sheetData sheetId="3898">
        <row r="1">
          <cell r="C1" t="str">
            <v>F_CODE</v>
          </cell>
        </row>
      </sheetData>
      <sheetData sheetId="3899">
        <row r="1">
          <cell r="C1" t="str">
            <v>F_CODE</v>
          </cell>
        </row>
      </sheetData>
      <sheetData sheetId="3900">
        <row r="1">
          <cell r="C1" t="str">
            <v>F_CODE</v>
          </cell>
        </row>
      </sheetData>
      <sheetData sheetId="3901">
        <row r="1">
          <cell r="C1" t="str">
            <v>F_CODE</v>
          </cell>
        </row>
      </sheetData>
      <sheetData sheetId="3902">
        <row r="1">
          <cell r="C1" t="str">
            <v>F_CODE</v>
          </cell>
        </row>
      </sheetData>
      <sheetData sheetId="3903">
        <row r="1">
          <cell r="C1" t="str">
            <v>F_CODE</v>
          </cell>
        </row>
      </sheetData>
      <sheetData sheetId="3904">
        <row r="1">
          <cell r="C1" t="str">
            <v>F_CODE</v>
          </cell>
        </row>
      </sheetData>
      <sheetData sheetId="3905">
        <row r="1">
          <cell r="C1" t="str">
            <v>F_CODE</v>
          </cell>
        </row>
      </sheetData>
      <sheetData sheetId="3906">
        <row r="1">
          <cell r="C1" t="str">
            <v>F_CODE</v>
          </cell>
        </row>
      </sheetData>
      <sheetData sheetId="3907">
        <row r="1">
          <cell r="C1" t="str">
            <v>F_CODE</v>
          </cell>
        </row>
      </sheetData>
      <sheetData sheetId="3908">
        <row r="1">
          <cell r="C1" t="str">
            <v>F_CODE</v>
          </cell>
        </row>
      </sheetData>
      <sheetData sheetId="3909">
        <row r="1">
          <cell r="C1" t="str">
            <v>F_CODE</v>
          </cell>
        </row>
      </sheetData>
      <sheetData sheetId="3910">
        <row r="1">
          <cell r="C1" t="str">
            <v>F_CODE</v>
          </cell>
        </row>
      </sheetData>
      <sheetData sheetId="3911">
        <row r="1">
          <cell r="C1" t="str">
            <v>F_CODE</v>
          </cell>
        </row>
      </sheetData>
      <sheetData sheetId="3912">
        <row r="1">
          <cell r="C1" t="str">
            <v>F_CODE</v>
          </cell>
        </row>
      </sheetData>
      <sheetData sheetId="3913">
        <row r="1">
          <cell r="C1" t="str">
            <v>F_CODE</v>
          </cell>
        </row>
      </sheetData>
      <sheetData sheetId="3914">
        <row r="1">
          <cell r="C1" t="str">
            <v>F_CODE</v>
          </cell>
        </row>
      </sheetData>
      <sheetData sheetId="3915">
        <row r="1">
          <cell r="C1" t="str">
            <v>F_CODE</v>
          </cell>
        </row>
      </sheetData>
      <sheetData sheetId="3916">
        <row r="1">
          <cell r="C1" t="str">
            <v>F_CODE</v>
          </cell>
        </row>
      </sheetData>
      <sheetData sheetId="3917">
        <row r="1">
          <cell r="C1" t="str">
            <v>F_CODE</v>
          </cell>
        </row>
      </sheetData>
      <sheetData sheetId="3918">
        <row r="1">
          <cell r="C1" t="str">
            <v>F_CODE</v>
          </cell>
        </row>
      </sheetData>
      <sheetData sheetId="3919">
        <row r="1">
          <cell r="C1" t="str">
            <v>F_CODE</v>
          </cell>
        </row>
      </sheetData>
      <sheetData sheetId="3920">
        <row r="1">
          <cell r="C1" t="str">
            <v>F_CODE</v>
          </cell>
        </row>
      </sheetData>
      <sheetData sheetId="3921">
        <row r="1">
          <cell r="C1" t="str">
            <v>F_CODE</v>
          </cell>
        </row>
      </sheetData>
      <sheetData sheetId="3922">
        <row r="1">
          <cell r="C1" t="str">
            <v>F_CODE</v>
          </cell>
        </row>
      </sheetData>
      <sheetData sheetId="3923">
        <row r="1">
          <cell r="C1" t="str">
            <v>F_CODE</v>
          </cell>
        </row>
      </sheetData>
      <sheetData sheetId="3924">
        <row r="1">
          <cell r="C1" t="str">
            <v>F_CODE</v>
          </cell>
        </row>
      </sheetData>
      <sheetData sheetId="3925">
        <row r="1">
          <cell r="C1" t="str">
            <v>F_CODE</v>
          </cell>
        </row>
      </sheetData>
      <sheetData sheetId="3926">
        <row r="1">
          <cell r="C1" t="str">
            <v>F_CODE</v>
          </cell>
        </row>
      </sheetData>
      <sheetData sheetId="3927">
        <row r="1">
          <cell r="C1" t="str">
            <v>F_CODE</v>
          </cell>
        </row>
      </sheetData>
      <sheetData sheetId="3928">
        <row r="1">
          <cell r="C1" t="str">
            <v>F_CODE</v>
          </cell>
        </row>
      </sheetData>
      <sheetData sheetId="3929">
        <row r="1">
          <cell r="C1" t="str">
            <v>F_CODE</v>
          </cell>
        </row>
      </sheetData>
      <sheetData sheetId="3930">
        <row r="1">
          <cell r="C1" t="str">
            <v>F_CODE</v>
          </cell>
        </row>
      </sheetData>
      <sheetData sheetId="3931">
        <row r="1">
          <cell r="C1" t="str">
            <v>F_CODE</v>
          </cell>
        </row>
      </sheetData>
      <sheetData sheetId="3932">
        <row r="1">
          <cell r="C1" t="str">
            <v>F_CODE</v>
          </cell>
        </row>
      </sheetData>
      <sheetData sheetId="3933">
        <row r="1">
          <cell r="C1" t="str">
            <v>F_CODE</v>
          </cell>
        </row>
      </sheetData>
      <sheetData sheetId="3934">
        <row r="1">
          <cell r="C1" t="str">
            <v>F_CODE</v>
          </cell>
        </row>
      </sheetData>
      <sheetData sheetId="3935">
        <row r="1">
          <cell r="C1" t="str">
            <v>F_CODE</v>
          </cell>
        </row>
      </sheetData>
      <sheetData sheetId="3936">
        <row r="1">
          <cell r="C1" t="str">
            <v>F_CODE</v>
          </cell>
        </row>
      </sheetData>
      <sheetData sheetId="3937">
        <row r="1">
          <cell r="C1" t="str">
            <v>F_CODE</v>
          </cell>
        </row>
      </sheetData>
      <sheetData sheetId="3938">
        <row r="1">
          <cell r="C1" t="str">
            <v>F_CODE</v>
          </cell>
        </row>
      </sheetData>
      <sheetData sheetId="3939">
        <row r="1">
          <cell r="C1" t="str">
            <v>F_CODE</v>
          </cell>
        </row>
      </sheetData>
      <sheetData sheetId="3940">
        <row r="1">
          <cell r="C1" t="str">
            <v>F_CODE</v>
          </cell>
        </row>
      </sheetData>
      <sheetData sheetId="3941">
        <row r="1">
          <cell r="C1" t="str">
            <v>F_CODE</v>
          </cell>
        </row>
      </sheetData>
      <sheetData sheetId="3942">
        <row r="1">
          <cell r="C1" t="str">
            <v>F_CODE</v>
          </cell>
        </row>
      </sheetData>
      <sheetData sheetId="3943">
        <row r="1">
          <cell r="C1" t="str">
            <v>F_CODE</v>
          </cell>
        </row>
      </sheetData>
      <sheetData sheetId="3944">
        <row r="1">
          <cell r="C1" t="str">
            <v>F_CODE</v>
          </cell>
        </row>
      </sheetData>
      <sheetData sheetId="3945">
        <row r="1">
          <cell r="C1" t="str">
            <v>F_CODE</v>
          </cell>
        </row>
      </sheetData>
      <sheetData sheetId="3946">
        <row r="1">
          <cell r="C1" t="str">
            <v>F_CODE</v>
          </cell>
        </row>
      </sheetData>
      <sheetData sheetId="3947">
        <row r="1">
          <cell r="C1" t="str">
            <v>F_CODE</v>
          </cell>
        </row>
      </sheetData>
      <sheetData sheetId="3948">
        <row r="1">
          <cell r="C1" t="str">
            <v>F_CODE</v>
          </cell>
        </row>
      </sheetData>
      <sheetData sheetId="3949">
        <row r="1">
          <cell r="C1" t="str">
            <v>F_CODE</v>
          </cell>
        </row>
      </sheetData>
      <sheetData sheetId="3950">
        <row r="1">
          <cell r="C1" t="str">
            <v>F_CODE</v>
          </cell>
        </row>
      </sheetData>
      <sheetData sheetId="3951">
        <row r="1">
          <cell r="C1" t="str">
            <v>F_CODE</v>
          </cell>
        </row>
      </sheetData>
      <sheetData sheetId="3952">
        <row r="1">
          <cell r="C1" t="str">
            <v>F_CODE</v>
          </cell>
        </row>
      </sheetData>
      <sheetData sheetId="3953">
        <row r="1">
          <cell r="C1" t="str">
            <v>F_CODE</v>
          </cell>
        </row>
      </sheetData>
      <sheetData sheetId="3954">
        <row r="1">
          <cell r="C1" t="str">
            <v>F_CODE</v>
          </cell>
        </row>
      </sheetData>
      <sheetData sheetId="3955">
        <row r="1">
          <cell r="C1" t="str">
            <v>F_CODE</v>
          </cell>
        </row>
      </sheetData>
      <sheetData sheetId="3956">
        <row r="1">
          <cell r="C1" t="str">
            <v>F_CODE</v>
          </cell>
        </row>
      </sheetData>
      <sheetData sheetId="3957">
        <row r="1">
          <cell r="C1" t="str">
            <v>F_CODE</v>
          </cell>
        </row>
      </sheetData>
      <sheetData sheetId="3958">
        <row r="1">
          <cell r="C1" t="str">
            <v>F_CODE</v>
          </cell>
        </row>
      </sheetData>
      <sheetData sheetId="3959">
        <row r="1">
          <cell r="C1" t="str">
            <v>F_CODE</v>
          </cell>
        </row>
      </sheetData>
      <sheetData sheetId="3960">
        <row r="1">
          <cell r="C1" t="str">
            <v>F_CODE</v>
          </cell>
        </row>
      </sheetData>
      <sheetData sheetId="3961">
        <row r="1">
          <cell r="C1" t="str">
            <v>F_CODE</v>
          </cell>
        </row>
      </sheetData>
      <sheetData sheetId="3962">
        <row r="1">
          <cell r="C1" t="str">
            <v>F_CODE</v>
          </cell>
        </row>
      </sheetData>
      <sheetData sheetId="3963">
        <row r="1">
          <cell r="C1" t="str">
            <v>F_CODE</v>
          </cell>
        </row>
      </sheetData>
      <sheetData sheetId="3964">
        <row r="1">
          <cell r="C1" t="str">
            <v>F_CODE</v>
          </cell>
        </row>
      </sheetData>
      <sheetData sheetId="3965">
        <row r="1">
          <cell r="C1" t="str">
            <v>F_CODE</v>
          </cell>
        </row>
      </sheetData>
      <sheetData sheetId="3966">
        <row r="1">
          <cell r="C1" t="str">
            <v>F_CODE</v>
          </cell>
        </row>
      </sheetData>
      <sheetData sheetId="3967">
        <row r="1">
          <cell r="C1" t="str">
            <v>F_CODE</v>
          </cell>
        </row>
      </sheetData>
      <sheetData sheetId="3968">
        <row r="1">
          <cell r="C1" t="str">
            <v>F_CODE</v>
          </cell>
        </row>
      </sheetData>
      <sheetData sheetId="3969">
        <row r="1">
          <cell r="C1" t="str">
            <v>F_CODE</v>
          </cell>
        </row>
      </sheetData>
      <sheetData sheetId="3970">
        <row r="1">
          <cell r="C1" t="str">
            <v>F_CODE</v>
          </cell>
        </row>
      </sheetData>
      <sheetData sheetId="3971">
        <row r="1">
          <cell r="C1" t="str">
            <v>F_CODE</v>
          </cell>
        </row>
      </sheetData>
      <sheetData sheetId="3972">
        <row r="1">
          <cell r="C1" t="str">
            <v>F_CODE</v>
          </cell>
        </row>
      </sheetData>
      <sheetData sheetId="3973">
        <row r="1">
          <cell r="C1" t="str">
            <v>F_CODE</v>
          </cell>
        </row>
      </sheetData>
      <sheetData sheetId="3974">
        <row r="1">
          <cell r="C1" t="str">
            <v>F_CODE</v>
          </cell>
        </row>
      </sheetData>
      <sheetData sheetId="3975"/>
      <sheetData sheetId="3976"/>
      <sheetData sheetId="3977">
        <row r="1">
          <cell r="C1" t="str">
            <v>F_CODE</v>
          </cell>
        </row>
      </sheetData>
      <sheetData sheetId="3978">
        <row r="1">
          <cell r="C1" t="str">
            <v>F_CODE</v>
          </cell>
        </row>
      </sheetData>
      <sheetData sheetId="3979">
        <row r="1">
          <cell r="C1" t="str">
            <v>F_CODE</v>
          </cell>
        </row>
      </sheetData>
      <sheetData sheetId="3980">
        <row r="1">
          <cell r="C1" t="str">
            <v>F_CODE</v>
          </cell>
        </row>
      </sheetData>
      <sheetData sheetId="3981"/>
      <sheetData sheetId="3982"/>
      <sheetData sheetId="3983"/>
      <sheetData sheetId="3984"/>
      <sheetData sheetId="3985">
        <row r="1">
          <cell r="C1" t="str">
            <v>F_CODE</v>
          </cell>
        </row>
      </sheetData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>
        <row r="1">
          <cell r="C1" t="str">
            <v>F_CODE</v>
          </cell>
        </row>
      </sheetData>
      <sheetData sheetId="4082">
        <row r="1">
          <cell r="C1" t="str">
            <v>F_CODE</v>
          </cell>
        </row>
      </sheetData>
      <sheetData sheetId="4083">
        <row r="1">
          <cell r="C1" t="str">
            <v>F_CODE</v>
          </cell>
        </row>
      </sheetData>
      <sheetData sheetId="4084">
        <row r="1">
          <cell r="C1" t="str">
            <v>F_CODE</v>
          </cell>
        </row>
      </sheetData>
      <sheetData sheetId="4085">
        <row r="1">
          <cell r="C1" t="str">
            <v>F_CODE</v>
          </cell>
        </row>
      </sheetData>
      <sheetData sheetId="4086">
        <row r="1">
          <cell r="C1" t="str">
            <v>F_CODE</v>
          </cell>
        </row>
      </sheetData>
      <sheetData sheetId="4087">
        <row r="1">
          <cell r="C1" t="str">
            <v>F_CODE</v>
          </cell>
        </row>
      </sheetData>
      <sheetData sheetId="4088">
        <row r="1">
          <cell r="C1" t="str">
            <v>F_CODE</v>
          </cell>
        </row>
      </sheetData>
      <sheetData sheetId="4089">
        <row r="1">
          <cell r="C1" t="str">
            <v>F_CODE</v>
          </cell>
        </row>
      </sheetData>
      <sheetData sheetId="4090">
        <row r="1">
          <cell r="C1" t="str">
            <v>F_CODE</v>
          </cell>
        </row>
      </sheetData>
      <sheetData sheetId="4091">
        <row r="1">
          <cell r="C1" t="str">
            <v>F_CODE</v>
          </cell>
        </row>
      </sheetData>
      <sheetData sheetId="4092">
        <row r="1">
          <cell r="C1" t="str">
            <v>F_CODE</v>
          </cell>
        </row>
      </sheetData>
      <sheetData sheetId="4093">
        <row r="1">
          <cell r="C1" t="str">
            <v>F_CODE</v>
          </cell>
        </row>
      </sheetData>
      <sheetData sheetId="4094">
        <row r="1">
          <cell r="C1" t="str">
            <v>F_CODE</v>
          </cell>
        </row>
      </sheetData>
      <sheetData sheetId="4095">
        <row r="1">
          <cell r="C1" t="str">
            <v>F_CODE</v>
          </cell>
        </row>
      </sheetData>
      <sheetData sheetId="4096">
        <row r="1">
          <cell r="C1" t="str">
            <v>F_CODE</v>
          </cell>
        </row>
      </sheetData>
      <sheetData sheetId="4097">
        <row r="1">
          <cell r="C1" t="str">
            <v>F_CODE</v>
          </cell>
        </row>
      </sheetData>
      <sheetData sheetId="4098">
        <row r="1">
          <cell r="C1" t="str">
            <v>F_CODE</v>
          </cell>
        </row>
      </sheetData>
      <sheetData sheetId="4099">
        <row r="1">
          <cell r="C1" t="str">
            <v>F_CODE</v>
          </cell>
        </row>
      </sheetData>
      <sheetData sheetId="4100">
        <row r="1">
          <cell r="C1" t="str">
            <v>F_CODE</v>
          </cell>
        </row>
      </sheetData>
      <sheetData sheetId="4101">
        <row r="1">
          <cell r="C1" t="str">
            <v>F_CODE</v>
          </cell>
        </row>
      </sheetData>
      <sheetData sheetId="4102">
        <row r="1">
          <cell r="C1" t="str">
            <v>F_CODE</v>
          </cell>
        </row>
      </sheetData>
      <sheetData sheetId="4103">
        <row r="1">
          <cell r="C1" t="str">
            <v>F_CODE</v>
          </cell>
        </row>
      </sheetData>
      <sheetData sheetId="4104">
        <row r="1">
          <cell r="C1" t="str">
            <v>F_CODE</v>
          </cell>
        </row>
      </sheetData>
      <sheetData sheetId="4105">
        <row r="1">
          <cell r="C1" t="str">
            <v>F_CODE</v>
          </cell>
        </row>
      </sheetData>
      <sheetData sheetId="4106">
        <row r="1">
          <cell r="C1" t="str">
            <v>F_CODE</v>
          </cell>
        </row>
      </sheetData>
      <sheetData sheetId="4107">
        <row r="1">
          <cell r="C1" t="str">
            <v>F_CODE</v>
          </cell>
        </row>
      </sheetData>
      <sheetData sheetId="4108">
        <row r="1">
          <cell r="C1" t="str">
            <v>F_CODE</v>
          </cell>
        </row>
      </sheetData>
      <sheetData sheetId="4109">
        <row r="1">
          <cell r="C1" t="str">
            <v>F_CODE</v>
          </cell>
        </row>
      </sheetData>
      <sheetData sheetId="4110">
        <row r="1">
          <cell r="C1" t="str">
            <v>F_CODE</v>
          </cell>
        </row>
      </sheetData>
      <sheetData sheetId="4111">
        <row r="1">
          <cell r="C1" t="str">
            <v>F_CODE</v>
          </cell>
        </row>
      </sheetData>
      <sheetData sheetId="4112">
        <row r="1">
          <cell r="C1" t="str">
            <v>F_CODE</v>
          </cell>
        </row>
      </sheetData>
      <sheetData sheetId="4113">
        <row r="1">
          <cell r="C1" t="str">
            <v>F_CODE</v>
          </cell>
        </row>
      </sheetData>
      <sheetData sheetId="4114">
        <row r="1">
          <cell r="C1" t="str">
            <v>F_CODE</v>
          </cell>
        </row>
      </sheetData>
      <sheetData sheetId="4115">
        <row r="1">
          <cell r="C1" t="str">
            <v>F_CODE</v>
          </cell>
        </row>
      </sheetData>
      <sheetData sheetId="4116">
        <row r="1">
          <cell r="C1" t="str">
            <v>F_CODE</v>
          </cell>
        </row>
      </sheetData>
      <sheetData sheetId="4117">
        <row r="1">
          <cell r="C1" t="str">
            <v>F_CODE</v>
          </cell>
        </row>
      </sheetData>
      <sheetData sheetId="4118">
        <row r="1">
          <cell r="C1" t="str">
            <v>F_CODE</v>
          </cell>
        </row>
      </sheetData>
      <sheetData sheetId="4119">
        <row r="1">
          <cell r="C1" t="str">
            <v>F_CODE</v>
          </cell>
        </row>
      </sheetData>
      <sheetData sheetId="4120">
        <row r="1">
          <cell r="C1" t="str">
            <v>F_CODE</v>
          </cell>
        </row>
      </sheetData>
      <sheetData sheetId="4121">
        <row r="1">
          <cell r="C1" t="str">
            <v>F_CODE</v>
          </cell>
        </row>
      </sheetData>
      <sheetData sheetId="4122">
        <row r="1">
          <cell r="C1" t="str">
            <v>F_CODE</v>
          </cell>
        </row>
      </sheetData>
      <sheetData sheetId="4123">
        <row r="1">
          <cell r="C1" t="str">
            <v>F_CODE</v>
          </cell>
        </row>
      </sheetData>
      <sheetData sheetId="4124">
        <row r="1">
          <cell r="C1" t="str">
            <v>F_CODE</v>
          </cell>
        </row>
      </sheetData>
      <sheetData sheetId="4125">
        <row r="1">
          <cell r="C1" t="str">
            <v>F_CODE</v>
          </cell>
        </row>
      </sheetData>
      <sheetData sheetId="4126">
        <row r="1">
          <cell r="C1" t="str">
            <v>F_CODE</v>
          </cell>
        </row>
      </sheetData>
      <sheetData sheetId="4127">
        <row r="1">
          <cell r="C1" t="str">
            <v>F_CODE</v>
          </cell>
        </row>
      </sheetData>
      <sheetData sheetId="4128">
        <row r="1">
          <cell r="C1" t="str">
            <v>F_CODE</v>
          </cell>
        </row>
      </sheetData>
      <sheetData sheetId="4129">
        <row r="1">
          <cell r="C1" t="str">
            <v>F_CODE</v>
          </cell>
        </row>
      </sheetData>
      <sheetData sheetId="4130">
        <row r="1">
          <cell r="C1" t="str">
            <v>F_CODE</v>
          </cell>
        </row>
      </sheetData>
      <sheetData sheetId="4131">
        <row r="1">
          <cell r="C1" t="str">
            <v>F_CODE</v>
          </cell>
        </row>
      </sheetData>
      <sheetData sheetId="4132">
        <row r="1">
          <cell r="C1" t="str">
            <v>F_CODE</v>
          </cell>
        </row>
      </sheetData>
      <sheetData sheetId="4133">
        <row r="1">
          <cell r="C1" t="str">
            <v>F_CODE</v>
          </cell>
        </row>
      </sheetData>
      <sheetData sheetId="4134">
        <row r="1">
          <cell r="C1" t="str">
            <v>F_CODE</v>
          </cell>
        </row>
      </sheetData>
      <sheetData sheetId="4135">
        <row r="1">
          <cell r="C1" t="str">
            <v>F_CODE</v>
          </cell>
        </row>
      </sheetData>
      <sheetData sheetId="4136">
        <row r="1">
          <cell r="C1" t="str">
            <v>F_CODE</v>
          </cell>
        </row>
      </sheetData>
      <sheetData sheetId="4137">
        <row r="1">
          <cell r="C1" t="str">
            <v>F_CODE</v>
          </cell>
        </row>
      </sheetData>
      <sheetData sheetId="4138">
        <row r="1">
          <cell r="C1" t="str">
            <v>F_CODE</v>
          </cell>
        </row>
      </sheetData>
      <sheetData sheetId="4139">
        <row r="1">
          <cell r="C1" t="str">
            <v>F_CODE</v>
          </cell>
        </row>
      </sheetData>
      <sheetData sheetId="4140">
        <row r="1">
          <cell r="C1" t="str">
            <v>F_CODE</v>
          </cell>
        </row>
      </sheetData>
      <sheetData sheetId="4141">
        <row r="1">
          <cell r="C1" t="str">
            <v>F_CODE</v>
          </cell>
        </row>
      </sheetData>
      <sheetData sheetId="4142">
        <row r="1">
          <cell r="C1" t="str">
            <v>F_CODE</v>
          </cell>
        </row>
      </sheetData>
      <sheetData sheetId="4143">
        <row r="1">
          <cell r="C1" t="str">
            <v>F_CODE</v>
          </cell>
        </row>
      </sheetData>
      <sheetData sheetId="4144">
        <row r="1">
          <cell r="C1" t="str">
            <v>F_CODE</v>
          </cell>
        </row>
      </sheetData>
      <sheetData sheetId="4145">
        <row r="1">
          <cell r="C1" t="str">
            <v>F_CODE</v>
          </cell>
        </row>
      </sheetData>
      <sheetData sheetId="4146">
        <row r="1">
          <cell r="C1" t="str">
            <v>F_CODE</v>
          </cell>
        </row>
      </sheetData>
      <sheetData sheetId="4147">
        <row r="1">
          <cell r="C1" t="str">
            <v>F_CODE</v>
          </cell>
        </row>
      </sheetData>
      <sheetData sheetId="4148">
        <row r="1">
          <cell r="C1" t="str">
            <v>F_CODE</v>
          </cell>
        </row>
      </sheetData>
      <sheetData sheetId="4149">
        <row r="1">
          <cell r="C1" t="str">
            <v>F_CODE</v>
          </cell>
        </row>
      </sheetData>
      <sheetData sheetId="4150">
        <row r="1">
          <cell r="C1" t="str">
            <v>F_CODE</v>
          </cell>
        </row>
      </sheetData>
      <sheetData sheetId="4151">
        <row r="1">
          <cell r="C1" t="str">
            <v>F_CODE</v>
          </cell>
        </row>
      </sheetData>
      <sheetData sheetId="4152">
        <row r="1">
          <cell r="C1" t="str">
            <v>F_CODE</v>
          </cell>
        </row>
      </sheetData>
      <sheetData sheetId="4153">
        <row r="1">
          <cell r="C1" t="str">
            <v>F_CODE</v>
          </cell>
        </row>
      </sheetData>
      <sheetData sheetId="4154">
        <row r="1">
          <cell r="C1" t="str">
            <v>F_CODE</v>
          </cell>
        </row>
      </sheetData>
      <sheetData sheetId="4155">
        <row r="1">
          <cell r="C1" t="str">
            <v>F_CODE</v>
          </cell>
        </row>
      </sheetData>
      <sheetData sheetId="4156">
        <row r="1">
          <cell r="C1" t="str">
            <v>F_CODE</v>
          </cell>
        </row>
      </sheetData>
      <sheetData sheetId="4157">
        <row r="1">
          <cell r="C1" t="str">
            <v>F_CODE</v>
          </cell>
        </row>
      </sheetData>
      <sheetData sheetId="4158">
        <row r="1">
          <cell r="C1" t="str">
            <v>F_CODE</v>
          </cell>
        </row>
      </sheetData>
      <sheetData sheetId="4159">
        <row r="1">
          <cell r="C1" t="str">
            <v>F_CODE</v>
          </cell>
        </row>
      </sheetData>
      <sheetData sheetId="4160">
        <row r="1">
          <cell r="C1" t="str">
            <v>F_CODE</v>
          </cell>
        </row>
      </sheetData>
      <sheetData sheetId="4161">
        <row r="1">
          <cell r="C1" t="str">
            <v>F_CODE</v>
          </cell>
        </row>
      </sheetData>
      <sheetData sheetId="4162">
        <row r="1">
          <cell r="C1" t="str">
            <v>F_CODE</v>
          </cell>
        </row>
      </sheetData>
      <sheetData sheetId="4163">
        <row r="1">
          <cell r="C1" t="str">
            <v>F_CODE</v>
          </cell>
        </row>
      </sheetData>
      <sheetData sheetId="4164">
        <row r="1">
          <cell r="C1" t="str">
            <v>F_CODE</v>
          </cell>
        </row>
      </sheetData>
      <sheetData sheetId="4165">
        <row r="1">
          <cell r="C1" t="str">
            <v>F_CODE</v>
          </cell>
        </row>
      </sheetData>
      <sheetData sheetId="4166">
        <row r="1">
          <cell r="C1" t="str">
            <v>F_CODE</v>
          </cell>
        </row>
      </sheetData>
      <sheetData sheetId="4167">
        <row r="1">
          <cell r="C1" t="str">
            <v>F_CODE</v>
          </cell>
        </row>
      </sheetData>
      <sheetData sheetId="4168">
        <row r="1">
          <cell r="C1" t="str">
            <v>F_CODE</v>
          </cell>
        </row>
      </sheetData>
      <sheetData sheetId="4169">
        <row r="1">
          <cell r="C1" t="str">
            <v>F_CODE</v>
          </cell>
        </row>
      </sheetData>
      <sheetData sheetId="4170">
        <row r="1">
          <cell r="C1" t="str">
            <v>F_CODE</v>
          </cell>
        </row>
      </sheetData>
      <sheetData sheetId="4171">
        <row r="1">
          <cell r="C1" t="str">
            <v>F_CODE</v>
          </cell>
        </row>
      </sheetData>
      <sheetData sheetId="4172">
        <row r="1">
          <cell r="C1" t="str">
            <v>F_CODE</v>
          </cell>
        </row>
      </sheetData>
      <sheetData sheetId="4173">
        <row r="1">
          <cell r="C1" t="str">
            <v>F_CODE</v>
          </cell>
        </row>
      </sheetData>
      <sheetData sheetId="4174">
        <row r="1">
          <cell r="C1" t="str">
            <v>F_CODE</v>
          </cell>
        </row>
      </sheetData>
      <sheetData sheetId="4175">
        <row r="1">
          <cell r="C1" t="str">
            <v>F_CODE</v>
          </cell>
        </row>
      </sheetData>
      <sheetData sheetId="4176">
        <row r="1">
          <cell r="C1" t="str">
            <v>F_CODE</v>
          </cell>
        </row>
      </sheetData>
      <sheetData sheetId="4177">
        <row r="1">
          <cell r="C1" t="str">
            <v>F_CODE</v>
          </cell>
        </row>
      </sheetData>
      <sheetData sheetId="4178">
        <row r="1">
          <cell r="C1" t="str">
            <v>F_CODE</v>
          </cell>
        </row>
      </sheetData>
      <sheetData sheetId="4179">
        <row r="1">
          <cell r="C1" t="str">
            <v>F_CODE</v>
          </cell>
        </row>
      </sheetData>
      <sheetData sheetId="4180">
        <row r="1">
          <cell r="C1" t="str">
            <v>F_CODE</v>
          </cell>
        </row>
      </sheetData>
      <sheetData sheetId="4181">
        <row r="1">
          <cell r="C1" t="str">
            <v>F_CODE</v>
          </cell>
        </row>
      </sheetData>
      <sheetData sheetId="4182">
        <row r="1">
          <cell r="C1" t="str">
            <v>F_CODE</v>
          </cell>
        </row>
      </sheetData>
      <sheetData sheetId="4183">
        <row r="1">
          <cell r="C1" t="str">
            <v>F_CODE</v>
          </cell>
        </row>
      </sheetData>
      <sheetData sheetId="4184">
        <row r="1">
          <cell r="C1" t="str">
            <v>F_CODE</v>
          </cell>
        </row>
      </sheetData>
      <sheetData sheetId="4185">
        <row r="1">
          <cell r="C1" t="str">
            <v>F_CODE</v>
          </cell>
        </row>
      </sheetData>
      <sheetData sheetId="4186">
        <row r="1">
          <cell r="C1" t="str">
            <v>F_CODE</v>
          </cell>
        </row>
      </sheetData>
      <sheetData sheetId="4187">
        <row r="1">
          <cell r="C1" t="str">
            <v>F_CODE</v>
          </cell>
        </row>
      </sheetData>
      <sheetData sheetId="4188">
        <row r="1">
          <cell r="C1" t="str">
            <v>F_CODE</v>
          </cell>
        </row>
      </sheetData>
      <sheetData sheetId="4189">
        <row r="1">
          <cell r="C1" t="str">
            <v>F_CODE</v>
          </cell>
        </row>
      </sheetData>
      <sheetData sheetId="4190">
        <row r="1">
          <cell r="C1" t="str">
            <v>F_CODE</v>
          </cell>
        </row>
      </sheetData>
      <sheetData sheetId="4191">
        <row r="1">
          <cell r="C1" t="str">
            <v>F_CODE</v>
          </cell>
        </row>
      </sheetData>
      <sheetData sheetId="4192">
        <row r="1">
          <cell r="C1" t="str">
            <v>F_CODE</v>
          </cell>
        </row>
      </sheetData>
      <sheetData sheetId="4193">
        <row r="1">
          <cell r="C1" t="str">
            <v>F_CODE</v>
          </cell>
        </row>
      </sheetData>
      <sheetData sheetId="4194">
        <row r="1">
          <cell r="C1" t="str">
            <v>F_CODE</v>
          </cell>
        </row>
      </sheetData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>
        <row r="1">
          <cell r="C1" t="str">
            <v>F_CODE</v>
          </cell>
        </row>
      </sheetData>
      <sheetData sheetId="4259">
        <row r="1">
          <cell r="C1" t="str">
            <v>F_CODE</v>
          </cell>
        </row>
      </sheetData>
      <sheetData sheetId="4260">
        <row r="1">
          <cell r="C1" t="str">
            <v>F_CODE</v>
          </cell>
        </row>
      </sheetData>
      <sheetData sheetId="4261">
        <row r="1">
          <cell r="C1" t="str">
            <v>F_CODE</v>
          </cell>
        </row>
      </sheetData>
      <sheetData sheetId="4262">
        <row r="1">
          <cell r="C1" t="str">
            <v>F_CODE</v>
          </cell>
        </row>
      </sheetData>
      <sheetData sheetId="4263">
        <row r="1">
          <cell r="C1" t="str">
            <v>F_CODE</v>
          </cell>
        </row>
      </sheetData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>
        <row r="1">
          <cell r="C1" t="str">
            <v>F_CODE</v>
          </cell>
        </row>
      </sheetData>
      <sheetData sheetId="4275">
        <row r="1">
          <cell r="C1" t="str">
            <v>F_CODE</v>
          </cell>
        </row>
      </sheetData>
      <sheetData sheetId="4276">
        <row r="1">
          <cell r="C1" t="str">
            <v>F_CODE</v>
          </cell>
        </row>
      </sheetData>
      <sheetData sheetId="4277">
        <row r="1">
          <cell r="C1" t="str">
            <v>F_CODE</v>
          </cell>
        </row>
      </sheetData>
      <sheetData sheetId="4278">
        <row r="1">
          <cell r="C1" t="str">
            <v>F_CODE</v>
          </cell>
        </row>
      </sheetData>
      <sheetData sheetId="4279">
        <row r="1">
          <cell r="C1" t="str">
            <v>F_CODE</v>
          </cell>
        </row>
      </sheetData>
      <sheetData sheetId="4280">
        <row r="1">
          <cell r="C1" t="str">
            <v>F_CODE</v>
          </cell>
        </row>
      </sheetData>
      <sheetData sheetId="4281">
        <row r="1">
          <cell r="C1" t="str">
            <v>F_CODE</v>
          </cell>
        </row>
      </sheetData>
      <sheetData sheetId="4282">
        <row r="1">
          <cell r="C1" t="str">
            <v>F_CODE</v>
          </cell>
        </row>
      </sheetData>
      <sheetData sheetId="4283">
        <row r="1">
          <cell r="C1" t="str">
            <v>F_CODE</v>
          </cell>
        </row>
      </sheetData>
      <sheetData sheetId="4284">
        <row r="1">
          <cell r="C1" t="str">
            <v>F_CODE</v>
          </cell>
        </row>
      </sheetData>
      <sheetData sheetId="4285">
        <row r="1">
          <cell r="C1" t="str">
            <v>F_CODE</v>
          </cell>
        </row>
      </sheetData>
      <sheetData sheetId="4286">
        <row r="1">
          <cell r="C1" t="str">
            <v>F_CODE</v>
          </cell>
        </row>
      </sheetData>
      <sheetData sheetId="4287">
        <row r="1">
          <cell r="C1" t="str">
            <v>F_CODE</v>
          </cell>
        </row>
      </sheetData>
      <sheetData sheetId="4288">
        <row r="1">
          <cell r="C1" t="str">
            <v>F_CODE</v>
          </cell>
        </row>
      </sheetData>
      <sheetData sheetId="4289">
        <row r="1">
          <cell r="C1" t="str">
            <v>F_CODE</v>
          </cell>
        </row>
      </sheetData>
      <sheetData sheetId="4290">
        <row r="1">
          <cell r="C1" t="str">
            <v>F_CODE</v>
          </cell>
        </row>
      </sheetData>
      <sheetData sheetId="4291"/>
      <sheetData sheetId="4292">
        <row r="1">
          <cell r="C1" t="str">
            <v>F_CODE</v>
          </cell>
        </row>
      </sheetData>
      <sheetData sheetId="4293">
        <row r="1">
          <cell r="C1" t="str">
            <v>F_CODE</v>
          </cell>
        </row>
      </sheetData>
      <sheetData sheetId="4294">
        <row r="1">
          <cell r="C1" t="str">
            <v>F_CODE</v>
          </cell>
        </row>
      </sheetData>
      <sheetData sheetId="4295">
        <row r="1">
          <cell r="C1" t="str">
            <v>F_CODE</v>
          </cell>
        </row>
      </sheetData>
      <sheetData sheetId="4296">
        <row r="1">
          <cell r="C1" t="str">
            <v>F_CODE</v>
          </cell>
        </row>
      </sheetData>
      <sheetData sheetId="4297">
        <row r="1">
          <cell r="C1" t="str">
            <v>F_CODE</v>
          </cell>
        </row>
      </sheetData>
      <sheetData sheetId="4298">
        <row r="1">
          <cell r="C1" t="str">
            <v>F_CODE</v>
          </cell>
        </row>
      </sheetData>
      <sheetData sheetId="4299">
        <row r="1">
          <cell r="C1" t="str">
            <v>F_CODE</v>
          </cell>
        </row>
      </sheetData>
      <sheetData sheetId="4300">
        <row r="1">
          <cell r="C1" t="str">
            <v>F_CODE</v>
          </cell>
        </row>
      </sheetData>
      <sheetData sheetId="4301">
        <row r="1">
          <cell r="C1" t="str">
            <v>F_CODE</v>
          </cell>
        </row>
      </sheetData>
      <sheetData sheetId="4302">
        <row r="1">
          <cell r="C1" t="str">
            <v>F_CODE</v>
          </cell>
        </row>
      </sheetData>
      <sheetData sheetId="4303">
        <row r="1">
          <cell r="C1" t="str">
            <v>F_CODE</v>
          </cell>
        </row>
      </sheetData>
      <sheetData sheetId="4304">
        <row r="1">
          <cell r="C1" t="str">
            <v>F_CODE</v>
          </cell>
        </row>
      </sheetData>
      <sheetData sheetId="4305">
        <row r="1">
          <cell r="C1" t="str">
            <v>F_CODE</v>
          </cell>
        </row>
      </sheetData>
      <sheetData sheetId="4306">
        <row r="1">
          <cell r="C1" t="str">
            <v>F_CODE</v>
          </cell>
        </row>
      </sheetData>
      <sheetData sheetId="4307">
        <row r="1">
          <cell r="C1" t="str">
            <v>F_CODE</v>
          </cell>
        </row>
      </sheetData>
      <sheetData sheetId="4308">
        <row r="1">
          <cell r="C1" t="str">
            <v>F_CODE</v>
          </cell>
        </row>
      </sheetData>
      <sheetData sheetId="4309"/>
      <sheetData sheetId="4310"/>
      <sheetData sheetId="4311">
        <row r="1">
          <cell r="C1" t="str">
            <v>F_CODE</v>
          </cell>
        </row>
      </sheetData>
      <sheetData sheetId="4312">
        <row r="1">
          <cell r="C1" t="str">
            <v>F_CODE</v>
          </cell>
        </row>
      </sheetData>
      <sheetData sheetId="4313">
        <row r="1">
          <cell r="C1" t="str">
            <v>F_CODE</v>
          </cell>
        </row>
      </sheetData>
      <sheetData sheetId="4314">
        <row r="1">
          <cell r="C1" t="str">
            <v>F_CODE</v>
          </cell>
        </row>
      </sheetData>
      <sheetData sheetId="4315">
        <row r="1">
          <cell r="C1" t="str">
            <v>F_CODE</v>
          </cell>
        </row>
      </sheetData>
      <sheetData sheetId="4316">
        <row r="1">
          <cell r="C1" t="str">
            <v>F_CODE</v>
          </cell>
        </row>
      </sheetData>
      <sheetData sheetId="4317">
        <row r="1">
          <cell r="C1" t="str">
            <v>F_CODE</v>
          </cell>
        </row>
      </sheetData>
      <sheetData sheetId="4318"/>
      <sheetData sheetId="4319"/>
      <sheetData sheetId="4320"/>
      <sheetData sheetId="4321">
        <row r="1">
          <cell r="C1" t="str">
            <v>F_CODE</v>
          </cell>
        </row>
      </sheetData>
      <sheetData sheetId="4322">
        <row r="1">
          <cell r="C1" t="str">
            <v>F_CODE</v>
          </cell>
        </row>
      </sheetData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1">
          <cell r="C1" t="str">
            <v>F_CODE</v>
          </cell>
        </row>
      </sheetData>
      <sheetData sheetId="4334">
        <row r="1">
          <cell r="C1" t="str">
            <v>F_CODE</v>
          </cell>
        </row>
      </sheetData>
      <sheetData sheetId="4335">
        <row r="1">
          <cell r="C1" t="str">
            <v>F_CODE</v>
          </cell>
        </row>
      </sheetData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>
        <row r="1">
          <cell r="C1" t="str">
            <v>F_CODE</v>
          </cell>
        </row>
      </sheetData>
      <sheetData sheetId="4470">
        <row r="1">
          <cell r="C1" t="str">
            <v>F_CODE</v>
          </cell>
        </row>
      </sheetData>
      <sheetData sheetId="4471">
        <row r="1">
          <cell r="C1" t="str">
            <v>F_CODE</v>
          </cell>
        </row>
      </sheetData>
      <sheetData sheetId="4472">
        <row r="1">
          <cell r="C1" t="str">
            <v>F_CODE</v>
          </cell>
        </row>
      </sheetData>
      <sheetData sheetId="4473">
        <row r="1">
          <cell r="C1" t="str">
            <v>F_CODE</v>
          </cell>
        </row>
      </sheetData>
      <sheetData sheetId="4474">
        <row r="1">
          <cell r="C1" t="str">
            <v>F_CODE</v>
          </cell>
        </row>
      </sheetData>
      <sheetData sheetId="4475">
        <row r="1">
          <cell r="C1" t="str">
            <v>F_CODE</v>
          </cell>
        </row>
      </sheetData>
      <sheetData sheetId="4476">
        <row r="1">
          <cell r="C1" t="str">
            <v>F_CODE</v>
          </cell>
        </row>
      </sheetData>
      <sheetData sheetId="4477">
        <row r="1">
          <cell r="C1" t="str">
            <v>F_CODE</v>
          </cell>
        </row>
      </sheetData>
      <sheetData sheetId="4478">
        <row r="1">
          <cell r="C1" t="str">
            <v>F_CODE</v>
          </cell>
        </row>
      </sheetData>
      <sheetData sheetId="4479">
        <row r="1">
          <cell r="C1" t="str">
            <v>F_CODE</v>
          </cell>
        </row>
      </sheetData>
      <sheetData sheetId="4480">
        <row r="1">
          <cell r="C1" t="str">
            <v>F_CODE</v>
          </cell>
        </row>
      </sheetData>
      <sheetData sheetId="4481">
        <row r="1">
          <cell r="C1" t="str">
            <v>F_CODE</v>
          </cell>
        </row>
      </sheetData>
      <sheetData sheetId="4482">
        <row r="1">
          <cell r="C1" t="str">
            <v>F_CODE</v>
          </cell>
        </row>
      </sheetData>
      <sheetData sheetId="4483">
        <row r="1">
          <cell r="C1" t="str">
            <v>F_CODE</v>
          </cell>
        </row>
      </sheetData>
      <sheetData sheetId="4484">
        <row r="1">
          <cell r="C1" t="str">
            <v>F_CODE</v>
          </cell>
        </row>
      </sheetData>
      <sheetData sheetId="4485">
        <row r="1">
          <cell r="C1" t="str">
            <v>F_CODE</v>
          </cell>
        </row>
      </sheetData>
      <sheetData sheetId="4486">
        <row r="1">
          <cell r="C1" t="str">
            <v>F_CODE</v>
          </cell>
        </row>
      </sheetData>
      <sheetData sheetId="4487">
        <row r="1">
          <cell r="C1" t="str">
            <v>F_CODE</v>
          </cell>
        </row>
      </sheetData>
      <sheetData sheetId="4488">
        <row r="1">
          <cell r="C1" t="str">
            <v>F_CODE</v>
          </cell>
        </row>
      </sheetData>
      <sheetData sheetId="4489">
        <row r="1">
          <cell r="C1" t="str">
            <v>F_CODE</v>
          </cell>
        </row>
      </sheetData>
      <sheetData sheetId="4490">
        <row r="1">
          <cell r="C1" t="str">
            <v>F_CODE</v>
          </cell>
        </row>
      </sheetData>
      <sheetData sheetId="4491">
        <row r="1">
          <cell r="C1" t="str">
            <v>F_CODE</v>
          </cell>
        </row>
      </sheetData>
      <sheetData sheetId="4492">
        <row r="1">
          <cell r="C1" t="str">
            <v>F_CODE</v>
          </cell>
        </row>
      </sheetData>
      <sheetData sheetId="4493">
        <row r="1">
          <cell r="C1" t="str">
            <v>F_CODE</v>
          </cell>
        </row>
      </sheetData>
      <sheetData sheetId="4494">
        <row r="1">
          <cell r="C1" t="str">
            <v>F_CODE</v>
          </cell>
        </row>
      </sheetData>
      <sheetData sheetId="4495">
        <row r="1">
          <cell r="C1" t="str">
            <v>F_CODE</v>
          </cell>
        </row>
      </sheetData>
      <sheetData sheetId="4496">
        <row r="1">
          <cell r="C1" t="str">
            <v>F_CODE</v>
          </cell>
        </row>
      </sheetData>
      <sheetData sheetId="4497">
        <row r="1">
          <cell r="C1" t="str">
            <v>F_CODE</v>
          </cell>
        </row>
      </sheetData>
      <sheetData sheetId="4498">
        <row r="1">
          <cell r="C1" t="str">
            <v>F_CODE</v>
          </cell>
        </row>
      </sheetData>
      <sheetData sheetId="4499">
        <row r="1">
          <cell r="C1" t="str">
            <v>F_CODE</v>
          </cell>
        </row>
      </sheetData>
      <sheetData sheetId="4500">
        <row r="1">
          <cell r="C1" t="str">
            <v>F_CODE</v>
          </cell>
        </row>
      </sheetData>
      <sheetData sheetId="4501">
        <row r="1">
          <cell r="C1" t="str">
            <v>F_CODE</v>
          </cell>
        </row>
      </sheetData>
      <sheetData sheetId="4502">
        <row r="1">
          <cell r="C1" t="str">
            <v>F_CODE</v>
          </cell>
        </row>
      </sheetData>
      <sheetData sheetId="4503">
        <row r="1">
          <cell r="C1" t="str">
            <v>F_CODE</v>
          </cell>
        </row>
      </sheetData>
      <sheetData sheetId="4504">
        <row r="1">
          <cell r="C1" t="str">
            <v>F_CODE</v>
          </cell>
        </row>
      </sheetData>
      <sheetData sheetId="4505">
        <row r="1">
          <cell r="C1" t="str">
            <v>F_CODE</v>
          </cell>
        </row>
      </sheetData>
      <sheetData sheetId="4506">
        <row r="1">
          <cell r="C1" t="str">
            <v>F_CODE</v>
          </cell>
        </row>
      </sheetData>
      <sheetData sheetId="4507">
        <row r="1">
          <cell r="C1" t="str">
            <v>F_CODE</v>
          </cell>
        </row>
      </sheetData>
      <sheetData sheetId="4508">
        <row r="1">
          <cell r="C1" t="str">
            <v>F_CODE</v>
          </cell>
        </row>
      </sheetData>
      <sheetData sheetId="4509">
        <row r="1">
          <cell r="C1" t="str">
            <v>F_CODE</v>
          </cell>
        </row>
      </sheetData>
      <sheetData sheetId="4510">
        <row r="1">
          <cell r="C1" t="str">
            <v>F_CODE</v>
          </cell>
        </row>
      </sheetData>
      <sheetData sheetId="4511">
        <row r="1">
          <cell r="C1" t="str">
            <v>F_CODE</v>
          </cell>
        </row>
      </sheetData>
      <sheetData sheetId="4512">
        <row r="1">
          <cell r="C1" t="str">
            <v>F_CODE</v>
          </cell>
        </row>
      </sheetData>
      <sheetData sheetId="4513">
        <row r="1">
          <cell r="C1" t="str">
            <v>F_CODE</v>
          </cell>
        </row>
      </sheetData>
      <sheetData sheetId="4514">
        <row r="1">
          <cell r="C1" t="str">
            <v>F_CODE</v>
          </cell>
        </row>
      </sheetData>
      <sheetData sheetId="4515">
        <row r="1">
          <cell r="C1" t="str">
            <v>F_CODE</v>
          </cell>
        </row>
      </sheetData>
      <sheetData sheetId="4516">
        <row r="1">
          <cell r="C1" t="str">
            <v>F_CODE</v>
          </cell>
        </row>
      </sheetData>
      <sheetData sheetId="4517">
        <row r="1">
          <cell r="C1" t="str">
            <v>F_CODE</v>
          </cell>
        </row>
      </sheetData>
      <sheetData sheetId="4518">
        <row r="1">
          <cell r="C1" t="str">
            <v>F_CODE</v>
          </cell>
        </row>
      </sheetData>
      <sheetData sheetId="4519">
        <row r="1">
          <cell r="C1" t="str">
            <v>F_CODE</v>
          </cell>
        </row>
      </sheetData>
      <sheetData sheetId="4520">
        <row r="1">
          <cell r="C1" t="str">
            <v>F_CODE</v>
          </cell>
        </row>
      </sheetData>
      <sheetData sheetId="4521">
        <row r="1">
          <cell r="C1" t="str">
            <v>F_CODE</v>
          </cell>
        </row>
      </sheetData>
      <sheetData sheetId="4522">
        <row r="1">
          <cell r="C1" t="str">
            <v>F_CODE</v>
          </cell>
        </row>
      </sheetData>
      <sheetData sheetId="4523">
        <row r="1">
          <cell r="C1" t="str">
            <v>F_CODE</v>
          </cell>
        </row>
      </sheetData>
      <sheetData sheetId="4524">
        <row r="1">
          <cell r="C1" t="str">
            <v>F_CODE</v>
          </cell>
        </row>
      </sheetData>
      <sheetData sheetId="4525">
        <row r="1">
          <cell r="C1" t="str">
            <v>F_CODE</v>
          </cell>
        </row>
      </sheetData>
      <sheetData sheetId="4526">
        <row r="1">
          <cell r="C1" t="str">
            <v>F_CODE</v>
          </cell>
        </row>
      </sheetData>
      <sheetData sheetId="4527">
        <row r="1">
          <cell r="C1" t="str">
            <v>F_CODE</v>
          </cell>
        </row>
      </sheetData>
      <sheetData sheetId="4528">
        <row r="1">
          <cell r="C1" t="str">
            <v>F_CODE</v>
          </cell>
        </row>
      </sheetData>
      <sheetData sheetId="4529">
        <row r="1">
          <cell r="C1" t="str">
            <v>F_CODE</v>
          </cell>
        </row>
      </sheetData>
      <sheetData sheetId="4530"/>
      <sheetData sheetId="4531"/>
      <sheetData sheetId="4532">
        <row r="1">
          <cell r="C1" t="str">
            <v>F_CODE</v>
          </cell>
        </row>
      </sheetData>
      <sheetData sheetId="4533">
        <row r="1">
          <cell r="C1" t="str">
            <v>F_CODE</v>
          </cell>
        </row>
      </sheetData>
      <sheetData sheetId="4534">
        <row r="1">
          <cell r="C1" t="str">
            <v>F_CODE</v>
          </cell>
        </row>
      </sheetData>
      <sheetData sheetId="4535">
        <row r="1">
          <cell r="C1" t="str">
            <v>F_CODE</v>
          </cell>
        </row>
      </sheetData>
      <sheetData sheetId="4536"/>
      <sheetData sheetId="4537"/>
      <sheetData sheetId="4538"/>
      <sheetData sheetId="4539"/>
      <sheetData sheetId="4540">
        <row r="1">
          <cell r="C1" t="str">
            <v>F_CODE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대로근거"/>
      <sheetName val="중로근거"/>
      <sheetName val="상부집계표"/>
      <sheetName val="설계조건"/>
      <sheetName val="날개벽수량표"/>
      <sheetName val="직재"/>
      <sheetName val="archi(본사)"/>
      <sheetName val="설직재-1"/>
      <sheetName val="제-노임"/>
      <sheetName val="제직재"/>
      <sheetName val="6PILE  (돌출)"/>
      <sheetName val="유별자산배수"/>
      <sheetName val="예정(3)"/>
      <sheetName val="일위대가9803"/>
      <sheetName val="공문"/>
      <sheetName val="철근단면적"/>
      <sheetName val="기본Data"/>
      <sheetName val="차액보증"/>
      <sheetName val="기계공사"/>
      <sheetName val="공사비총"/>
      <sheetName val="포장절단"/>
      <sheetName val="3련 BOX"/>
      <sheetName val="공사비예산서(토목분)"/>
      <sheetName val="토공"/>
      <sheetName val="교각계산"/>
      <sheetName val="2.2.2입적표"/>
      <sheetName val="Sheet17"/>
      <sheetName val="INPUT"/>
      <sheetName val="#REF"/>
      <sheetName val="집계"/>
      <sheetName val="직노"/>
      <sheetName val="기본일위"/>
      <sheetName val="내역서2안"/>
      <sheetName val="실행내역"/>
      <sheetName val="SLAB&quot;1&quot;"/>
      <sheetName val="기초일위"/>
      <sheetName val="시설일위"/>
      <sheetName val="조명일위"/>
      <sheetName val="단면 (2)"/>
      <sheetName val="9811"/>
      <sheetName val="단위중량"/>
      <sheetName val="수량집계표"/>
      <sheetName val="수안보-MBR1"/>
      <sheetName val="출력X"/>
      <sheetName val="내역서"/>
      <sheetName val="연결임시"/>
      <sheetName val="TYPE-A"/>
      <sheetName val="집계표"/>
      <sheetName val="N賃率-職"/>
      <sheetName val="패널"/>
      <sheetName val="터파기및재료"/>
      <sheetName val="경산"/>
      <sheetName val="수량집계"/>
      <sheetName val="1062-X방향 "/>
      <sheetName val="날개벽(시점좌측)"/>
      <sheetName val="Sheet1 (2)"/>
      <sheetName val="대비2"/>
      <sheetName val="고창방향"/>
      <sheetName val="간지"/>
      <sheetName val="일위대가(계측기설치)"/>
      <sheetName val="예가표"/>
      <sheetName val="기계경비(시간당)"/>
      <sheetName val="램머"/>
      <sheetName val="설계(안)"/>
      <sheetName val="단가산출2"/>
      <sheetName val="초기화면"/>
      <sheetName val="이름정의"/>
      <sheetName val="초기화면1"/>
      <sheetName val="수량3"/>
      <sheetName val="토목"/>
      <sheetName val="관급"/>
      <sheetName val="단가산출서"/>
      <sheetName val="(A)내역서"/>
      <sheetName val="1.설계기준"/>
      <sheetName val="I.설계조건"/>
      <sheetName val="설계내역서"/>
      <sheetName val="현장관리비"/>
      <sheetName val="노임단가"/>
      <sheetName val="수량산출"/>
      <sheetName val="IW-LIST"/>
      <sheetName val="슬래브"/>
      <sheetName val="기본1"/>
      <sheetName val="2공구산출내역"/>
      <sheetName val="수정일위대가"/>
      <sheetName val="공사설계서"/>
      <sheetName val="노임이"/>
      <sheetName val="일위대가(1)"/>
      <sheetName val="토목품셈"/>
      <sheetName val="INPUT(덕도방향-시점)"/>
      <sheetName val="총괄내역서"/>
      <sheetName val="수종"/>
      <sheetName val="규격"/>
      <sheetName val="BOX"/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도장수량(하1)"/>
      <sheetName val="주형"/>
      <sheetName val="TOTAL_BOQ"/>
      <sheetName val="물가시세"/>
      <sheetName val="토공총괄표"/>
      <sheetName val="갑지"/>
      <sheetName val="3.바닥판설계"/>
      <sheetName val="1.설계조건"/>
      <sheetName val="중기사용료산출근거"/>
      <sheetName val="단가 및 재료비"/>
      <sheetName val="DATE"/>
      <sheetName val="SORCE1"/>
      <sheetName val="대포2교접속"/>
      <sheetName val="9509"/>
      <sheetName val="보험료산출"/>
      <sheetName val="J"/>
      <sheetName val="산출내역(4월)"/>
      <sheetName val="산출내역(5월) (2)"/>
      <sheetName val="자재표"/>
      <sheetName val="데이터"/>
      <sheetName val="EQT-ESTN"/>
      <sheetName val="기초단가"/>
      <sheetName val="원가계산서"/>
      <sheetName val="식재일위"/>
      <sheetName val="일위목록"/>
      <sheetName val="대비"/>
      <sheetName val="guard(mac)"/>
      <sheetName val="수목데이타 "/>
      <sheetName val="단가산출1"/>
      <sheetName val="교각1"/>
      <sheetName val="단가산출"/>
      <sheetName val="woo(mac)"/>
      <sheetName val="STEEL BOX 단면설계(SEC.8)"/>
      <sheetName val="안정검토"/>
      <sheetName val="날개벽"/>
      <sheetName val="8. 안정검토"/>
      <sheetName val="기둥(원형)"/>
      <sheetName val="4.하중"/>
      <sheetName val="0.9x0.9"/>
      <sheetName val="ABUT수량-A1"/>
      <sheetName val="VXXXXXXX"/>
      <sheetName val="FOOTING단면력"/>
      <sheetName val="L측형구집계"/>
      <sheetName val="tggwan(mac)"/>
      <sheetName val="suk(mac)"/>
      <sheetName val="고양동1"/>
      <sheetName val="0.9토공"/>
      <sheetName val="사용성검토"/>
      <sheetName val="토공(우물통,기타) "/>
      <sheetName val="바닥판(1)"/>
      <sheetName val="말뚝지지력산정"/>
      <sheetName val="AC포장수량"/>
      <sheetName val="U-TYPE(1)"/>
      <sheetName val="총집계표"/>
      <sheetName val="우,오수"/>
      <sheetName val="1TL종점(1)"/>
      <sheetName val="신규품목일위대가"/>
      <sheetName val="단가조사"/>
      <sheetName val="PO-BOQ"/>
      <sheetName val="국공유지및사유지"/>
      <sheetName val="맨홀되메우기"/>
      <sheetName val="암거단위-1련"/>
      <sheetName val="데리네이타현황"/>
      <sheetName val="Y-WORK"/>
      <sheetName val="간접비"/>
      <sheetName val="금액내역서"/>
      <sheetName val="40총괄"/>
      <sheetName val="40집계"/>
      <sheetName val="1호맨홀토공"/>
      <sheetName val="대림경상68억"/>
      <sheetName val="우배수"/>
      <sheetName val="SBT NO Proj. Controlling Report"/>
      <sheetName val="배수공수량집계"/>
      <sheetName val="진주방향"/>
      <sheetName val="마산방향"/>
      <sheetName val="마산방향철근집계"/>
      <sheetName val="단면가정"/>
      <sheetName val="입력시트"/>
      <sheetName val="COPING"/>
      <sheetName val="업무처리전"/>
      <sheetName val="자재집계표"/>
      <sheetName val="탄성1"/>
      <sheetName val="FORM-0"/>
      <sheetName val="본선 토공 분배표"/>
      <sheetName val="산출2-기기동력"/>
      <sheetName val="제경집계"/>
      <sheetName val="조건표"/>
      <sheetName val="검수고1-1층"/>
      <sheetName val="기존단가 (2)"/>
      <sheetName val="기성내역서표지"/>
      <sheetName val="92 황산양수장"/>
      <sheetName val="각형맨홀"/>
      <sheetName val="철집"/>
      <sheetName val="관로토공산출근거"/>
      <sheetName val="프랜트면허"/>
      <sheetName val="암거날개벽"/>
      <sheetName val="골조"/>
      <sheetName val="8.PILE  (돌출)"/>
      <sheetName val="중기사용료"/>
      <sheetName val="적용노임"/>
      <sheetName val="일반자재"/>
      <sheetName val="소일위대가코드표"/>
      <sheetName val="지구단위계획"/>
      <sheetName val="T13(P68~72,78)"/>
      <sheetName val="TEST1"/>
      <sheetName val="사통"/>
      <sheetName val="관급자재"/>
      <sheetName val="06 일위대가목록"/>
      <sheetName val="임시전기공사설계서"/>
      <sheetName val="단위수량"/>
      <sheetName val="납부서"/>
      <sheetName val="4.2유효폭의 계산"/>
      <sheetName val="빗물받이(910-510-410)"/>
      <sheetName val="광양 3기 유입수"/>
      <sheetName val="8.석축단위(H=1.5M)"/>
      <sheetName val="영동(D)"/>
      <sheetName val="지급자재"/>
      <sheetName val="구조물공"/>
      <sheetName val="부대공"/>
      <sheetName val="배수공"/>
      <sheetName val="포장공"/>
      <sheetName val="일위단위"/>
      <sheetName val="70%"/>
      <sheetName val="오수관연장산출서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자재대"/>
      <sheetName val="표지"/>
      <sheetName val="식생블럭단위수량"/>
      <sheetName val="개산공사비"/>
      <sheetName val="내역서 "/>
      <sheetName val="단가"/>
      <sheetName val="DATA"/>
      <sheetName val="산출근거"/>
      <sheetName val="하도금액분계"/>
      <sheetName val="대전21토목내역서"/>
      <sheetName val="실행철강하도"/>
      <sheetName val="교대(A1)"/>
      <sheetName val="Macro(전선)"/>
      <sheetName val="총괄표"/>
      <sheetName val="을"/>
      <sheetName val="전기"/>
      <sheetName val="가로등내역서"/>
      <sheetName val="내력서"/>
      <sheetName val="입찰안"/>
      <sheetName val="안정계산"/>
      <sheetName val="단면검토"/>
      <sheetName val="일위대가(가설)"/>
      <sheetName val="몰탈재료산출"/>
      <sheetName val="신규 수주분(사용자 정의)"/>
      <sheetName val="DATA2000"/>
      <sheetName val="견적990322"/>
      <sheetName val="danga"/>
      <sheetName val="ilch"/>
      <sheetName val="sw1"/>
      <sheetName val="crude.SLAB RE-bar"/>
      <sheetName val="CRUDE RE-bar"/>
      <sheetName val="가도공"/>
      <sheetName val="원형맨홀수량"/>
      <sheetName val="Macro1"/>
      <sheetName val="9GNG운반"/>
      <sheetName val="일위대가표"/>
      <sheetName val="데이타"/>
      <sheetName val="Front"/>
      <sheetName val="wall"/>
      <sheetName val="방음벽기초(H=4m)"/>
      <sheetName val="WVAL"/>
      <sheetName val="ITEM"/>
      <sheetName val="용산1(해보)"/>
      <sheetName val="1"/>
      <sheetName val="합계금액"/>
      <sheetName val="식재일위대가"/>
      <sheetName val="자료"/>
      <sheetName val="주차구획선수량"/>
      <sheetName val="3BL공동구 수량"/>
      <sheetName val="H-pile(298x299)"/>
      <sheetName val="H-pile(250x250)"/>
      <sheetName val="코드표"/>
      <sheetName val="hvac내역서(제어동)"/>
      <sheetName val="설계개요"/>
      <sheetName val="원가입력"/>
      <sheetName val="hvac(제어동)"/>
      <sheetName val="내역서_"/>
      <sheetName val="CODE"/>
      <sheetName val="우수공"/>
      <sheetName val="송라터널총괄"/>
      <sheetName val="보온자재단가표"/>
      <sheetName val="전체"/>
      <sheetName val="내역표지"/>
      <sheetName val="물량표S"/>
      <sheetName val="물량표(신)"/>
      <sheetName val="7.PILE  (돌출)"/>
      <sheetName val="공통가설"/>
      <sheetName val="손익분석"/>
      <sheetName val="관리,공감"/>
      <sheetName val="구조물철거타공정이월"/>
      <sheetName val="업체별기성내역"/>
      <sheetName val="PAINT"/>
      <sheetName val="SUMMARY"/>
      <sheetName val="물량표"/>
      <sheetName val="일위대가(건축)"/>
      <sheetName val="역T형"/>
      <sheetName val="직공비"/>
      <sheetName val="유림골조"/>
      <sheetName val="증감내역서"/>
      <sheetName val="분석"/>
      <sheetName val="연령현황"/>
      <sheetName val="99노임기준"/>
      <sheetName val="단가산출서1"/>
      <sheetName val="식재총괄"/>
      <sheetName val="좌측"/>
      <sheetName val="일반부표"/>
      <sheetName val="설계예산"/>
      <sheetName val="노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기안"/>
      <sheetName val="실행대비"/>
      <sheetName val="SAP_INPUT"/>
      <sheetName val="산근"/>
      <sheetName val="수목단가"/>
      <sheetName val="시설수량표"/>
      <sheetName val="식재수량표"/>
      <sheetName val="우수받이"/>
      <sheetName val="돌담교 상부수량"/>
      <sheetName val="H-PILE수량집계"/>
      <sheetName val="수량-가로등"/>
      <sheetName val="실행내역(10.13)"/>
      <sheetName val="부대내역"/>
      <sheetName val="총괄"/>
      <sheetName val="중기손료"/>
      <sheetName val="내역서1999.8최종"/>
      <sheetName val="1단계"/>
      <sheetName val="테이블"/>
      <sheetName val="토목주소"/>
      <sheetName val="해평견적"/>
      <sheetName val="역T형교대(말뚝기초)"/>
      <sheetName val="도급"/>
      <sheetName val="정부노임단가"/>
      <sheetName val="건축"/>
      <sheetName val="대전가오_견출_집계표"/>
      <sheetName val="공사"/>
      <sheetName val="원가계산"/>
      <sheetName val="일반수량"/>
      <sheetName val="작업입력"/>
      <sheetName val="견적단가"/>
      <sheetName val="2003상반기노임기준"/>
      <sheetName val="철거산출근거"/>
      <sheetName val="POL6차-PIPING"/>
      <sheetName val="b_balju_cho"/>
      <sheetName val="가시설수량"/>
      <sheetName val="FAB별"/>
      <sheetName val="평가데이터"/>
      <sheetName val="식재인부"/>
      <sheetName val="제원및배치"/>
      <sheetName val="거래처등록"/>
      <sheetName val="참고자료"/>
      <sheetName val="입력자료"/>
      <sheetName val="건축명"/>
      <sheetName val="기계명"/>
      <sheetName val="전기명"/>
      <sheetName val="토목명"/>
      <sheetName val="단중표"/>
      <sheetName val="설계기준"/>
      <sheetName val="내역1"/>
      <sheetName val="단가대비표"/>
      <sheetName val="갑지(추정)"/>
      <sheetName val="BID"/>
      <sheetName val="2.가정단면"/>
      <sheetName val="사급자재"/>
      <sheetName val="방음벽기초"/>
      <sheetName val="노무비단가"/>
      <sheetName val="2.토목공사"/>
      <sheetName val="돌담교_상부수량"/>
      <sheetName val="CON기초"/>
      <sheetName val="2호맨홀공제수량"/>
      <sheetName val="CON'C"/>
      <sheetName val="설계명세서"/>
      <sheetName val="공사개요"/>
      <sheetName val="설계예시"/>
      <sheetName val="내역서 제출"/>
      <sheetName val="집수정(600-700)"/>
      <sheetName val="중동공구"/>
      <sheetName val="I一般比"/>
      <sheetName val="안전장치"/>
      <sheetName val="건물철거"/>
      <sheetName val="기타배수구조물깨기-단위수량"/>
      <sheetName val="BOX-1510"/>
      <sheetName val="내역을"/>
      <sheetName val="자재단가"/>
      <sheetName val="신규보류입력"/>
      <sheetName val="입력"/>
      <sheetName val="소비자가"/>
      <sheetName val="건축내역"/>
      <sheetName val="단면치수"/>
      <sheetName val="수로BOX"/>
      <sheetName val="수량"/>
      <sheetName val="용수량(생활용수)"/>
      <sheetName val="FILE1"/>
      <sheetName val="각종양식"/>
      <sheetName val="암거단위"/>
      <sheetName val="오동"/>
      <sheetName val="대조"/>
      <sheetName val="나한"/>
      <sheetName val="내역"/>
      <sheetName val="골재산출"/>
      <sheetName val="공사비총괄표"/>
      <sheetName val="조명율표"/>
      <sheetName val="흥양2교토공집계표"/>
      <sheetName val="차수공개요"/>
      <sheetName val="102역사"/>
      <sheetName val="일위대가1"/>
      <sheetName val="바닥판"/>
      <sheetName val="입력DATA"/>
      <sheetName val="예산M11A"/>
      <sheetName val="철근량"/>
      <sheetName val="지장물C"/>
      <sheetName val="상시"/>
      <sheetName val="신고조서"/>
      <sheetName val="재료"/>
      <sheetName val="공통가설공사"/>
      <sheetName val="BOX수량"/>
      <sheetName val="입력란"/>
      <sheetName val="97노임단가"/>
      <sheetName val="추가예산"/>
      <sheetName val="설명서 "/>
      <sheetName val="원형1호맨홀토공수량"/>
      <sheetName val="주beam"/>
      <sheetName val="총수량집계표"/>
      <sheetName val="96정변2"/>
      <sheetName val="실행"/>
      <sheetName val="97년 추정"/>
      <sheetName val="도로경계단위"/>
      <sheetName val="직접공사비"/>
      <sheetName val="목차 "/>
      <sheetName val="월말"/>
      <sheetName val="뚝토공"/>
      <sheetName val="공동구수량"/>
      <sheetName val="우수내용"/>
      <sheetName val="4. 주형설계"/>
      <sheetName val="1,2공구원가계산서"/>
      <sheetName val="1공구산출내역서"/>
      <sheetName val="종배수관면벽구"/>
      <sheetName val="종배수관위치조서"/>
      <sheetName val="내역서중"/>
      <sheetName val="간접1"/>
      <sheetName val="일위대가목차"/>
      <sheetName val="인명부"/>
      <sheetName val="PIPING"/>
      <sheetName val="#3_일위대가목록"/>
      <sheetName val="#2_일위대가목록"/>
      <sheetName val="포장물량집계"/>
      <sheetName val="자재단가비교표"/>
      <sheetName val="단가표"/>
      <sheetName val="RAMP 단면(R2)"/>
      <sheetName val="중기"/>
      <sheetName val="지중자재단가"/>
      <sheetName val="차수"/>
      <sheetName val="토사(PE)"/>
      <sheetName val="PSCbeam설계"/>
      <sheetName val="99총공사내역서"/>
      <sheetName val="발주내역"/>
      <sheetName val="원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구"/>
      <sheetName val="구천"/>
      <sheetName val="Total"/>
      <sheetName val="Sheet5"/>
      <sheetName val="심사공종"/>
      <sheetName val="장비집계"/>
      <sheetName val="가중치"/>
      <sheetName val="신표지1"/>
      <sheetName val="청천내"/>
      <sheetName val="산출금액내역"/>
      <sheetName val="조경내역서"/>
      <sheetName val="설계예산서"/>
      <sheetName val="일위"/>
      <sheetName val="기계경비"/>
      <sheetName val="총투입계"/>
      <sheetName val="공제수량총집계표"/>
      <sheetName val="설비"/>
      <sheetName val="실행견적"/>
      <sheetName val="명세서"/>
      <sheetName val="2공구하도급내역서"/>
      <sheetName val="가압장(토목)"/>
      <sheetName val="3.공통공사대비"/>
      <sheetName val="구조물터파기수량집계"/>
      <sheetName val="배수공 시멘트 및 골재량 산출"/>
      <sheetName val="파형강관집계"/>
      <sheetName val="공량(1월22일)"/>
      <sheetName val="견적"/>
      <sheetName val="전기단가조사서"/>
      <sheetName val="요율"/>
      <sheetName val="측구터파기공수량집계"/>
      <sheetName val="96보완계획7.12"/>
      <sheetName val="2000년1차"/>
      <sheetName val="2000전체분"/>
      <sheetName val="예총"/>
      <sheetName val="현장예산"/>
      <sheetName val="본선차로수량집계표"/>
      <sheetName val="연결관암거"/>
      <sheetName val="SG"/>
      <sheetName val="배수철근"/>
      <sheetName val="품셈집계표"/>
      <sheetName val="자재조사표"/>
      <sheetName val="옹벽일반수량"/>
      <sheetName val="범례표"/>
      <sheetName val="한강운반비"/>
      <sheetName val="신우"/>
      <sheetName val="원본(갑지)"/>
      <sheetName val="단열-자재"/>
      <sheetName val="임금단가"/>
      <sheetName val="현장경비"/>
      <sheetName val="방배동내역(리라)"/>
      <sheetName val="건축공사집계표"/>
      <sheetName val="방배동내역 (총괄)"/>
      <sheetName val="부대공사총괄"/>
      <sheetName val="설계서을"/>
      <sheetName val="오수주요자재"/>
      <sheetName val="s"/>
      <sheetName val="12호기내역서(건축분)"/>
      <sheetName val="용역비내역-진짜"/>
      <sheetName val="우수맨홀공제단위수량"/>
      <sheetName val="부하계산서"/>
      <sheetName val="전선 및 전선관"/>
      <sheetName val="대치판정"/>
      <sheetName val="9.정착구 보강"/>
      <sheetName val="CTEMCOST"/>
      <sheetName val="환경기계공정표 (3)"/>
      <sheetName val="공사비집계"/>
      <sheetName val="3BL공동구_수량"/>
      <sheetName val="단면설계"/>
      <sheetName val="공사기본내용입력"/>
      <sheetName val="SANBAISU"/>
      <sheetName val="배관배선 단가조사"/>
      <sheetName val="일위대가집계"/>
      <sheetName val="연습"/>
      <sheetName val="내역서01"/>
      <sheetName val="준검 내역서"/>
      <sheetName val="EACT10"/>
      <sheetName val="본사공가현황"/>
      <sheetName val="GI-LIST"/>
      <sheetName val="시선유도표지집계표"/>
      <sheetName val="빙장비사양"/>
      <sheetName val="건축공사"/>
      <sheetName val="절대삭제금지"/>
      <sheetName val="우각부보강"/>
      <sheetName val="대창(함평)"/>
      <sheetName val="대창(장성)"/>
      <sheetName val="대창(함평)-창열"/>
      <sheetName val="WORK"/>
      <sheetName val="파일의이용"/>
      <sheetName val="내역서단가산출용"/>
      <sheetName val="준공평가"/>
      <sheetName val="토목검측서"/>
      <sheetName val="비교1"/>
      <sheetName val="Sheet4"/>
      <sheetName val="구의33고"/>
      <sheetName val="내역서(전기)"/>
      <sheetName val="목차"/>
      <sheetName val="1차 내역서"/>
      <sheetName val="표준건축비"/>
      <sheetName val="cross beam"/>
      <sheetName val="수로단위수량"/>
      <sheetName val="MOTOR"/>
      <sheetName val="3연box"/>
      <sheetName val="경영상태"/>
      <sheetName val="적용단위길이"/>
      <sheetName val="피벗테이블데이터분석"/>
      <sheetName val="특수기호강도거푸집"/>
      <sheetName val="종배수관(신)"/>
      <sheetName val="부표총괄"/>
      <sheetName val="설계설명서"/>
      <sheetName val="2000년 공정표"/>
      <sheetName val="가감수량"/>
      <sheetName val="맨홀수량산출"/>
      <sheetName val="소요자재"/>
      <sheetName val="(전기)설계예산서"/>
      <sheetName val="내촌육교방음벽수량집계표"/>
      <sheetName val="DATA 입력란"/>
      <sheetName val="BSD (2)"/>
      <sheetName val="공비현2"/>
      <sheetName val="제출내역 (2)"/>
      <sheetName val="덧씌우기구간수량산출(본선1)"/>
      <sheetName val="S0"/>
      <sheetName val="200"/>
      <sheetName val="덕전리"/>
      <sheetName val="목록"/>
      <sheetName val="가설공사비"/>
      <sheetName val="도로구조공사비"/>
      <sheetName val="도로토공공사비"/>
      <sheetName val="여수토공사비"/>
      <sheetName val="포장재료집계표"/>
      <sheetName val="포장면적산출"/>
      <sheetName val="포장수량집계"/>
      <sheetName val="252K444"/>
      <sheetName val="관경"/>
      <sheetName val="1.수인터널"/>
      <sheetName val="밸브설치"/>
      <sheetName val="토공부대공일위대가"/>
      <sheetName val="관공일위대가"/>
      <sheetName val="slurrywall설계가"/>
      <sheetName val="원내역서"/>
      <sheetName val="정산역서갑지"/>
      <sheetName val="관로토공"/>
      <sheetName val="역T형교대(PILE기초)"/>
      <sheetName val="공사내역"/>
      <sheetName val="단가조사-2"/>
      <sheetName val="현장경상비"/>
      <sheetName val="실행내역서"/>
      <sheetName val="2002하반기노임기준"/>
      <sheetName val="음성방향"/>
      <sheetName val="산출기준자료"/>
      <sheetName val="구역화물"/>
      <sheetName val="단위목록"/>
      <sheetName val="시험비"/>
      <sheetName val="일위대가목록"/>
      <sheetName val="할증"/>
      <sheetName val="수량증감표"/>
      <sheetName val="터파기운반비산출"/>
      <sheetName val="산적토운반비산출"/>
      <sheetName val="적용단가"/>
      <sheetName val="청 구"/>
      <sheetName val="설계산출기초"/>
      <sheetName val="맨홀수량"/>
      <sheetName val="수산(당)"/>
      <sheetName val="을지"/>
      <sheetName val="날개벽(TYPE2)"/>
      <sheetName val="단가 (2)"/>
      <sheetName val="자료입력"/>
      <sheetName val="이토변실(A3-LINE)"/>
      <sheetName val="고유코드_설계"/>
      <sheetName val="도기류"/>
      <sheetName val="확약서"/>
      <sheetName val="내역갑지"/>
      <sheetName val="A-8 PD(도로중앙)"/>
      <sheetName val="9-1차이내역"/>
      <sheetName val="신호등일위대가"/>
      <sheetName val="흄관기초"/>
      <sheetName val="1. 설계조건 2.단면가정 3. 하중계산"/>
      <sheetName val="일반수량총괄집계"/>
      <sheetName val="차선도색-연장,수량(1)"/>
      <sheetName val="호프"/>
      <sheetName val="토목(용인)"/>
      <sheetName val="노무비"/>
      <sheetName val="재료비단가"/>
      <sheetName val="공내역"/>
      <sheetName val="사  업  비  수  지  예  산  서"/>
      <sheetName val="터파기단면도(보도)"/>
      <sheetName val="98NS-N"/>
      <sheetName val="현장관리비참조"/>
      <sheetName val="하조서"/>
      <sheetName val="다곡2교"/>
      <sheetName val="포장복구집계"/>
      <sheetName val="흙쌓기도수로설치현황"/>
      <sheetName val="관접합및부설"/>
      <sheetName val="하수급견적대비"/>
      <sheetName val="시점교대"/>
      <sheetName val="계수시트"/>
      <sheetName val="설계가"/>
      <sheetName val="현금흐름"/>
      <sheetName val="Baby일위대가"/>
      <sheetName val="database"/>
      <sheetName val="15"/>
      <sheetName val="시설물단가표"/>
      <sheetName val="노무비단가표"/>
      <sheetName val="기초자료입력"/>
      <sheetName val="몰탈"/>
      <sheetName val="98수문일위"/>
      <sheetName val="기초코드"/>
      <sheetName val="남양내역"/>
      <sheetName val="MAIN_TABLE"/>
      <sheetName val="원가서"/>
      <sheetName val="상 부"/>
      <sheetName val="Customer Databas"/>
      <sheetName val="현장소운반"/>
      <sheetName val="관구보호몰탈"/>
      <sheetName val="시멘트"/>
      <sheetName val="내역서을지"/>
      <sheetName val="P4-3"/>
      <sheetName val="도급,하도급 예정금액"/>
      <sheetName val="6PILE__(돌출)"/>
      <sheetName val="단면_(2)"/>
      <sheetName val="1_설계기준"/>
      <sheetName val="I_설계조건"/>
      <sheetName val="3련_BOX"/>
      <sheetName val="2_2_2입적표"/>
      <sheetName val="도급,하도급_예정금액"/>
      <sheetName val="주식"/>
      <sheetName val="품셈TABLE"/>
      <sheetName val="구성비"/>
      <sheetName val="골조시행"/>
      <sheetName val="도급원가"/>
      <sheetName val="설산1.나"/>
      <sheetName val="본사S"/>
      <sheetName val="교대"/>
      <sheetName val="변경내역대비표(2)"/>
      <sheetName val="대가목록"/>
      <sheetName val="1,2,3,4,5단위수량"/>
      <sheetName val="총집계"/>
      <sheetName val="수입"/>
      <sheetName val="Chiet tinh dz35"/>
      <sheetName val="RFP002"/>
      <sheetName val="01"/>
      <sheetName val="Rooms"/>
      <sheetName val="TABLE DB"/>
      <sheetName val="쌍용 data base"/>
      <sheetName val="업무분장"/>
      <sheetName val="산출내역"/>
      <sheetName val="통합"/>
      <sheetName val="W3단면"/>
      <sheetName val="기기리스트"/>
      <sheetName val="본체"/>
      <sheetName val="전기일위대가"/>
      <sheetName val="안산기계장치"/>
      <sheetName val="3.하중산정4.지지력"/>
      <sheetName val="표지 (2)"/>
      <sheetName val="단위단가"/>
      <sheetName val="사유서제출현황-2"/>
      <sheetName val="장비종합부표"/>
      <sheetName val="집계표_식재"/>
      <sheetName val="부표"/>
      <sheetName val="청주(철골발주의뢰서)"/>
      <sheetName val="A2"/>
      <sheetName val="옹벽공 수량집계표"/>
      <sheetName val="단가조건(02년)"/>
      <sheetName val="품셈"/>
      <sheetName val="항목등록"/>
      <sheetName val="적용토목"/>
      <sheetName val="총괄내역"/>
      <sheetName val="0506생활권구적"/>
      <sheetName val="공정코드"/>
      <sheetName val="재료집계표"/>
      <sheetName val="신천3호용수로"/>
      <sheetName val="세부내역"/>
      <sheetName val="약품공급2"/>
      <sheetName val="재료비"/>
      <sheetName val="코드"/>
      <sheetName val="재료할증"/>
      <sheetName val="원가계산서구조조정"/>
      <sheetName val="세골재  T2 변경 현황"/>
      <sheetName val="0.단가"/>
      <sheetName val="AIR SHOWER(3인용)"/>
      <sheetName val="공사착공계"/>
      <sheetName val="인부신상자료"/>
      <sheetName val="노무비 근거"/>
      <sheetName val="개인"/>
      <sheetName val="표  지"/>
      <sheetName val="내역서적용수량"/>
      <sheetName val=" 총괄표"/>
      <sheetName val="NYS"/>
      <sheetName val="접지수량"/>
      <sheetName val="2.단면가정"/>
      <sheetName val="수우미양가(Vlookup)"/>
      <sheetName val="인수공규격"/>
      <sheetName val="산출내역서"/>
      <sheetName val="역T형(H=6.0) (2)"/>
      <sheetName val="수량집"/>
      <sheetName val="암거 제원표-1단계"/>
      <sheetName val="기타 정보통신공사"/>
      <sheetName val="노임,기계경비"/>
      <sheetName val="당진1,2호기전선관설치및접지4차공사내역서-을지"/>
      <sheetName val="가격조사서"/>
      <sheetName val="암거"/>
      <sheetName val="소도3교"/>
      <sheetName val="2000용수잠관-수량집계"/>
      <sheetName val="단가일람"/>
      <sheetName val="조경일람"/>
      <sheetName val="지질조사"/>
      <sheetName val="토공 total"/>
      <sheetName val="재료단가"/>
      <sheetName val="우수공,맨홀,집수정"/>
      <sheetName val="슬래브수량"/>
      <sheetName val="도수로수량산출"/>
      <sheetName val="여과지동"/>
      <sheetName val="기초자료"/>
      <sheetName val="단양 00 아파트-세부내역"/>
      <sheetName val="노임,재료비"/>
      <sheetName val="변경비교-을"/>
      <sheetName val="1호토공"/>
      <sheetName val="사유서"/>
      <sheetName val="대부예산서"/>
      <sheetName val="기초공"/>
      <sheetName val="기성내역"/>
      <sheetName val="공사비산출내역"/>
      <sheetName val="물가자료"/>
      <sheetName val="세부내역서(전기)"/>
      <sheetName val="CC16-내역서"/>
      <sheetName val="이토변실"/>
      <sheetName val="건축공사실행"/>
      <sheetName val="식재가격"/>
      <sheetName val="양식3"/>
      <sheetName val="101동"/>
      <sheetName val="내역_ver1.0"/>
      <sheetName val="토목내역서 (도급단가)"/>
      <sheetName val="입력변수"/>
      <sheetName val="집계표(OPTION)"/>
      <sheetName val="보차도경계석"/>
      <sheetName val="배수장토목공사비"/>
      <sheetName val="단가조사서"/>
      <sheetName val="CAT_5"/>
      <sheetName val="건축-물가변동"/>
      <sheetName val="CIVIL4"/>
      <sheetName val="표준차도부연장집계-ASP"/>
      <sheetName val="1련박스"/>
      <sheetName val="MAIN"/>
      <sheetName val="지장물_data"/>
      <sheetName val="배수내역"/>
      <sheetName val="ATM기초철가"/>
      <sheetName val="금융비용"/>
      <sheetName val="단가비교표_공통1"/>
      <sheetName val="제경비"/>
      <sheetName val="일위(수원)"/>
      <sheetName val="바닥판의 설계"/>
      <sheetName val="전체제잡비"/>
      <sheetName val="미드수량"/>
      <sheetName val="기흥하도용"/>
      <sheetName val="참고사항"/>
      <sheetName val="보도단위"/>
      <sheetName val="율촌법률사무소2내역"/>
      <sheetName val="문학간접"/>
      <sheetName val="간접"/>
      <sheetName val="보증수수료산출"/>
      <sheetName val="실행간접비용"/>
      <sheetName val="제잡비"/>
      <sheetName val="중기근거"/>
      <sheetName val="일위-1"/>
      <sheetName val="소보"/>
      <sheetName val="포장면적집계"/>
      <sheetName val="마산월령동골조물량변경"/>
      <sheetName val="총괄-1"/>
      <sheetName val="분뇨"/>
      <sheetName val="C.배수관공"/>
      <sheetName val="집기손료"/>
      <sheetName val="암거 제원표"/>
      <sheetName val="WING3"/>
      <sheetName val="VE절감"/>
      <sheetName val="JUCKEYK"/>
      <sheetName val="교량"/>
      <sheetName val="특별땅고르기"/>
      <sheetName val="소요자재명세서"/>
      <sheetName val="노무비명세서"/>
      <sheetName val="연돌일위집계"/>
      <sheetName val="시행후면적"/>
      <sheetName val="상-교대(A1-A2)"/>
      <sheetName val="시중노임단가"/>
      <sheetName val="수량산출서"/>
      <sheetName val="교수설계"/>
      <sheetName val="설치조서"/>
      <sheetName val="배수공집계표"/>
      <sheetName val="예정공정표"/>
      <sheetName val="위치조서"/>
      <sheetName val="DB"/>
      <sheetName val="지점별강우량"/>
      <sheetName val="토공(1)"/>
      <sheetName val="절대지우지말것"/>
      <sheetName val="수요개발과판매량"/>
      <sheetName val="직접재료비데이타"/>
      <sheetName val="천방교접속"/>
      <sheetName val="CALCULATION"/>
      <sheetName val="제수변 수량집계표(보통)"/>
      <sheetName val="국도접속 차도부수량"/>
      <sheetName val="갑지1"/>
      <sheetName val="건축기계설비표선정수장"/>
      <sheetName val="연결관수량 (2)"/>
      <sheetName val="사다리"/>
      <sheetName val="봉방동근생"/>
      <sheetName val="spiral"/>
      <sheetName val="설계명세"/>
      <sheetName val="2.건축"/>
      <sheetName val="수습"/>
      <sheetName val="라멘수량"/>
      <sheetName val="최적단면"/>
      <sheetName val="터널조도"/>
      <sheetName val="상수도토공집계표"/>
      <sheetName val="견적서"/>
      <sheetName val="부경대총괄내역서"/>
      <sheetName val="유효폭의 계산"/>
      <sheetName val="차압계산"/>
      <sheetName val="앵커(3안)"/>
      <sheetName val="관급자재대"/>
      <sheetName val="입상내역"/>
      <sheetName val="DATA 입력부"/>
      <sheetName val="설명서_"/>
      <sheetName val="내역서1999_8최종"/>
      <sheetName val="목차_"/>
      <sheetName val="97년_추정"/>
      <sheetName val="4_2유효폭의_계산"/>
      <sheetName val="4__주형설계"/>
      <sheetName val="8_석축단위(H=1_5M)"/>
      <sheetName val="세골재__T2_변경_현황"/>
      <sheetName val="0_단가"/>
      <sheetName val="기본파일"/>
      <sheetName val="중기조종사 단위단가"/>
      <sheetName val="48전력선로일위"/>
      <sheetName val="8설7발"/>
      <sheetName val="변경내역"/>
      <sheetName val="BOX 본체"/>
      <sheetName val="총공사내역서"/>
      <sheetName val="공사직종별노임"/>
      <sheetName val="포장공사"/>
      <sheetName val="XL4Poppy"/>
      <sheetName val="기초(중마오수)"/>
      <sheetName val="토공집계(rp)"/>
      <sheetName val="건축공사집계"/>
      <sheetName val="당정동공통이수"/>
      <sheetName val="당정동경상이수"/>
      <sheetName val="4)유동표"/>
      <sheetName val="6공구(당초)"/>
      <sheetName val="제잡비계산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영창26"/>
      <sheetName val="포장(수량)-관로부"/>
      <sheetName val="1.수량집계"/>
      <sheetName val="전동기"/>
      <sheetName val="백호우계수"/>
      <sheetName val="CON포장수량"/>
      <sheetName val="ACUNIT"/>
      <sheetName val="CONUNIT"/>
      <sheetName val="자재일람"/>
      <sheetName val="도근좌표"/>
      <sheetName val="환율"/>
      <sheetName val="수량BOQ"/>
      <sheetName val="unitpric"/>
      <sheetName val="계약서"/>
      <sheetName val="수량산출표"/>
      <sheetName val="산출근거1"/>
      <sheetName val="대전(세창동)"/>
      <sheetName val="ⴭⴭⴭⴭⴭ"/>
      <sheetName val="보도공제면적"/>
      <sheetName val="현장설명"/>
      <sheetName val="면적산출근거(실측)"/>
      <sheetName val="현황산출서"/>
      <sheetName val="주차장(T4)"/>
      <sheetName val="알맹이"/>
      <sheetName val="장비사양"/>
      <sheetName val="Tables"/>
      <sheetName val="수량분배표"/>
      <sheetName val="내역기준"/>
      <sheetName val="7급줄떼공"/>
      <sheetName val="환경보전비B"/>
      <sheetName val="가옥철거(지장물조서)"/>
      <sheetName val="공통비(전체)"/>
      <sheetName val="B"/>
      <sheetName val="FAB4생산"/>
      <sheetName val="직원자료입력"/>
      <sheetName val="조직표"/>
      <sheetName val="건축원가계산서"/>
      <sheetName val="합계"/>
      <sheetName val="CABLE"/>
      <sheetName val="제경비산출서"/>
      <sheetName val="개요"/>
      <sheetName val="공기압축기실"/>
      <sheetName val="내역전기"/>
      <sheetName val="내역서(중수)"/>
      <sheetName val="하도급원가계산총괄표(식재)"/>
      <sheetName val="각사별공사비분개 "/>
      <sheetName val="지하"/>
      <sheetName val="조경"/>
      <sheetName val="SILICATE"/>
      <sheetName val="TB-내역서"/>
      <sheetName val="시설물기초"/>
      <sheetName val="주경기-오배수"/>
      <sheetName val="토공총괄집계"/>
      <sheetName val="세목전체"/>
      <sheetName val="20관리비율"/>
      <sheetName val="플랜트 설치"/>
      <sheetName val="견적조건"/>
      <sheetName val="개략"/>
      <sheetName val="TEL"/>
      <sheetName val="6호기"/>
      <sheetName val="구체"/>
      <sheetName val="좌측날개벽"/>
      <sheetName val="우측날개벽"/>
      <sheetName val="setup"/>
      <sheetName val="인부임"/>
      <sheetName val="원가+내역"/>
      <sheetName val="선정요령"/>
      <sheetName val="시운전연료"/>
      <sheetName val="b_balju"/>
      <sheetName val="연장및면적(좌측)"/>
      <sheetName val="물가대비표"/>
      <sheetName val="Sheet2 (2)"/>
      <sheetName val="건축내역서 (경제상무실)"/>
      <sheetName val="화설내"/>
      <sheetName val="조건"/>
      <sheetName val="MAT"/>
      <sheetName val="연도별cash"/>
      <sheetName val="대비표"/>
      <sheetName val="1_설계조건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정거장 설계조건"/>
      <sheetName val="옥외등신설"/>
      <sheetName val="저케CV22신설"/>
      <sheetName val="저케CV38신설"/>
      <sheetName val="저케CV8신설"/>
      <sheetName val="접지3종"/>
      <sheetName val="6월 출고 일일보고"/>
      <sheetName val="전기일위목록"/>
      <sheetName val="접합수량(피벗)"/>
      <sheetName val="1.우편집중내역서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(1)본선수량집계"/>
      <sheetName val="종배수관설치현황"/>
      <sheetName val="증감대비표"/>
      <sheetName val="4.하중산정"/>
      <sheetName val="대공종"/>
      <sheetName val="자재테이블"/>
      <sheetName val="단가파주4"/>
      <sheetName val="인공산출"/>
      <sheetName val="선수금"/>
      <sheetName val="자재집계 (2)"/>
      <sheetName val="1Month+Sheet2!"/>
      <sheetName val="기초도면제작"/>
      <sheetName val="단가조정표"/>
      <sheetName val="금광1터널"/>
      <sheetName val="인부노임"/>
      <sheetName val="덧씌우기구간수량산출1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입찰내역 발주처 양식"/>
      <sheetName val="당초내역서"/>
      <sheetName val="Data Vol"/>
      <sheetName val="계산근거"/>
      <sheetName val="DS-최종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인사자료총집계"/>
      <sheetName val="9811"/>
      <sheetName val="Total"/>
      <sheetName val="01AC"/>
      <sheetName val="Sheet1 _2_"/>
      <sheetName val="DATE"/>
      <sheetName val="갑지"/>
      <sheetName val="집계표"/>
      <sheetName val="TEST1"/>
      <sheetName val="설계조건"/>
      <sheetName val="프랜트면허"/>
      <sheetName val="토목주소"/>
      <sheetName val="일위대가"/>
      <sheetName val="중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표"/>
      <sheetName val="재료비"/>
      <sheetName val="경비총괄표"/>
      <sheetName val="1. 검사비외"/>
      <sheetName val="3.공사운영비"/>
      <sheetName val="2.외주공사비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목록표"/>
      <sheetName val="금액분리"/>
      <sheetName val="공사비총괄표"/>
      <sheetName val="공통가설,퇴직공제"/>
      <sheetName val="총괄집계표"/>
      <sheetName val="옥외공사배분"/>
      <sheetName val="옥외배분기준"/>
      <sheetName val="소총괄표"/>
      <sheetName val="세부내역서"/>
      <sheetName val="단가조정표"/>
      <sheetName val="b_balju_cho-출력금지"/>
      <sheetName val="b_babun-출력금지"/>
      <sheetName val="갑지1"/>
      <sheetName val="부하(성남)"/>
      <sheetName val="동력부하계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일위대가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N賃率-職"/>
      <sheetName val="#REF"/>
      <sheetName val="신우"/>
      <sheetName val="단가일람"/>
      <sheetName val="조경일람"/>
      <sheetName val="Sheet3"/>
      <sheetName val="단위량당중기"/>
      <sheetName val="소형맨홀"/>
      <sheetName val="6PILE  (돌출)"/>
      <sheetName val="갑지1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조명시설"/>
      <sheetName val="Macro1"/>
      <sheetName val="단가산출"/>
      <sheetName val="설비"/>
      <sheetName val="파일의이용"/>
      <sheetName val="96보완계획7.12"/>
      <sheetName val="수로단위수량"/>
      <sheetName val="토공"/>
      <sheetName val="Sheet5"/>
      <sheetName val="단가"/>
      <sheetName val="기초자료"/>
      <sheetName val="시설수량표"/>
      <sheetName val="식재수량표"/>
      <sheetName val="젖지"/>
      <sheetName val="별첨-기계경비 산출목록"/>
      <sheetName val="일위대가(4층원격)"/>
      <sheetName val="8.PILE  (돌출)"/>
      <sheetName val="내역서1999.8최종"/>
      <sheetName val="백암비스타내역"/>
      <sheetName val="포장절단"/>
      <sheetName val="COST"/>
      <sheetName val="측량요율"/>
      <sheetName val="1안"/>
      <sheetName val="교각계산"/>
      <sheetName val="수량집계"/>
      <sheetName val="D-경비1"/>
      <sheetName val="소포내역 (2)"/>
      <sheetName val="INPUT"/>
      <sheetName val="장암제_"/>
      <sheetName val="부하계산서"/>
      <sheetName val="갑지"/>
      <sheetName val="내역서2안"/>
      <sheetName val="증감내역서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기계"/>
      <sheetName val="EP0618"/>
      <sheetName val="갑지(추정)"/>
      <sheetName val="일위(PN)"/>
      <sheetName val="U-TYPE(1)"/>
      <sheetName val="중기일위대가"/>
      <sheetName val="내역"/>
      <sheetName val="전체내역서"/>
      <sheetName val="13년 하반기노무비"/>
      <sheetName val="날개벽(좌,우=60도-4개)"/>
      <sheetName val="단가대비표"/>
      <sheetName val="CON'C"/>
      <sheetName val="일위대가표"/>
      <sheetName val="토사(PE)"/>
      <sheetName val="설계예시"/>
      <sheetName val="수안보-MBR1"/>
      <sheetName val="일위목록"/>
      <sheetName val="단면별연장"/>
      <sheetName val="분수공별 면적"/>
      <sheetName val="관로조직표"/>
      <sheetName val="품목현황"/>
      <sheetName val="출고대장"/>
      <sheetName val="JUCKEYK"/>
      <sheetName val="SG"/>
      <sheetName val="출입구총집계"/>
      <sheetName val="6공구(당초)"/>
      <sheetName val="토목주소"/>
      <sheetName val="프랜트면허"/>
      <sheetName val="7.PILE  (돌출)"/>
      <sheetName val="복리후생비9월(동방)"/>
      <sheetName val="사회복지관"/>
      <sheetName val="복리"/>
      <sheetName val="견적사양비교표"/>
      <sheetName val="경비"/>
      <sheetName val="단가비교표"/>
      <sheetName val="예산서"/>
      <sheetName val="노무비 근거"/>
      <sheetName val="용수로조직"/>
      <sheetName val="타견적(을)"/>
      <sheetName val="기기리스트"/>
      <sheetName val="S12"/>
      <sheetName val="물가대비표"/>
      <sheetName val="요율"/>
      <sheetName val="단"/>
      <sheetName val="설계개요"/>
      <sheetName val="3~7.기성현황"/>
      <sheetName val="1단계"/>
      <sheetName val="설계명세서"/>
      <sheetName val="제진기"/>
      <sheetName val="소비자가"/>
      <sheetName val="가로등내역서"/>
      <sheetName val="조견표"/>
      <sheetName val="단가(1)"/>
      <sheetName val="설직재-1"/>
      <sheetName val="2공구산출내역"/>
      <sheetName val="노임,재료비"/>
      <sheetName val="대비"/>
      <sheetName val="ⴭⴭⴭⴭⴭ"/>
      <sheetName val="Mc1"/>
      <sheetName val="내역서"/>
      <sheetName val="일위대가목차"/>
      <sheetName val="토량1-1"/>
      <sheetName val="산근"/>
      <sheetName val="중기사용료"/>
      <sheetName val="경산"/>
      <sheetName val="일위대가(건축)"/>
      <sheetName val="COVER"/>
      <sheetName val="공종목록표"/>
      <sheetName val="일위_파일"/>
      <sheetName val="96노임기준"/>
      <sheetName val="단위수량"/>
      <sheetName val="복주식단위수량"/>
      <sheetName val="2000,9월 일위"/>
      <sheetName val="총괄"/>
      <sheetName val="수문보고"/>
      <sheetName val="단위가격"/>
      <sheetName val="단위량당중기사용료"/>
      <sheetName val="자재일람"/>
      <sheetName val="날개벽"/>
      <sheetName val="입출재고현황 (2)"/>
      <sheetName val="기계경비일람"/>
      <sheetName val="노임"/>
      <sheetName val="건축내역서"/>
      <sheetName val="설비내역서"/>
      <sheetName val="전기내역서"/>
      <sheetName val="2001년계약내력출력분"/>
      <sheetName val="1차기성분내력"/>
      <sheetName val="수원공공사비"/>
      <sheetName val="음성방향"/>
      <sheetName val="정공공사"/>
      <sheetName val="차액보증"/>
      <sheetName val="정렬"/>
      <sheetName val="화산경계"/>
      <sheetName val="XL4Poppy"/>
      <sheetName val="J형측구단위수량"/>
      <sheetName val="단가집계목록"/>
      <sheetName val="뚝토공"/>
      <sheetName val="일위대가목록"/>
      <sheetName val="공종"/>
      <sheetName val="참조 (2)"/>
      <sheetName val="1. 설계조건 2.단면가정 3. 하중계산"/>
      <sheetName val="DATA 입력란"/>
      <sheetName val="노임이"/>
      <sheetName val="횡 연장"/>
      <sheetName val="서식"/>
      <sheetName val="재료표"/>
      <sheetName val="단가표 (2)"/>
      <sheetName val="대,유,램"/>
      <sheetName val="개요"/>
      <sheetName val="단가일람 (2)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단가 "/>
      <sheetName val="돈암사업"/>
      <sheetName val="전원계측기지수"/>
      <sheetName val="인건비"/>
      <sheetName val="단가일람표"/>
      <sheetName val="산출목록표"/>
      <sheetName val="단산목록"/>
      <sheetName val="토공(우물통,기타) "/>
      <sheetName val="Macro2"/>
      <sheetName val="단가최종"/>
      <sheetName val="대가목록"/>
      <sheetName val="단가대비"/>
      <sheetName val="48단가"/>
      <sheetName val="진주방향"/>
      <sheetName val="마산방향"/>
      <sheetName val="마산방향철근집계"/>
      <sheetName val="내역단가"/>
      <sheetName val="일위단가"/>
      <sheetName val="49단가"/>
      <sheetName val="실행예산서"/>
      <sheetName val="철거산출근거"/>
      <sheetName val="공문(신)"/>
      <sheetName val="기계경비(시간당)"/>
      <sheetName val="램머"/>
      <sheetName val="2014년 상반기건설노임"/>
      <sheetName val="기계경비"/>
      <sheetName val="직재"/>
      <sheetName val="제직재"/>
      <sheetName val="제-노임"/>
      <sheetName val="단위량"/>
      <sheetName val="재료집계표2"/>
      <sheetName val="토적집계표"/>
      <sheetName val="금액내역서"/>
      <sheetName val="한강운반비"/>
      <sheetName val="합천내역"/>
      <sheetName val="불법주정차"/>
      <sheetName val="배전단가2"/>
      <sheetName val="EQ-R1"/>
      <sheetName val="토목-물가"/>
      <sheetName val="설계조건"/>
      <sheetName val="몸체(460×600)"/>
      <sheetName val="노무비"/>
      <sheetName val="CTEMCOST"/>
      <sheetName val="일위"/>
      <sheetName val="조건"/>
      <sheetName val="을지"/>
      <sheetName val="자  재"/>
      <sheetName val="건축외주"/>
      <sheetName val="토적단위"/>
      <sheetName val="터파기및재료"/>
      <sheetName val="이토변실(A3-LINE)"/>
      <sheetName val="환율"/>
      <sheetName val="설비원가"/>
      <sheetName val="단가표 "/>
      <sheetName val="도"/>
      <sheetName val="내역서(실)"/>
      <sheetName val="집계"/>
      <sheetName val="기본일위"/>
      <sheetName val="패널"/>
      <sheetName val="직노"/>
      <sheetName val="실행내역"/>
      <sheetName val="포설list원본"/>
      <sheetName val="배수관산출"/>
      <sheetName val="설계변경내역서"/>
      <sheetName val="20관리비율"/>
      <sheetName val="공사비"/>
      <sheetName val="매설지선굴착"/>
      <sheetName val="일위대가-1"/>
      <sheetName val="Sheet1 (2)"/>
      <sheetName val="토목"/>
      <sheetName val="건축내역"/>
      <sheetName val="70%"/>
      <sheetName val="기지내"/>
      <sheetName val="맨홀토공산출"/>
      <sheetName val="전체철근집계"/>
      <sheetName val="하도내역 (철콘)"/>
      <sheetName val="역T형"/>
      <sheetName val="nde_request"/>
      <sheetName val="철근단면적"/>
      <sheetName val="단위목록"/>
      <sheetName val="배수공"/>
      <sheetName val="data"/>
      <sheetName val="DATA1"/>
      <sheetName val="CABLE SIZE-1"/>
      <sheetName val="기계경비목록1"/>
      <sheetName val="냉천부속동"/>
      <sheetName val="단위준설량산출표"/>
      <sheetName val="수목표준대가"/>
      <sheetName val="별총"/>
      <sheetName val="실행철강하도"/>
      <sheetName val="Y-WORK"/>
      <sheetName val="금융비용"/>
      <sheetName val="1공구내역서(1)"/>
      <sheetName val="한"/>
      <sheetName val="Sheet15"/>
      <sheetName val="Sheet4"/>
      <sheetName val="FB25JN"/>
      <sheetName val="자료"/>
      <sheetName val="일용노임단가2001상"/>
      <sheetName val="참조자료"/>
      <sheetName val="1.설계조건"/>
      <sheetName val="2.1  노무비 평균단가산출"/>
      <sheetName val="중기"/>
      <sheetName val="부대내역"/>
      <sheetName val="횡배수관단위수량"/>
      <sheetName val="비탈면보호공수량산출"/>
      <sheetName val="단가조사서"/>
      <sheetName val="06 일위대가목록"/>
    </sheetNames>
    <sheetDataSet>
      <sheetData sheetId="0" refreshError="1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>
        <row r="59">
          <cell r="O59">
            <v>82</v>
          </cell>
        </row>
      </sheetData>
      <sheetData sheetId="3">
        <row r="59">
          <cell r="O59">
            <v>82</v>
          </cell>
        </row>
      </sheetData>
      <sheetData sheetId="4" refreshError="1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시공비2"/>
      <sheetName val="DOOR"/>
      <sheetName val="STEEL"/>
      <sheetName val="비교표"/>
      <sheetName val="예산표 "/>
      <sheetName val="SUMMARY"/>
      <sheetName val="REMARK"/>
      <sheetName val="시공비"/>
      <sheetName val="M-UP"/>
      <sheetName val="상주비"/>
      <sheetName val="물량표"/>
      <sheetName val="특수"/>
      <sheetName val="GLASS"/>
      <sheetName val="GRANITE"/>
      <sheetName val="PAINT"/>
      <sheetName val="PAINT (2)"/>
      <sheetName val="VOLUMN"/>
      <sheetName val="물량표 (2)"/>
      <sheetName val="MOCK-UP"/>
      <sheetName val="물량표(신)"/>
      <sheetName val="Y-WORK"/>
      <sheetName val="일위대가"/>
      <sheetName val="G019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비교표"/>
      <sheetName val="비교표"/>
      <sheetName val="SUMMARY(S)"/>
      <sheetName val="SUMMARY (2)"/>
      <sheetName val="GRANITE"/>
      <sheetName val="REMARK(S)"/>
      <sheetName val="시공비"/>
      <sheetName val="상주비"/>
      <sheetName val="M-UP"/>
      <sheetName val="물량표S"/>
      <sheetName val="특수부속S"/>
      <sheetName val="GLASS(S)"/>
      <sheetName val="예산표(S)"/>
      <sheetName val="예산표 (2)"/>
      <sheetName val="PAINT"/>
      <sheetName val="MOCK-UP"/>
      <sheetName val="PAINT (2)"/>
      <sheetName val="PAINT (3)"/>
      <sheetName val="PAINT (4)"/>
      <sheetName val="물량표"/>
      <sheetName val="물량표(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sum(tender)"/>
      <sheetName val="ST'L SHT"/>
      <sheetName val="1.2t SUS"/>
      <sheetName val="SUS PAN"/>
      <sheetName val="시공비 (적용)"/>
      <sheetName val="시공비2"/>
      <sheetName val="시공비(신)"/>
      <sheetName val="DOOR"/>
      <sheetName val="STEEL"/>
      <sheetName val="비교표"/>
      <sheetName val="예산표 "/>
      <sheetName val="SUMMARY"/>
      <sheetName val="REMARK"/>
      <sheetName val="시공비"/>
      <sheetName val="상주비(중국)"/>
      <sheetName val="M-UP(신)"/>
      <sheetName val="물량표(신)"/>
      <sheetName val="물량표(나열) (2)"/>
      <sheetName val="특수(신)"/>
      <sheetName val="특수 (2)"/>
      <sheetName val="GLASS"/>
      <sheetName val="GRANITE"/>
      <sheetName val="GLASS 견적의뢰"/>
      <sheetName val="PAINT"/>
      <sheetName val="PAINT (2)"/>
      <sheetName val="VOLUMN(신)"/>
      <sheetName val="Sheet1"/>
      <sheetName val="TYPE (A)"/>
      <sheetName val="TYPE (A''') (2)"/>
      <sheetName val="TYPE (B) "/>
      <sheetName val="TYPE (B''')  (2)"/>
      <sheetName val="TYPE (C) "/>
      <sheetName val="TYPE (D) "/>
      <sheetName val="AL &amp; AREA SUM"/>
      <sheetName val="GLASS 물량산출 (2)"/>
      <sheetName val="GLASS비교"/>
      <sheetName val="GLASS물량구분 (2)"/>
      <sheetName val="PLANAR"/>
      <sheetName val="PLANAR(신)"/>
      <sheetName val="ROOF(신) (2)"/>
      <sheetName val="SUMMARY(신)"/>
      <sheetName val="MOCK-UP"/>
      <sheetName val="물량표"/>
      <sheetName val="물량표S"/>
    </sheetNames>
    <sheetDataSet>
      <sheetData sheetId="0"/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N賃率-職"/>
      <sheetName val="대비"/>
      <sheetName val="과천MAIN"/>
      <sheetName val="내역서(총)"/>
      <sheetName val="부대대비"/>
      <sheetName val="냉연집계"/>
      <sheetName val="Sheet3"/>
      <sheetName val="직노"/>
      <sheetName val="설계조건"/>
      <sheetName val="일위대가"/>
      <sheetName val="plan&amp;section of foundation"/>
      <sheetName val="노원열병합  건축공사기성내역서"/>
      <sheetName val="민속촌메뉴"/>
      <sheetName val="수량산출서"/>
      <sheetName val="신우"/>
      <sheetName val="교각계산"/>
      <sheetName val="도체종-상수표"/>
      <sheetName val="예산M12A"/>
      <sheetName val="건축내역"/>
      <sheetName val="code"/>
      <sheetName val="sw1"/>
      <sheetName val="전기일위대가"/>
      <sheetName val="TOTAL"/>
      <sheetName val="업무"/>
      <sheetName val="DATE"/>
      <sheetName val="sheets"/>
      <sheetName val="일위대가목차"/>
      <sheetName val="노임단가"/>
      <sheetName val="경비_원본"/>
      <sheetName val="직재"/>
      <sheetName val="감가상각"/>
      <sheetName val="J直材4"/>
      <sheetName val="개요"/>
      <sheetName val="FANDBS"/>
      <sheetName val="GRDATA"/>
      <sheetName val="SHAFTDBSE"/>
      <sheetName val="자재단가비교표"/>
      <sheetName val="을지"/>
      <sheetName val="DB"/>
      <sheetName val="합천내역"/>
      <sheetName val="20관리비율"/>
      <sheetName val="경산"/>
      <sheetName val="Sheet2"/>
      <sheetName val="C-노임단가"/>
      <sheetName val="입찰안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danga"/>
      <sheetName val="ilch"/>
      <sheetName val="Sheet14"/>
      <sheetName val="Sheet13"/>
      <sheetName val="소비자가"/>
      <sheetName val="유림골조"/>
      <sheetName val="공사내역"/>
      <sheetName val="공사현황"/>
      <sheetName val="6호기"/>
      <sheetName val="공사원가계산서"/>
      <sheetName val="DATA"/>
      <sheetName val="재집"/>
      <sheetName val="견적서"/>
      <sheetName val="단가조사"/>
      <sheetName val="TABLE"/>
      <sheetName val="유기공정"/>
      <sheetName val="96물가 CODE"/>
      <sheetName val="연부97-1"/>
      <sheetName val="갑지1"/>
      <sheetName val="을"/>
      <sheetName val="노임이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단가산출2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도"/>
      <sheetName val="BID"/>
      <sheetName val="내역"/>
      <sheetName val="LEGEND"/>
      <sheetName val="갑지(추정)"/>
      <sheetName val="PANEL_중량산출"/>
      <sheetName val="노원열병합__건축공사기성내역서"/>
      <sheetName val="plan&amp;section_of_foundation"/>
      <sheetName val="1단계"/>
      <sheetName val="조경"/>
      <sheetName val="최종갑지"/>
      <sheetName val="sum1 (2)"/>
      <sheetName val="견적정보"/>
      <sheetName val="FB25JN"/>
      <sheetName val="년도별실"/>
      <sheetName val="설직재-1"/>
      <sheetName val="주소록"/>
      <sheetName val="Sheet1"/>
      <sheetName val="본장"/>
      <sheetName val="계산서(곡선부)"/>
      <sheetName val="-치수표(곡선부)"/>
      <sheetName val="원가계산서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기성금내역서"/>
      <sheetName val="일위단가"/>
      <sheetName val="단가산출(변경없음)"/>
      <sheetName val="화재 탐지 설비"/>
      <sheetName val="工완성공사율"/>
      <sheetName val="Y-WORK"/>
      <sheetName val="신규 수주분(사용자 정의)"/>
      <sheetName val="사통"/>
      <sheetName val="밸브설치"/>
      <sheetName val="EACT10"/>
      <sheetName val="Sheet9"/>
      <sheetName val="가로등기초"/>
      <sheetName val="7.1 자재단가표(케이블)"/>
      <sheetName val="타견적1"/>
      <sheetName val="타견적2"/>
      <sheetName val="타견적3"/>
      <sheetName val="1안"/>
      <sheetName val="단가표"/>
      <sheetName val="음료실행"/>
      <sheetName val="APT내역"/>
      <sheetName val="부대시설"/>
      <sheetName val="기둥(원형)"/>
      <sheetName val="GAEYO"/>
      <sheetName val="dt0301"/>
      <sheetName val="dtt0301"/>
      <sheetName val="견적대비 견적서"/>
      <sheetName val="UserData"/>
      <sheetName val="환율"/>
      <sheetName val="11.단가비교표_"/>
      <sheetName val="16.기계경비산출내역_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금액집계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내역서1999.8최종"/>
      <sheetName val="copy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본체"/>
      <sheetName val="설계내역(2001)"/>
      <sheetName val="sub"/>
      <sheetName val="말뚝지지력산정"/>
      <sheetName val="예산대비"/>
      <sheetName val="공문"/>
      <sheetName val="CTEMCOST"/>
      <sheetName val="Sheet7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Data Vol"/>
      <sheetName val="순수개발"/>
      <sheetName val="차수"/>
      <sheetName val="공통가설"/>
      <sheetName val="전체"/>
      <sheetName val="전기"/>
      <sheetName val="날개벽수량표"/>
      <sheetName val="화재_탐지_설비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단가목록"/>
      <sheetName val="대창(장성)"/>
      <sheetName val="기성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소상_&quot;1&quot;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심사물량"/>
      <sheetName val="심사계산"/>
      <sheetName val="입출재고현황 (2)"/>
      <sheetName val="실행내역"/>
      <sheetName val="조도계산서 _도서_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내부부하"/>
      <sheetName val="실행"/>
      <sheetName val="DRUM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dtxl"/>
      <sheetName val="토목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단가산출"/>
      <sheetName val="환경평가"/>
      <sheetName val="인구"/>
      <sheetName val="배수관공"/>
      <sheetName val="Sheet1 (2)"/>
      <sheetName val="자재운반단가일람표"/>
      <sheetName val="건축원가계산서"/>
      <sheetName val="목록"/>
      <sheetName val="LOAD-46"/>
      <sheetName val="부하(성남)"/>
      <sheetName val="토공계산서(부체도로)"/>
      <sheetName val="단면가정"/>
      <sheetName val="우각부보강"/>
      <sheetName val="품산출서"/>
      <sheetName val="견내"/>
      <sheetName val="매립"/>
      <sheetName val="FACTOR"/>
      <sheetName val="Cost bd-&quot;A&quot;"/>
      <sheetName val="실정공사비단가표"/>
      <sheetName val="PROCESS"/>
      <sheetName val="일위대가(계측기설치)"/>
      <sheetName val="외주가공"/>
      <sheetName val="단가조사서"/>
      <sheetName val="목차"/>
      <sheetName val="7내역"/>
      <sheetName val="BUS제원1"/>
      <sheetName val="담장산출"/>
      <sheetName val="NEYOK"/>
      <sheetName val="간지"/>
      <sheetName val="표지판단위"/>
      <sheetName val="설계"/>
      <sheetName val="건축내역서"/>
      <sheetName val="협조전"/>
      <sheetName val="간선계산"/>
      <sheetName val="자재조사표(참고용)"/>
      <sheetName val="품셈집계표"/>
      <sheetName val="일반부표집계표"/>
      <sheetName val="BOX"/>
      <sheetName val="1-1"/>
      <sheetName val="차도조도계산"/>
      <sheetName val="11"/>
      <sheetName val="CB"/>
      <sheetName val="단위수량"/>
      <sheetName val="변경갑지"/>
      <sheetName val="증감(갑지)"/>
      <sheetName val="손익차9월2"/>
      <sheetName val="단가"/>
      <sheetName val="소업1교"/>
      <sheetName val="배수내역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도근좌표"/>
      <sheetName val="99총공사내역서"/>
      <sheetName val="변압기 및 발전기 용량"/>
      <sheetName val="입상내역"/>
      <sheetName val="FAB별"/>
      <sheetName val="견적(갑지)"/>
      <sheetName val="계약내력"/>
      <sheetName val="노무비 근거"/>
      <sheetName val="토사(PE)"/>
      <sheetName val="Ekog10"/>
      <sheetName val="코드표"/>
      <sheetName val="기초단가"/>
      <sheetName val="단가표 "/>
      <sheetName val=" HIT-&gt;HMC 견적(3900)"/>
      <sheetName val="cost"/>
      <sheetName val="총괄"/>
      <sheetName val="공사비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자판실행"/>
      <sheetName val="수량산출서 갑지"/>
      <sheetName val="Baby일위대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3련 BOX"/>
      <sheetName val="단위중량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상승노임"/>
      <sheetName val="변화치수"/>
      <sheetName val="I.설계조건"/>
      <sheetName val="재1"/>
      <sheetName val="기초자료입력"/>
      <sheetName val="9호관로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DHEQSUPT"/>
      <sheetName val="DATA1"/>
      <sheetName val="원가입력"/>
      <sheetName val="교통대책내역"/>
      <sheetName val="수량집계"/>
      <sheetName val="수량산출서 (2)"/>
      <sheetName val="Customer Databas"/>
      <sheetName val="목표세부명세"/>
      <sheetName val="맨홀토공"/>
      <sheetName val="Controls"/>
      <sheetName val="가격표"/>
      <sheetName val="연령현황"/>
      <sheetName val="안정검토"/>
      <sheetName val="단면검토"/>
      <sheetName val="_산근2_"/>
      <sheetName val="_산근4_"/>
      <sheetName val="_산근5_"/>
      <sheetName val="총요약서"/>
      <sheetName val="암거공"/>
      <sheetName val="Macro(전선)"/>
      <sheetName val="원계약서"/>
      <sheetName val="총괄내역"/>
      <sheetName val="우수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유림총괄"/>
      <sheetName val="본실행경비"/>
      <sheetName val="H-pile(298x299)"/>
      <sheetName val="H-pile(250x250)"/>
      <sheetName val="일위_파일"/>
      <sheetName val="연결임시"/>
      <sheetName val="BQ_Utl_Off"/>
      <sheetName val="BREAKDOWN(철거설치)"/>
      <sheetName val="기계경비"/>
      <sheetName val="물량산출근거"/>
      <sheetName val="공종별내역서"/>
      <sheetName val="설계예산서(2016년 보안등 신설공사 단가계약-).xls"/>
      <sheetName val="매크로"/>
      <sheetName val="암거"/>
      <sheetName val="포장공"/>
      <sheetName val="배수공"/>
      <sheetName val="분류작업"/>
      <sheetName val="기본자료"/>
      <sheetName val="2002상반기노임기준"/>
      <sheetName val="안정계산"/>
      <sheetName val="전체현황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배수통관(좌)"/>
      <sheetName val="집계"/>
      <sheetName val="주요측점"/>
      <sheetName val="15100"/>
      <sheetName val="시행예산"/>
      <sheetName val="현장지지물물량"/>
      <sheetName val="두앙"/>
      <sheetName val="재료비"/>
      <sheetName val="보온자재단가표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__"/>
      <sheetName val="DIAPHRAGM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일위대가1"/>
      <sheetName val="원형측구(B-type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자재"/>
      <sheetName val="원형맨홀수량"/>
      <sheetName val="기기리스트"/>
      <sheetName val="01"/>
      <sheetName val="연돌일위집계"/>
      <sheetName val="AHU집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CATV"/>
      <sheetName val="몰탈재료산출"/>
      <sheetName val="G.R300경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소운반"/>
      <sheetName val="단가대비표 표지"/>
      <sheetName val="2000시행"/>
      <sheetName val="BOQ(전체)"/>
      <sheetName val="위치조서"/>
      <sheetName val="기성내역서"/>
      <sheetName val="해상PCB"/>
      <sheetName val="예시 (수정 및 삭제금지)"/>
      <sheetName val="3.공통공사대비"/>
      <sheetName val="대전-교대(A1-A2)"/>
      <sheetName val="8-1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TABLE DB"/>
      <sheetName val="쌍용 data base"/>
      <sheetName val="guard(mac)"/>
      <sheetName val="추가예산"/>
      <sheetName val="Sheet4"/>
      <sheetName val="기초안정검토"/>
      <sheetName val="산수배수"/>
      <sheetName val="설계명세서"/>
      <sheetName val="총蚨ϖ"/>
      <sheetName val="총蓨ώ"/>
      <sheetName val="총벝l"/>
      <sheetName val="총벝ê"/>
      <sheetName val="우棌"/>
      <sheetName val="총_x0000_ϭ"/>
      <sheetName val="우륀"/>
      <sheetName val="식재ط"/>
      <sheetName val="총_x0002__x0000_"/>
      <sheetName val="Proposal"/>
      <sheetName val="기초공"/>
      <sheetName val="물가"/>
      <sheetName val="내역서(삼호)"/>
      <sheetName val="규격"/>
      <sheetName val="입고장부 (4)"/>
      <sheetName val="입찰견적보고서"/>
      <sheetName val="일반공사"/>
      <sheetName val="1,2공구원가계산서"/>
      <sheetName val="2공구산출내역"/>
      <sheetName val="1공구산출내역서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견적보고(총액)"/>
      <sheetName val="지주목시비량산출서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단위수량산출"/>
      <sheetName val="TYPE1"/>
      <sheetName val="공사손익실적"/>
      <sheetName val="9.1지하2층하부보"/>
      <sheetName val="anchor"/>
      <sheetName val="사업수지"/>
      <sheetName val="배수공 시멘트 및 골재량 산출"/>
      <sheetName val="원가계산하도"/>
      <sheetName val="출입자명단"/>
      <sheetName val="뚝토공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통합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산내역서"/>
      <sheetName val="23"/>
      <sheetName val="CALCULATION"/>
      <sheetName val="3.현장배치"/>
      <sheetName val="사전공사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총ꊐ˕"/>
      <sheetName val="TARGET"/>
      <sheetName val="EPro"/>
      <sheetName val="첨부1-1"/>
      <sheetName val="단면치수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토적표"/>
      <sheetName val="Front"/>
      <sheetName val="우배수"/>
      <sheetName val="설명"/>
      <sheetName val="wing"/>
      <sheetName val="98비정기소모"/>
      <sheetName val="입력자료모음"/>
      <sheetName val="원가계산서(공사)"/>
      <sheetName val="지주토목내역서"/>
      <sheetName val="구조물철거타공정이월"/>
      <sheetName val="수목데이타 "/>
      <sheetName val="토공(우물통,기타)_2"/>
      <sheetName val="내역서_(2)2"/>
      <sheetName val="횡_연장2"/>
      <sheetName val="횡_연장"/>
      <sheetName val="토공(우물통,기타)_1"/>
      <sheetName val="내역서_(2)1"/>
      <sheetName val="횡_연장1"/>
      <sheetName val="단락전류-A"/>
      <sheetName val="참조"/>
      <sheetName val="단가_1_"/>
      <sheetName val="공통부대비"/>
      <sheetName val="회로내역(승인䠎"/>
      <sheetName val="회로내역(승인Ԉ"/>
      <sheetName val="총肸"/>
      <sheetName val="총Ῐᅯ"/>
      <sheetName val="총葨ù"/>
      <sheetName val="총_x0005__x0000_"/>
      <sheetName val="구천"/>
      <sheetName val="근생APT-신마감"/>
      <sheetName val="복지관_FIART"/>
      <sheetName val="근생APT-FIART"/>
      <sheetName val="근생-FIART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일위대가(건축)"/>
      <sheetName val="6. 직접경비"/>
      <sheetName val="DS기성최종"/>
      <sheetName val="DS설변내역서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본사공가현황"/>
      <sheetName val="물량표"/>
      <sheetName val="11.자재단가"/>
      <sheetName val="NEGO"/>
      <sheetName val="총"/>
      <sheetName val="옹벽1"/>
      <sheetName val="사용성검토"/>
      <sheetName val="암거ၒ"/>
      <sheetName val="지급자재조서"/>
      <sheetName val="총缀⇐"/>
      <sheetName val="총䮘໪"/>
      <sheetName val="유지관_x0000_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10__x0000_"/>
      <sheetName val="주식"/>
      <sheetName val="물가자료"/>
      <sheetName val="부대집계1"/>
      <sheetName val="가도단위"/>
      <sheetName val="수량산출서-2"/>
      <sheetName val="SW개발대상목록(기능점수)"/>
      <sheetName val="일위목차"/>
      <sheetName val="24.보증금(전신전화가입권)"/>
      <sheetName val="계정code"/>
      <sheetName val="시산표"/>
      <sheetName val="비교1"/>
      <sheetName val="직접인건비"/>
      <sheetName val="평가데이터"/>
      <sheetName val="깨기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서울대규장각_가시설흙막이_"/>
      <sheetName val="직접경비"/>
      <sheetName val="식재품셈"/>
      <sheetName val="기본DATA"/>
      <sheetName val="원본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회사기초자료"/>
      <sheetName val="간접"/>
      <sheetName val="금주1교"/>
      <sheetName val="투찰"/>
      <sheetName val="철근량"/>
      <sheetName val="신림자금"/>
      <sheetName val=" 총괄표"/>
      <sheetName val="STEEL BOX 단면설계(SEC.8)"/>
      <sheetName val="빗물받이(910-510-410)"/>
      <sheetName val="일반수량총괄집계"/>
      <sheetName val="종합단가표"/>
      <sheetName val="woo(mac)"/>
      <sheetName val="FOOTING단면력"/>
      <sheetName val="F4-F7"/>
      <sheetName val="실행예산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토적"/>
      <sheetName val="대상공사(조_x0011__x0000__x0000_"/>
      <sheetName val="군자4교하부-Ö_x0000_"/>
      <sheetName val="단漰_x001d_潼"/>
      <sheetName val="우수공"/>
      <sheetName val="제품별"/>
      <sheetName val="내역_ver1.0"/>
      <sheetName val="일위총괄표"/>
      <sheetName val="증감내역서"/>
      <sheetName val="기계경비일람"/>
      <sheetName val="범례표"/>
      <sheetName val="전기자료"/>
      <sheetName val="basic_info"/>
      <sheetName val="안정검토(온1瀀"/>
      <sheetName val="안정검토(온1瀕"/>
      <sheetName val="식재퀀濟叏"/>
      <sheetName val="식재က"/>
      <sheetName val="식재Ⴒ꿦휅"/>
      <sheetName val="조작대(1연)"/>
      <sheetName val="차선도색수량집계"/>
      <sheetName val="3BL공동구 수_x0000_"/>
      <sheetName val="3BL공동구 수嚠"/>
      <sheetName val="3BL공동구 수吐"/>
      <sheetName val="시설물일위"/>
      <sheetName val="1.2.1 마루높이결정"/>
      <sheetName val="경비2내역"/>
      <sheetName val="95년12월말"/>
      <sheetName val="구조물터파기수량집계"/>
      <sheetName val="현장식당(1)"/>
      <sheetName val="가시설단위수량"/>
      <sheetName val="eq_data"/>
      <sheetName val="현장관리비"/>
      <sheetName val="암거날개벽"/>
      <sheetName val="내역서01"/>
      <sheetName val="단 box"/>
      <sheetName val="INFO"/>
      <sheetName val="지장물C"/>
      <sheetName val="투찰금액"/>
      <sheetName val="표지 (2)"/>
      <sheetName val="진행 DATA (2)"/>
      <sheetName val="품의양"/>
      <sheetName val="05년"/>
      <sheetName val="1.개요"/>
      <sheetName val="안_x0000__x0000_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노무비(전지2기)"/>
      <sheetName val="노임단가표"/>
      <sheetName val="소일위대가코드표"/>
      <sheetName val="설계서을"/>
      <sheetName val="EQ-R1"/>
      <sheetName val="입찰내역 발주처 양식"/>
      <sheetName val="9811"/>
      <sheetName val="원가서"/>
      <sheetName val="가도공"/>
      <sheetName val="(포장)BOQ-실적공사"/>
      <sheetName val="CVT산정"/>
      <sheetName val="6공구(당초)"/>
      <sheetName val="계수시트"/>
      <sheetName val="Calcs"/>
      <sheetName val="이름정의"/>
      <sheetName val="아파트 "/>
      <sheetName val="금융"/>
      <sheetName val="교량data"/>
      <sheetName val="횡배수관집현황_2공구_"/>
      <sheetName val="분양가표"/>
      <sheetName val="설계내역"/>
      <sheetName val="잔공사현황"/>
      <sheetName val="토공"/>
      <sheetName val="3.CCTV설비공사"/>
      <sheetName val="제안서입력"/>
      <sheetName val="절감계산"/>
      <sheetName val="부적합유형"/>
      <sheetName val="부적합 유형"/>
      <sheetName val="배수장공사비"/>
      <sheetName val="VS P-Q"/>
      <sheetName val="건축공사 집계표"/>
      <sheetName val="골조"/>
      <sheetName val="sheet10"/>
      <sheetName val="단면 (2)"/>
      <sheetName val="c_balju"/>
      <sheetName val="7 th"/>
      <sheetName val="C_DATA"/>
      <sheetName val="전체내역 (2)"/>
      <sheetName val="품셈TABLE"/>
      <sheetName val="시점교대"/>
      <sheetName val="총괄BOQ"/>
      <sheetName val="은행코드"/>
      <sheetName val="양수장"/>
      <sheetName val="양수장내역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Bill 2.2 Villa 2 beds"/>
      <sheetName val="날개벽(시점좌측)"/>
      <sheetName val="본댐설계"/>
      <sheetName val="일위집계표"/>
      <sheetName val="고객리스트 담당자"/>
      <sheetName val="소요자재명세서2"/>
      <sheetName val="TEST1"/>
      <sheetName val="내역(전체)"/>
      <sheetName val="인건비 "/>
      <sheetName val="시중노임단가"/>
      <sheetName val="데이터"/>
      <sheetName val=" 내역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골조시행"/>
      <sheetName val="BOX1"/>
      <sheetName val="Trans"/>
      <sheetName val="DOGI"/>
      <sheetName val="물가시세표"/>
      <sheetName val="감액총괄표"/>
      <sheetName val="내역(영일)"/>
      <sheetName val="[TOTAL.xls]______D_2001_______3"/>
      <sheetName val="[TOTAL.xls]______D_2001_______2"/>
      <sheetName val="[TOTAL.xls]______D_2001_______4"/>
      <sheetName val="[TOTAL.xls]______D_2001_______5"/>
      <sheetName val="수목단가"/>
      <sheetName val="시설수량표"/>
      <sheetName val="식재수량표"/>
      <sheetName val="가압장구체수량산출서"/>
      <sheetName val="b"/>
      <sheetName val="一発シート"/>
      <sheetName val="TOTAL.xls"/>
      <sheetName val="외천교"/>
      <sheetName val="지사인원사무실"/>
      <sheetName val="입력"/>
      <sheetName val="총 괄 표"/>
      <sheetName val="자재목록"/>
      <sheetName val="중기목록"/>
      <sheetName val="총집계표"/>
      <sheetName val="공양식"/>
      <sheetName val="기계공사"/>
      <sheetName val="설계산출기초"/>
      <sheetName val="98NS-N"/>
      <sheetName val="공내역"/>
      <sheetName val="REINF."/>
      <sheetName val="SKETCH"/>
      <sheetName val="LOADS"/>
      <sheetName val="design criteria"/>
      <sheetName val="CHECK1"/>
      <sheetName val="내역(입찰)"/>
      <sheetName val="J형측구단위수량"/>
      <sheetName val="수량산출서 (ૐƴ"/>
      <sheetName val="수량산출서 (柖"/>
      <sheetName val="수량산출서 (_x0000__x0000_"/>
      <sheetName val="수량산출서 (葔ǯ"/>
      <sheetName val="집수정(600-700)"/>
      <sheetName val="노무단가"/>
      <sheetName val="[TOTAL.xls]__4_c_1_________TO_2"/>
      <sheetName val="예산조서"/>
      <sheetName val="최적단면"/>
      <sheetName val="관람석제출"/>
      <sheetName val="평균H"/>
      <sheetName val="산근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costing_ESDV"/>
      <sheetName val="costing_FE"/>
      <sheetName val="costing_MOV"/>
      <sheetName val="costing_Press"/>
      <sheetName val="anaysis_sheet"/>
      <sheetName val="재무가정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1"/>
      <sheetName val="업무처리전"/>
      <sheetName val="설비_(FAB)"/>
      <sheetName val="Prices"/>
      <sheetName val="대비표"/>
      <sheetName val="P-J"/>
      <sheetName val="견적 (2)"/>
      <sheetName val="[TOTAL.xls]___________________2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교량"/>
      <sheetName val="설계조정율"/>
      <sheetName val="가설"/>
      <sheetName val="경상"/>
      <sheetName val="5.모델링"/>
      <sheetName val="식재인부"/>
      <sheetName val="조도계산"/>
      <sheetName val="암거단위-1련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예산계획"/>
      <sheetName val="DHEQSU_x0000__x0000_"/>
      <sheetName val="입찰보고"/>
      <sheetName val="산출내역서"/>
      <sheetName val="전기일위목록"/>
      <sheetName val="일반부표"/>
      <sheetName val="일위산출"/>
      <sheetName val="94"/>
      <sheetName val="BREAKDOWN(철거설치_x0011_"/>
      <sheetName val="BREAKDOWN(철거설치Æ"/>
      <sheetName val="안정검토(온1ȕ"/>
      <sheetName val="실행예산"/>
      <sheetName val="[TOTAL.xls]______D_2001_______6"/>
      <sheetName val="[TOTAL.xls]______D_2001_______7"/>
      <sheetName val="TARG＠ͷ"/>
      <sheetName val="설䨕쟛ꀀ"/>
      <sheetName val="총Ć_x0000_"/>
      <sheetName val="Sheet16"/>
      <sheetName val="횡배수관"/>
      <sheetName val="중간부"/>
      <sheetName val="내역(2000년)"/>
      <sheetName val="eq. mobilization"/>
      <sheetName val="교각토공"/>
      <sheetName val="각형맨홀"/>
      <sheetName val="공사요율"/>
      <sheetName val="특수선일위대가"/>
      <sheetName val="공문(신)"/>
      <sheetName val="쌍송교"/>
      <sheetName val="남춘천IC접속_x0000__x0000__x0005__x0000_"/>
      <sheetName val="유화"/>
      <sheetName val="工관리비율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조건 (A)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일집"/>
      <sheetName val="총?"/>
      <sheetName val="안"/>
      <sheetName val="간접비"/>
      <sheetName val="인사자료총집계"/>
      <sheetName val="CAT_5"/>
      <sheetName val="인부신상자료"/>
      <sheetName val="연락처"/>
      <sheetName val="건축2"/>
      <sheetName val="자  재"/>
      <sheetName val="건축외주"/>
      <sheetName val="1.설계기준 "/>
      <sheetName val="배수내역"/>
      <sheetName val="집 계 표"/>
      <sheetName val="업무분장"/>
      <sheetName val="설계명세"/>
      <sheetName val="1차 내역서"/>
      <sheetName val="DAN"/>
      <sheetName val="백호우계수"/>
      <sheetName val="노무비단가"/>
      <sheetName val="GEN"/>
      <sheetName val="총괄뀀"/>
      <sheetName val="_______________2021______2021_2"/>
      <sheetName val="ITB COST"/>
      <sheetName val="인천제철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FRP배관단가(만수)"/>
      <sheetName val="만수배관단가"/>
      <sheetName val="급수공사"/>
      <sheetName val="지원5월"/>
      <sheetName val="순공사비"/>
      <sheetName val="7.PILE  (돌출)"/>
      <sheetName val="음봉방향"/>
      <sheetName val="GI-LIST"/>
      <sheetName val="가설건물"/>
      <sheetName val="CPM챠트"/>
      <sheetName val="1.설계기준"/>
      <sheetName val="계측-정부노임단가"/>
      <sheetName val="보차도경계석"/>
      <sheetName val="연령_x0000__x0000_"/>
      <sheetName val="2.1  노무비 평균단가산출"/>
      <sheetName val="MEMORY"/>
      <sheetName val="파일"/>
      <sheetName val="CAPVC"/>
      <sheetName val="kich thuoc"/>
      <sheetName val="DTHH"/>
      <sheetName val="시멘트"/>
      <sheetName val="_Users_USER_Downloads_________2"/>
      <sheetName val="군자4교하부-ז_x0000_"/>
      <sheetName val="지명 안내게시판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노임단가명세표"/>
      <sheetName val="단중표"/>
      <sheetName val="초기화면1"/>
      <sheetName val="원가계산(샷시포함총괄ESC)"/>
      <sheetName val="현장경비"/>
      <sheetName val="장비가동"/>
      <sheetName val="토적계산서"/>
      <sheetName val="샘플표⃨"/>
      <sheetName val="실내건축일위대가"/>
      <sheetName val="제잡비계산"/>
      <sheetName val="지불내역(장비비)"/>
      <sheetName val="VVVVVVVa"/>
      <sheetName val="h-013211-2"/>
      <sheetName val="토목내역"/>
      <sheetName val=" 갑  지 "/>
      <sheetName val="BM"/>
      <sheetName val="Adimi bldg"/>
      <sheetName val="Pump House"/>
      <sheetName val="Fuel Regu Station"/>
      <sheetName val="G2설비도급"/>
      <sheetName val="DUT-BAT1"/>
      <sheetName val="CAUDIT"/>
      <sheetName val="적용환율"/>
      <sheetName val="경계석수량집계"/>
      <sheetName val="계산서(직선부_x0000_"/>
      <sheetName val="pile bearing capa &amp; arrenge"/>
      <sheetName val="design load"/>
      <sheetName val="working load at the btm ft."/>
      <sheetName val="stability check"/>
      <sheetName val="WEON"/>
      <sheetName val="본부소개"/>
      <sheetName val="문서처리전"/>
      <sheetName val="교육계획"/>
      <sheetName val="2유플(내부협의안)"/>
      <sheetName val="양식"/>
      <sheetName val="계산DATA입력"/>
      <sheetName val="상세 계산 내역"/>
      <sheetName val="계산정보"/>
      <sheetName val="적용토목"/>
      <sheetName val="지하"/>
      <sheetName val="구동"/>
      <sheetName val="3BL공동구 수_x0005_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1호인버트수량"/>
      <sheetName val="토사聢ἂ堃ꊐ"/>
      <sheetName val="설계예산"/>
      <sheetName val="차량구입"/>
      <sheetName val="cash"/>
      <sheetName val="2-1. 경관조명 내역총괄표"/>
      <sheetName val="주안3차A-_x0000_"/>
      <sheetName val="G.R300경颳"/>
      <sheetName val="유림䳆꽆"/>
      <sheetName val="단가조사표"/>
      <sheetName val="투자효율분석"/>
      <sheetName val="상세내역서"/>
      <sheetName val="#2-3 일위대가"/>
      <sheetName val="#2-4 단가대비표"/>
      <sheetName val="PROJECT BRIEF(EX.NEW)"/>
      <sheetName val="3.하중산정4.지지력"/>
      <sheetName val="지수적용공사비내역서"/>
      <sheetName val="1.우편집중내역서"/>
      <sheetName val="0226"/>
      <sheetName val="database"/>
      <sheetName val="방배동내역 (총괄)"/>
      <sheetName val="cost9702"/>
      <sheetName val="환산TB"/>
      <sheetName val="월별손익"/>
      <sheetName val="SHEET PILE단가"/>
      <sheetName val="L형집계"/>
      <sheetName val="일위대가(가설)"/>
      <sheetName val="노면및방향"/>
      <sheetName val="2_재료비"/>
      <sheetName val="1_인건비"/>
      <sheetName val="eq__mobilization"/>
      <sheetName val="5_모델링"/>
      <sheetName val="_내역"/>
      <sheetName val="TOTAL_xls"/>
      <sheetName val="_총괄표"/>
      <sheetName val="[TOTAL_xls]___________________2"/>
      <sheetName val="기준가"/>
      <sheetName val="시설장비"/>
      <sheetName val="Summary Sheets"/>
      <sheetName val="구성비"/>
      <sheetName val="1월"/>
      <sheetName val="EQT-ESTN"/>
      <sheetName val="SCH"/>
      <sheetName val="양식_자재단가조사표"/>
      <sheetName val="내역서(기성청구)"/>
      <sheetName val="운용방안"/>
      <sheetName val="법인카드정산내역서7월"/>
      <sheetName val="법인카드정산내역서7월 (2)"/>
      <sheetName val="법인카드정산내역서8월 (3)"/>
      <sheetName val="법인카드정산내역서8월"/>
      <sheetName val="PART_DISCOUNT"/>
      <sheetName val="유지관_xddc0_"/>
      <sheetName val="유지㐠ͮ"/>
      <sheetName val="유지⠨ᥚ"/>
      <sheetName val="작업일ၒ"/>
      <sheetName val="현장지지물_x0000__x0000_"/>
      <sheetName val="공사대장"/>
      <sheetName val="TOTAL_BOQ"/>
      <sheetName val="제수"/>
      <sheetName val="DATASHT2"/>
      <sheetName val="수자재단위당"/>
      <sheetName val="LG제품"/>
      <sheetName val="기성내역_x0000_"/>
      <sheetName val="File_관급"/>
      <sheetName val="잔토반출1월(허길욱)"/>
      <sheetName val="토류Y_x0000_"/>
      <sheetName val="TIE-INS"/>
      <sheetName val="제출내역 (2)"/>
      <sheetName val="비탈면보호공수량산출"/>
      <sheetName val="연말 정산"/>
      <sheetName val="동력"/>
      <sheetName val="금액산정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조정금액결과표_(차수별)"/>
      <sheetName val="대상공사(조"/>
      <sheetName val="REINF_"/>
      <sheetName val="design_criteria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C &amp; G RHS"/>
      <sheetName val="xxxxxx"/>
      <sheetName val="Sheet6"/>
      <sheetName val="Sheet8"/>
      <sheetName val="Sheet11"/>
      <sheetName val="Sheet12"/>
      <sheetName val="Sheet15"/>
      <sheetName val="펌프부하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실적"/>
      <sheetName val="경고문"/>
      <sheetName val="하중_x0000__x0000_"/>
      <sheetName val="샘플표_xd800_"/>
      <sheetName val="신축이음"/>
      <sheetName val="개거호형별수량"/>
      <sheetName val="SORCE1"/>
      <sheetName val="X17-TOTAL"/>
      <sheetName val="내역서(재노경)"/>
      <sheetName val="현금및현금등가물"/>
      <sheetName val="맨홀토공수량"/>
      <sheetName val="횡배수관집"/>
      <sheetName val="횡배수관집_x0000__x0000_餀_x0000__x0000__x0000__x0000_"/>
      <sheetName val="1SPAN"/>
      <sheetName val="기기嶘◙ﰐ"/>
      <sheetName val="Site Exp_x0000__x0000_Ā_x0002__x0000_"/>
      <sheetName val="Site Exp_x0000__x0000_∀_x0002__x0000_"/>
      <sheetName val="L형 옹_x0000_"/>
      <sheetName val="C__Users_skya1_Desktop________2"/>
      <sheetName val="말뚝물량"/>
      <sheetName val="POL6차-PIPING"/>
      <sheetName val="준검_내역_x0000_"/>
      <sheetName val="100만평"/>
      <sheetName val="개략"/>
      <sheetName val="부하집계표"/>
      <sheetName val="FCU (2)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>
        <row r="1">
          <cell r="A1" t="str">
            <v>단  종</v>
          </cell>
        </row>
      </sheetData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>
        <row r="1">
          <cell r="A1" t="str">
            <v>단  종</v>
          </cell>
        </row>
      </sheetData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>
        <row r="1">
          <cell r="A1" t="str">
            <v>단  종</v>
          </cell>
        </row>
      </sheetData>
      <sheetData sheetId="1224">
        <row r="1">
          <cell r="A1" t="str">
            <v>단  종</v>
          </cell>
        </row>
      </sheetData>
      <sheetData sheetId="1225"/>
      <sheetData sheetId="1226">
        <row r="1">
          <cell r="A1" t="str">
            <v>단  종</v>
          </cell>
        </row>
      </sheetData>
      <sheetData sheetId="1227">
        <row r="1">
          <cell r="A1" t="str">
            <v>단  종</v>
          </cell>
        </row>
      </sheetData>
      <sheetData sheetId="1228">
        <row r="1">
          <cell r="A1" t="str">
            <v>단  종</v>
          </cell>
        </row>
      </sheetData>
      <sheetData sheetId="1229">
        <row r="1">
          <cell r="A1" t="str">
            <v>단  종</v>
          </cell>
        </row>
      </sheetData>
      <sheetData sheetId="1230">
        <row r="1">
          <cell r="A1" t="str">
            <v>단  종</v>
          </cell>
        </row>
      </sheetData>
      <sheetData sheetId="1231">
        <row r="1">
          <cell r="A1" t="str">
            <v>단  종</v>
          </cell>
        </row>
      </sheetData>
      <sheetData sheetId="1232">
        <row r="1">
          <cell r="A1" t="str">
            <v>단  종</v>
          </cell>
        </row>
      </sheetData>
      <sheetData sheetId="1233">
        <row r="1">
          <cell r="A1" t="str">
            <v>단  종</v>
          </cell>
        </row>
      </sheetData>
      <sheetData sheetId="1234">
        <row r="1">
          <cell r="A1" t="str">
            <v>단  종</v>
          </cell>
        </row>
      </sheetData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/>
      <sheetData sheetId="1241">
        <row r="1">
          <cell r="A1" t="str">
            <v>단  종</v>
          </cell>
        </row>
      </sheetData>
      <sheetData sheetId="1242" refreshError="1"/>
      <sheetData sheetId="1243" refreshError="1"/>
      <sheetData sheetId="1244" refreshError="1"/>
      <sheetData sheetId="1245"/>
      <sheetData sheetId="1246"/>
      <sheetData sheetId="1247"/>
      <sheetData sheetId="1248">
        <row r="1">
          <cell r="A1" t="str">
            <v>단  종</v>
          </cell>
        </row>
      </sheetData>
      <sheetData sheetId="1249"/>
      <sheetData sheetId="1250"/>
      <sheetData sheetId="1251"/>
      <sheetData sheetId="1252"/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>
        <row r="1">
          <cell r="A1" t="str">
            <v>단  종</v>
          </cell>
        </row>
      </sheetData>
      <sheetData sheetId="1343">
        <row r="1">
          <cell r="A1" t="str">
            <v>단  종</v>
          </cell>
        </row>
      </sheetData>
      <sheetData sheetId="1344">
        <row r="1">
          <cell r="A1" t="str">
            <v>단  종</v>
          </cell>
        </row>
      </sheetData>
      <sheetData sheetId="1345">
        <row r="1">
          <cell r="A1" t="str">
            <v>단  종</v>
          </cell>
        </row>
      </sheetData>
      <sheetData sheetId="1346">
        <row r="1">
          <cell r="A1" t="str">
            <v>단  종</v>
          </cell>
        </row>
      </sheetData>
      <sheetData sheetId="1347">
        <row r="1">
          <cell r="A1" t="str">
            <v>단  종</v>
          </cell>
        </row>
      </sheetData>
      <sheetData sheetId="1348">
        <row r="1">
          <cell r="A1" t="str">
            <v>단  종</v>
          </cell>
        </row>
      </sheetData>
      <sheetData sheetId="1349">
        <row r="1">
          <cell r="A1" t="str">
            <v>단  종</v>
          </cell>
        </row>
      </sheetData>
      <sheetData sheetId="1350">
        <row r="1">
          <cell r="A1" t="str">
            <v>단  종</v>
          </cell>
        </row>
      </sheetData>
      <sheetData sheetId="1351">
        <row r="1">
          <cell r="A1" t="str">
            <v>단  종</v>
          </cell>
        </row>
      </sheetData>
      <sheetData sheetId="1352">
        <row r="1">
          <cell r="A1" t="str">
            <v>단  종</v>
          </cell>
        </row>
      </sheetData>
      <sheetData sheetId="1353">
        <row r="1">
          <cell r="A1" t="str">
            <v>단  종</v>
          </cell>
        </row>
      </sheetData>
      <sheetData sheetId="1354">
        <row r="1">
          <cell r="A1" t="str">
            <v>단  종</v>
          </cell>
        </row>
      </sheetData>
      <sheetData sheetId="1355">
        <row r="1">
          <cell r="A1" t="str">
            <v>단  종</v>
          </cell>
        </row>
      </sheetData>
      <sheetData sheetId="1356">
        <row r="1">
          <cell r="A1" t="str">
            <v>단  종</v>
          </cell>
        </row>
      </sheetData>
      <sheetData sheetId="1357">
        <row r="1">
          <cell r="A1" t="str">
            <v>단  종</v>
          </cell>
        </row>
      </sheetData>
      <sheetData sheetId="1358">
        <row r="1">
          <cell r="A1" t="str">
            <v>단  종</v>
          </cell>
        </row>
      </sheetData>
      <sheetData sheetId="1359">
        <row r="1">
          <cell r="A1" t="str">
            <v>단  종</v>
          </cell>
        </row>
      </sheetData>
      <sheetData sheetId="1360">
        <row r="1">
          <cell r="A1" t="str">
            <v>단  종</v>
          </cell>
        </row>
      </sheetData>
      <sheetData sheetId="1361">
        <row r="1">
          <cell r="A1" t="str">
            <v>단  종</v>
          </cell>
        </row>
      </sheetData>
      <sheetData sheetId="1362">
        <row r="1">
          <cell r="A1" t="str">
            <v>단  종</v>
          </cell>
        </row>
      </sheetData>
      <sheetData sheetId="1363">
        <row r="1">
          <cell r="A1" t="str">
            <v>단  종</v>
          </cell>
        </row>
      </sheetData>
      <sheetData sheetId="1364">
        <row r="1">
          <cell r="A1" t="str">
            <v>단  종</v>
          </cell>
        </row>
      </sheetData>
      <sheetData sheetId="1365">
        <row r="1">
          <cell r="A1" t="str">
            <v>단  종</v>
          </cell>
        </row>
      </sheetData>
      <sheetData sheetId="1366">
        <row r="1">
          <cell r="A1" t="str">
            <v>단  종</v>
          </cell>
        </row>
      </sheetData>
      <sheetData sheetId="1367">
        <row r="1">
          <cell r="A1" t="str">
            <v>단  종</v>
          </cell>
        </row>
      </sheetData>
      <sheetData sheetId="1368">
        <row r="1">
          <cell r="A1" t="str">
            <v>단  종</v>
          </cell>
        </row>
      </sheetData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/>
      <sheetData sheetId="1632"/>
      <sheetData sheetId="1633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 refreshError="1"/>
      <sheetData sheetId="1651"/>
      <sheetData sheetId="1652"/>
      <sheetData sheetId="1653"/>
      <sheetData sheetId="1654"/>
      <sheetData sheetId="1655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/>
      <sheetData sheetId="1864" refreshError="1"/>
      <sheetData sheetId="1865" refreshError="1"/>
      <sheetData sheetId="1866" refreshError="1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중기사용료산출근거"/>
      <sheetName val="단가 및 재료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물량표"/>
      <sheetName val="원가"/>
      <sheetName val="목차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수목데이타 "/>
      <sheetName val="조명시설"/>
      <sheetName val="단가비교표"/>
      <sheetName val="내역"/>
      <sheetName val="소방"/>
      <sheetName val="갑지"/>
      <sheetName val="집계표"/>
      <sheetName val="금액내역서"/>
      <sheetName val="내역서 (총괄)"/>
      <sheetName val="산출근거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수량산출"/>
      <sheetName val="3BL공동구 수량"/>
      <sheetName val="DATA"/>
      <sheetName val="투찰"/>
      <sheetName val="노임"/>
      <sheetName val="노무비"/>
      <sheetName val="20관리비율"/>
      <sheetName val="납부서"/>
      <sheetName val="공종목록표"/>
      <sheetName val="파일의이용"/>
      <sheetName val="원본(갑지)"/>
      <sheetName val="WORK"/>
      <sheetName val="전기"/>
      <sheetName val="변경품셈총괄"/>
      <sheetName val="내역서1999.8최종"/>
      <sheetName val="일위대가(계측기설치)"/>
      <sheetName val="하이스캔(내수용)"/>
      <sheetName val="정부노임단가"/>
      <sheetName val="NOMUBI"/>
      <sheetName val="단가산출"/>
      <sheetName val="6PILE  (돌출)"/>
      <sheetName val="단가표 "/>
      <sheetName val="기계공사"/>
      <sheetName val="공사비총"/>
      <sheetName val="을 2"/>
      <sheetName val="을 1"/>
      <sheetName val="손익분석"/>
      <sheetName val="Sheet1"/>
      <sheetName val="제-노임"/>
      <sheetName val="시행후면적"/>
      <sheetName val="수지예산"/>
      <sheetName val="C-직노1"/>
      <sheetName val="차액보증"/>
      <sheetName val="갑지1"/>
      <sheetName val="일위대가목차"/>
      <sheetName val="관급자재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archi(본사)"/>
      <sheetName val="OPT7"/>
      <sheetName val="부표총괄"/>
      <sheetName val=""/>
      <sheetName val="실행내역서"/>
      <sheetName val="견적대비 견적서"/>
      <sheetName val="Galaxy 소비자가격표"/>
      <sheetName val="부하계산서"/>
      <sheetName val="골조시행"/>
      <sheetName val="노임이"/>
      <sheetName val="부하(성남)"/>
      <sheetName val="1ST"/>
      <sheetName val="건축"/>
      <sheetName val="지주목시비량산출서"/>
      <sheetName val="ZURRIEQ"/>
      <sheetName val="계화배수"/>
      <sheetName val="횡배수관토공수량"/>
      <sheetName val="총 개발비용"/>
      <sheetName val="총 개발비용_정산분리"/>
      <sheetName val="총기능점수"/>
      <sheetName val="영업소-프로그램목록"/>
      <sheetName val="영업소-테이블목록"/>
      <sheetName val="영업소정산-프로그램목록"/>
      <sheetName val="영업소정산-테이블목록"/>
      <sheetName val="중계-프로그램목록"/>
      <sheetName val="중계-데이터목록"/>
      <sheetName val="도공TCS-프로그램목록"/>
      <sheetName val="도공TCS-테이블목록"/>
      <sheetName val="호환(선불)후불정산-프로그램목록"/>
      <sheetName val="호환(선불)후불정산-테이블목록"/>
      <sheetName val="영업소-프로그램목록 (2)"/>
      <sheetName val="영업소-테이블목록 (2)"/>
      <sheetName val="D-경비1"/>
      <sheetName val="수량계산"/>
      <sheetName val="산출2-기기동력"/>
      <sheetName val="데이타"/>
      <sheetName val="부하"/>
      <sheetName val="전기일위대가"/>
      <sheetName val="지급자재조서"/>
      <sheetName val="말뚝물량"/>
      <sheetName val="설계명세서"/>
      <sheetName val="기별"/>
      <sheetName val="공사설명서외"/>
      <sheetName val="간선길이"/>
      <sheetName val="Macro"/>
      <sheetName val="현장관리비"/>
      <sheetName val="Macro(차단기)"/>
      <sheetName val="Macro(전선)"/>
      <sheetName val="광속"/>
      <sheetName val="Macro(전등)"/>
      <sheetName val="토공(우물통,기타) "/>
      <sheetName val="날짜체크"/>
      <sheetName val="ABUT수량-A1"/>
      <sheetName val="갑지(추정)"/>
      <sheetName val=" 견적서"/>
      <sheetName val="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감가상각"/>
      <sheetName val="TOTAL"/>
      <sheetName val="J直材4"/>
      <sheetName val="I一般比"/>
      <sheetName val="과천MAIN"/>
      <sheetName val="소상 &quot;1&quot;"/>
      <sheetName val="TEL"/>
      <sheetName val="일위대가"/>
      <sheetName val="직재"/>
      <sheetName val="부대대비"/>
      <sheetName val="냉연집계"/>
      <sheetName val="Sheet3"/>
      <sheetName val="신우"/>
      <sheetName val="공사원가계산서"/>
      <sheetName val="대비"/>
      <sheetName val="내역서(총)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노임"/>
      <sheetName val="Sheet1"/>
      <sheetName val="원가계산서"/>
      <sheetName val="부하LOAD"/>
      <sheetName val="TRE TABLE"/>
      <sheetName val="DATA"/>
      <sheetName val="工완성공사율"/>
      <sheetName val="터널조도"/>
      <sheetName val="임차품의(농조)"/>
      <sheetName val="copy"/>
      <sheetName val="수량산출서"/>
      <sheetName val="인건-측정"/>
      <sheetName val="FANDBS"/>
      <sheetName val="GRDATA"/>
      <sheetName val="SHAFTDBSE"/>
      <sheetName val="N賃率-職"/>
      <sheetName val="plan&amp;section of foundation"/>
      <sheetName val="노원열병합  건축공사기성내역서"/>
      <sheetName val="민속촌메뉴"/>
      <sheetName val="업무"/>
      <sheetName val="code"/>
      <sheetName val="설직재-1"/>
      <sheetName val="단가비교표"/>
      <sheetName val="견적서"/>
      <sheetName val="내역"/>
      <sheetName val="주소록"/>
      <sheetName val="입찰안"/>
      <sheetName val="직노"/>
      <sheetName val="설계조건"/>
      <sheetName val="을지"/>
      <sheetName val="자재단가비교표"/>
      <sheetName val="전기일위대가"/>
      <sheetName val="개요"/>
      <sheetName val="화재 탐지 설비"/>
      <sheetName val="공사현황"/>
      <sheetName val="20관리비율"/>
      <sheetName val="도"/>
      <sheetName val="Sheet2"/>
      <sheetName val="EACT10"/>
      <sheetName val="실행내역서 "/>
      <sheetName val="부하계산서"/>
      <sheetName val="CT 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조도계산서 (도서)"/>
      <sheetName val="동력부하(도산)"/>
      <sheetName val="명세서"/>
      <sheetName val="경산"/>
      <sheetName val="C-노임단가"/>
      <sheetName val="유림골조"/>
      <sheetName val="Sheet14"/>
      <sheetName val="Sheet13"/>
      <sheetName val="danga"/>
      <sheetName val="ilch"/>
      <sheetName val="소비자가"/>
      <sheetName val="6호기"/>
      <sheetName val="Y-WORK"/>
      <sheetName val="DB"/>
      <sheetName val="기성금내역서"/>
      <sheetName val="일위단가"/>
      <sheetName val="건축내역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합천내역"/>
      <sheetName val="1안"/>
      <sheetName val="소상_&quot;1&quot;"/>
      <sheetName val="음료실행"/>
      <sheetName val="APT내역"/>
      <sheetName val="부대시설"/>
      <sheetName val="기둥(원형)"/>
      <sheetName val="GAEYO"/>
      <sheetName val="타견적1"/>
      <sheetName val="타견적2"/>
      <sheetName val="타견적3"/>
      <sheetName val="설비"/>
      <sheetName val="CP-E2 (품셈표)"/>
      <sheetName val="종배수관"/>
      <sheetName val="U-TYPE(1)"/>
      <sheetName val="전기단가조사서"/>
      <sheetName val="조도계산(1)"/>
      <sheetName val="품목납기"/>
      <sheetName val="일위대가목록"/>
      <sheetName val="전차선로 물량표"/>
      <sheetName val="와동25-3(변경)"/>
      <sheetName val="001"/>
      <sheetName val="60명당사(총괄)"/>
      <sheetName val="반중력식옹벽3.5"/>
      <sheetName val="자재단가"/>
      <sheetName val="중기사용료"/>
      <sheetName val="70%"/>
      <sheetName val="김재복부장님"/>
      <sheetName val="1.설계조건"/>
      <sheetName val="기초대가"/>
      <sheetName val="97"/>
      <sheetName val="WORK"/>
      <sheetName val="Macro1"/>
      <sheetName val="Macro2"/>
      <sheetName val="내역서1999.8최종"/>
      <sheetName val="단가표"/>
      <sheetName val="사통"/>
      <sheetName val="CT_"/>
      <sheetName val="2F_회의실견적(5_14_일대)"/>
      <sheetName val="조도계산서_(도서)"/>
      <sheetName val="96물가_CODE"/>
      <sheetName val="CP-E2_(품셈표)"/>
      <sheetName val="K1자재(3차등)"/>
      <sheetName val="덕전리"/>
      <sheetName val="선급금신청서"/>
      <sheetName val="실행비교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단가산출(변경없음)"/>
      <sheetName val="기계내역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밸브설치"/>
      <sheetName val="신규 수주분(사용자 정의)"/>
      <sheetName val="화재_탐지_설비"/>
      <sheetName val="견적대비 견적서"/>
      <sheetName val="통신원가"/>
      <sheetName val="LOPCALC"/>
      <sheetName val="장애코드"/>
      <sheetName val="현금예금"/>
      <sheetName val="OPT7"/>
      <sheetName val="UserData"/>
      <sheetName val="환율"/>
      <sheetName val="Sheet9"/>
      <sheetName val="원가"/>
      <sheetName val="6PILE  (돌출)"/>
      <sheetName val="운반"/>
      <sheetName val="UR2-Calculation"/>
      <sheetName val="금액집계"/>
      <sheetName val="CONCRETE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단"/>
      <sheetName val="입출재고현황 (2)"/>
      <sheetName val="부하(성남)"/>
      <sheetName val="11.단가비교표_"/>
      <sheetName val="16.기계경비산출내역_"/>
      <sheetName val="기성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Sheet7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Data Vol"/>
      <sheetName val="순수개발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심사물량"/>
      <sheetName val="심사계산"/>
      <sheetName val="dt0301"/>
      <sheetName val="dtt0301"/>
      <sheetName val="7.1 자재단가표(케이블)"/>
      <sheetName val="목록"/>
      <sheetName val="LOAD-46"/>
      <sheetName val="토공계산서(부체도로)"/>
      <sheetName val="CTEMCOST"/>
      <sheetName val="전기"/>
      <sheetName val="내부부하"/>
      <sheetName val="날개벽수량표"/>
      <sheetName val="첨부파일"/>
      <sheetName val="단면가정"/>
      <sheetName val="가로등기초"/>
      <sheetName val="BASIC (2)"/>
      <sheetName val="VE절감"/>
      <sheetName val="물량표S"/>
      <sheetName val="금액내역서"/>
      <sheetName val="물가시세"/>
      <sheetName val="ITEM"/>
      <sheetName val="type-F"/>
      <sheetName val="실행"/>
      <sheetName val="대치판정"/>
      <sheetName val="실행내역"/>
      <sheetName val="조도계산서 _도서_"/>
      <sheetName val="원가 (2)"/>
      <sheetName val="품산출서"/>
      <sheetName val="NEYOK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외주가공"/>
      <sheetName val="7단가"/>
      <sheetName val="DRUM"/>
      <sheetName val="dtxl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7내역"/>
      <sheetName val="건축원가계산서"/>
      <sheetName val="설계내역(2001)"/>
      <sheetName val="본체"/>
      <sheetName val="토목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자재운반단가일람표"/>
      <sheetName val="단가목록"/>
      <sheetName val="대창(장성)"/>
      <sheetName val="표지판단위"/>
      <sheetName val="설계"/>
      <sheetName val="BUS제원1"/>
      <sheetName val="협조전"/>
      <sheetName val="11"/>
      <sheetName val="CB"/>
      <sheetName val="단위수량"/>
      <sheetName val="변경갑지"/>
      <sheetName val="증감(갑지)"/>
      <sheetName val="손익차9월2"/>
      <sheetName val="단가"/>
      <sheetName val="담장산출"/>
      <sheetName val="소업1교"/>
      <sheetName val="토사(PE)"/>
      <sheetName val="Ekog10"/>
      <sheetName val="코드표"/>
      <sheetName val="기초단가"/>
      <sheetName val="견내"/>
      <sheetName val="매립"/>
      <sheetName val="FACTOR"/>
      <sheetName val="Cost bd-&quot;A&quot;"/>
      <sheetName val="자료"/>
      <sheetName val="우각부보강"/>
      <sheetName val="말뚝지지력산정"/>
      <sheetName val="예산대비"/>
      <sheetName val="공문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건축내역서"/>
      <sheetName val="BOX"/>
      <sheetName val="실정공사비단가표"/>
      <sheetName val="PROCESS"/>
      <sheetName val="일위대가(계측기설치)"/>
      <sheetName val="1-1"/>
      <sheetName val="차도조도계산"/>
      <sheetName val="배수내역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단가조사서"/>
      <sheetName val="목차"/>
      <sheetName val="간지"/>
      <sheetName val="간선계산"/>
      <sheetName val="노무비 근거"/>
      <sheetName val="시행후면적"/>
      <sheetName val="수지예산"/>
      <sheetName val="설계명세서"/>
      <sheetName val="단위중량"/>
      <sheetName val="DLA"/>
      <sheetName val=" 견적서"/>
      <sheetName val="변압기 및 발전기 용량"/>
      <sheetName val="cost"/>
      <sheetName val="상승노임"/>
      <sheetName val="변화치수"/>
      <sheetName val="수량산출서 갑지"/>
      <sheetName val=" HIT-&gt;HMC 견적(3900)"/>
      <sheetName val="단가대비"/>
      <sheetName val="소요자재"/>
      <sheetName val="ROOF(ALKALI)"/>
      <sheetName val="일위대가(4층원격)"/>
      <sheetName val="건축집계표"/>
      <sheetName val="단가표 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계약내력"/>
      <sheetName val="I.설계조건"/>
      <sheetName val="재1"/>
      <sheetName val="자재조사표(참고용)"/>
      <sheetName val="품셈집계표"/>
      <sheetName val="일반부표집계표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가격표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자료입력"/>
      <sheetName val="공주-교대(A1)"/>
      <sheetName val="연령현황"/>
      <sheetName val="Baby일위대가"/>
      <sheetName val="맨홀토공"/>
      <sheetName val="DATA1"/>
      <sheetName val="자판실행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분류작업"/>
      <sheetName val="기본자료"/>
      <sheetName val="2002상반기노임기준"/>
      <sheetName val="원형맨홀수량"/>
      <sheetName val="기기리스트"/>
      <sheetName val="01"/>
      <sheetName val="연돌일위집계"/>
      <sheetName val="자재"/>
      <sheetName val="시행예산"/>
      <sheetName val="수량집계"/>
      <sheetName val="수량산출서 (2)"/>
      <sheetName val="DHEQSUPT"/>
      <sheetName val="원가입력"/>
      <sheetName val="교통대책내역"/>
      <sheetName val="Customer Databas"/>
      <sheetName val="집계"/>
      <sheetName val="TYPE-A"/>
      <sheetName val="전체현황"/>
      <sheetName val="설계예산서(2016년 보안등 신설공사 단가계약-).xls"/>
      <sheetName val="주요측점"/>
      <sheetName val="CAL"/>
      <sheetName val="COVER-P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__"/>
      <sheetName val="DIAPHRAGM"/>
      <sheetName val="원계약서"/>
      <sheetName val="총괄내역"/>
      <sheetName val="9호관로"/>
      <sheetName val="Controls"/>
      <sheetName val="물량산출근거"/>
      <sheetName val="공종별내역서"/>
      <sheetName val="매크로"/>
      <sheetName val="안정계산"/>
      <sheetName val="안정성검토"/>
      <sheetName val="하중계산"/>
      <sheetName val="설계기준"/>
      <sheetName val="총괄표"/>
      <sheetName val="암거공"/>
      <sheetName val="배수통관(좌)"/>
      <sheetName val="간접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우수"/>
      <sheetName val="지급자재조서"/>
      <sheetName val="15100"/>
      <sheetName val="현장지지물물량"/>
      <sheetName val="두앙"/>
      <sheetName val="재료비"/>
      <sheetName val="보온자재단가표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해상PCB"/>
      <sheetName val="출입자명단"/>
      <sheetName val="뚝토공"/>
      <sheetName val="TARGET"/>
      <sheetName val=" 냉각수펌프"/>
      <sheetName val="BREAKDOWN(철거설치_x0011_"/>
      <sheetName val="BREAKDOWN(철거설치Æ"/>
      <sheetName val="일위대가1"/>
      <sheetName val="원형측구(B-type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우棌"/>
      <sheetName val="AHU집계"/>
      <sheetName val="본실행경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샘플표지"/>
      <sheetName val="금융비용"/>
      <sheetName val="주안3차A-A"/>
      <sheetName val="CATV"/>
      <sheetName val="총蚨ϖ"/>
      <sheetName val="총蓨ώ"/>
      <sheetName val="총벝l"/>
      <sheetName val="총벝ê"/>
      <sheetName val="총_x0000_ϭ"/>
      <sheetName val="우륀"/>
      <sheetName val="식재ط"/>
      <sheetName val="유림총괄"/>
      <sheetName val="몰탈재료산출"/>
      <sheetName val="G.R300경비"/>
      <sheetName val="대전-교대(A1-A2)"/>
      <sheetName val="8-1"/>
      <sheetName val="입찰견적보고서"/>
      <sheetName val="TYPE1"/>
      <sheetName val="입력자료모음"/>
      <sheetName val="기초안정검토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단가_1_"/>
      <sheetName val="하부철근수량"/>
      <sheetName val="적용기준"/>
      <sheetName val="실행내역 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일위목차"/>
      <sheetName val="식재가격"/>
      <sheetName val="식재총괄"/>
      <sheetName val="일위목록"/>
      <sheetName val="DS기성최종"/>
      <sheetName val="DS설변내역서"/>
      <sheetName val="일위대가(건축)"/>
      <sheetName val="6. 직접경비"/>
      <sheetName val="지주토목내역서"/>
      <sheetName val="E.P.T수량산출서"/>
      <sheetName val="ⴭⴭⴭⴭⴭ"/>
      <sheetName val="교각별수량"/>
      <sheetName val="단가적용기준"/>
      <sheetName val="대로근거"/>
      <sheetName val="98지급계획"/>
      <sheetName val="맨홀수량산출"/>
      <sheetName val="24.보증금(전신전화가입권)"/>
      <sheetName val="계정code"/>
      <sheetName val="시산표"/>
      <sheetName val="비교1"/>
      <sheetName val="교차구"/>
      <sheetName val="소운반"/>
      <sheetName val="BOQ(전체)"/>
      <sheetName val="위치조서"/>
      <sheetName val="단가대비표 표지"/>
      <sheetName val="2000시행"/>
      <sheetName val="Macro(전선)"/>
      <sheetName val="기성내역서"/>
      <sheetName val="총요약서"/>
      <sheetName val="PIPE"/>
      <sheetName val="FLANGE"/>
      <sheetName val="VALVE"/>
      <sheetName val="1-3.조건,바닥판 "/>
      <sheetName val="첨부1-1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참조"/>
      <sheetName val="기력고압전동기"/>
      <sheetName val="일보"/>
      <sheetName val="COVER"/>
      <sheetName val="1을"/>
      <sheetName val="물가"/>
      <sheetName val="OH공량old"/>
      <sheetName val="예시 (수정 및 삭제금지)"/>
      <sheetName val="예산내역서"/>
      <sheetName val="지주목시비량산출서"/>
      <sheetName val="EPro"/>
      <sheetName val="3.공통공사대비"/>
      <sheetName val="TABLE DB"/>
      <sheetName val="쌍용 data base"/>
      <sheetName val="guard(mac)"/>
      <sheetName val="추가예산"/>
      <sheetName val="Sheet4"/>
      <sheetName val="산수배수"/>
      <sheetName val="통합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준검_내역서"/>
      <sheetName val="여방토공_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사전공사"/>
      <sheetName val="단면치수"/>
      <sheetName val="일반공사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사업수지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23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요율"/>
      <sheetName val="일위집계(기존)"/>
      <sheetName val="제경비"/>
      <sheetName val="기초공"/>
      <sheetName val="내역서(삼호)"/>
      <sheetName val="규격"/>
      <sheetName val="입고장부 (4)"/>
      <sheetName val="견적보고(총액)"/>
      <sheetName val="공사손익실적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총ꊐ˕"/>
      <sheetName val="토적표"/>
      <sheetName val="Front"/>
      <sheetName val="단락전류-A"/>
      <sheetName val="총肸"/>
      <sheetName val="총Ῐᅯ"/>
      <sheetName val="총葨ù"/>
      <sheetName val="총_x0005__x0000_"/>
      <sheetName val="구천"/>
      <sheetName val="근생APT-신마감"/>
      <sheetName val="복지관_FIART"/>
      <sheetName val="근생APT-FIART"/>
      <sheetName val="근생-FIART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유지관_x0000_"/>
      <sheetName val="실행예산서"/>
      <sheetName val="9.1지하2층하부보"/>
      <sheetName val="anchor"/>
      <sheetName val="서울대규장각_가시설흙막이_"/>
      <sheetName val="산근1"/>
      <sheetName val="장비"/>
      <sheetName val="노무"/>
      <sheetName val="옹벽1"/>
      <sheetName val="기본DATA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STEEL BOX 단면설계(SEC.8)"/>
      <sheetName val="PIPE내역(FCN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물량표"/>
      <sheetName val="물가자료"/>
      <sheetName val="부대집계1"/>
      <sheetName val="가도단위"/>
      <sheetName val="수량산출서-2"/>
      <sheetName val="SW개발대상목록(기능점수)"/>
      <sheetName val="식재품셈"/>
      <sheetName val="2001년 건설노임"/>
      <sheetName val="단가일람"/>
      <sheetName val="돈암사업"/>
      <sheetName val="평가데이터"/>
      <sheetName val="직접인건비"/>
      <sheetName val="사용성검토"/>
      <sheetName val="깨기수량"/>
      <sheetName val="보험료산출"/>
      <sheetName val="설비내역서"/>
      <sheetName val="전기내역서"/>
      <sheetName val="총_x0010__x0000_"/>
      <sheetName val="주식"/>
      <sheetName val="총_x0000__x0000_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FOOTING단면력"/>
      <sheetName val="내역_ver1.0"/>
      <sheetName val="일위총괄표"/>
      <sheetName val="증감내역서"/>
      <sheetName val="F4-F7"/>
      <sheetName val="11.자재단가"/>
      <sheetName val="NEGO"/>
      <sheetName val="본사공가현황"/>
      <sheetName val="기계경비일람"/>
      <sheetName val="종합단가표"/>
      <sheetName val="범례표"/>
      <sheetName val="투찰"/>
      <sheetName val="전기자료"/>
      <sheetName val="분양가표"/>
      <sheetName val="직접경비"/>
      <sheetName val="우수공"/>
      <sheetName val="시설물일위"/>
      <sheetName val="05년"/>
      <sheetName val="6공구(당초)"/>
      <sheetName val="Calcs"/>
      <sheetName val="woo(mac)"/>
      <sheetName val="설계내역"/>
      <sheetName val="교량data"/>
      <sheetName val="잔공사현황"/>
      <sheetName val="토공"/>
      <sheetName val="CVT산정"/>
      <sheetName val="3.CCTV설비공사"/>
      <sheetName val="basic_info"/>
      <sheetName val="회사기초자료"/>
      <sheetName val="군자4교하부-Ö_x0000_"/>
      <sheetName val="현장식당(1)"/>
      <sheetName val="가시설단위수량"/>
      <sheetName val="eq_data"/>
      <sheetName val="현장관리비"/>
      <sheetName val="토적"/>
      <sheetName val="대상공사(조_x0011__x0000__x0000_"/>
      <sheetName val="운용방안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>
        <row r="1">
          <cell r="A1" t="str">
            <v>단  종</v>
          </cell>
        </row>
      </sheetData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/>
      <sheetData sheetId="952"/>
      <sheetData sheetId="953"/>
      <sheetData sheetId="954" refreshError="1"/>
      <sheetData sheetId="955"/>
      <sheetData sheetId="956"/>
      <sheetData sheetId="957"/>
      <sheetData sheetId="958" refreshError="1"/>
      <sheetData sheetId="959"/>
      <sheetData sheetId="960"/>
      <sheetData sheetId="961"/>
      <sheetData sheetId="962"/>
      <sheetData sheetId="963" refreshError="1"/>
      <sheetData sheetId="964" refreshError="1"/>
      <sheetData sheetId="965"/>
      <sheetData sheetId="966" refreshError="1"/>
      <sheetData sheetId="967" refreshError="1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N賃率-職"/>
      <sheetName val="일위"/>
      <sheetName val="과천MAIN"/>
      <sheetName val="노임"/>
      <sheetName val="ABUT수량-A1"/>
      <sheetName val="매립"/>
      <sheetName val="원가 (2)"/>
      <sheetName val="I一般比"/>
      <sheetName val="연습"/>
      <sheetName val="6PILE  (돌출)"/>
      <sheetName val="송라초중학교(final)"/>
      <sheetName val="Sheet1"/>
      <sheetName val="터널조도"/>
      <sheetName val="실행내역서 "/>
      <sheetName val="J直材4"/>
      <sheetName val="Macro1"/>
      <sheetName val="내역서1999.8최종"/>
      <sheetName val="2F 회의실견적(5_14 일대)"/>
      <sheetName val="예가표"/>
      <sheetName val="일위대가목차"/>
      <sheetName val="Sheet2"/>
      <sheetName val="신우"/>
      <sheetName val="품목납기"/>
      <sheetName val="집계표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#REF"/>
      <sheetName val="인건-측정"/>
      <sheetName val="S0"/>
      <sheetName val="기본일위"/>
      <sheetName val="정부노임단가"/>
      <sheetName val="노무비"/>
      <sheetName val="PANEL_중량산출"/>
      <sheetName val="원가_(2)"/>
      <sheetName val="sw1"/>
      <sheetName val="NOMUBI"/>
      <sheetName val="자재단가"/>
      <sheetName val="동원(3)"/>
      <sheetName val="예정(3)"/>
      <sheetName val="조도계산서 (도서)"/>
      <sheetName val="대치판정"/>
      <sheetName val="copy"/>
      <sheetName val="CT "/>
      <sheetName val="약품설비"/>
      <sheetName val="부대공Ⅱ"/>
      <sheetName val="갑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G.R300경비"/>
      <sheetName val="관급_File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부하LOAD"/>
      <sheetName val="ITEM"/>
      <sheetName val="인건비"/>
      <sheetName val="OPT7"/>
      <sheetName val="외천교"/>
      <sheetName val="종배수관"/>
      <sheetName val="발신정보"/>
      <sheetName val="Total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우각부보강"/>
      <sheetName val="한전고리-을"/>
      <sheetName val="K1자재(3차등)"/>
      <sheetName val="Sheet3"/>
      <sheetName val="원가계산서"/>
      <sheetName val="유기공정"/>
      <sheetName val="10월가격"/>
      <sheetName val="기타유틸리티설비"/>
      <sheetName val="명세서"/>
      <sheetName val="일위대가목록"/>
      <sheetName val="2F_회의실견적(5_14_일대)"/>
      <sheetName val="금호"/>
      <sheetName val="소상 &quot;1&quot;"/>
      <sheetName val="MFAB"/>
      <sheetName val="MFRT"/>
      <sheetName val="MPKG"/>
      <sheetName val="MPRD"/>
      <sheetName val="실행철강하도"/>
      <sheetName val="COVER"/>
      <sheetName val="산출내역서"/>
      <sheetName val="직공비"/>
      <sheetName val="Piping Design Data"/>
      <sheetName val="SCH"/>
      <sheetName val="PROCESS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총괄"/>
      <sheetName val="약품공급2"/>
      <sheetName val="운동장 (2)"/>
      <sheetName val="Sheet4"/>
      <sheetName val="DATE"/>
      <sheetName val="배수공 시멘트 및 골재량 산출"/>
      <sheetName val="WORK"/>
      <sheetName val="DATA"/>
      <sheetName val="업무분장 "/>
      <sheetName val="공통"/>
      <sheetName val="사통"/>
      <sheetName val="공통가설"/>
      <sheetName val="Macro(차단기)"/>
      <sheetName val="순공사비"/>
      <sheetName val="저리조양"/>
      <sheetName val="인사자료총집계"/>
      <sheetName val="노원열병합  건축공사기성내역서"/>
      <sheetName val="소비자가"/>
      <sheetName val="판매96"/>
      <sheetName val="직재"/>
      <sheetName val="price"/>
      <sheetName val="산출근거#2-3"/>
      <sheetName val="일보"/>
      <sheetName val="현장지지물물량"/>
      <sheetName val="사업장공제"/>
      <sheetName val="표지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가설건물"/>
      <sheetName val="SANBAISU"/>
      <sheetName val="SANTOGO"/>
      <sheetName val="차액보증"/>
      <sheetName val="JUCK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WIND"/>
      <sheetName val="견적3"/>
      <sheetName val="부하계산서"/>
      <sheetName val="산근"/>
      <sheetName val="단면치수"/>
      <sheetName val="기판현황  "/>
      <sheetName val="OH공량ol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6호기"/>
      <sheetName val="관급"/>
      <sheetName val="공통(20-91)"/>
      <sheetName val="pbs_lambda"/>
      <sheetName val="Matériel embarqué PVC"/>
      <sheetName val="MOTOR"/>
      <sheetName val="투찰"/>
      <sheetName val="해체"/>
      <sheetName val="재무가정"/>
      <sheetName val="anaysis_sheet"/>
      <sheetName val="8.PILE  (돌출)"/>
      <sheetName val="001"/>
      <sheetName val="danga"/>
      <sheetName val="ilch"/>
      <sheetName val="날개벽수량표"/>
      <sheetName val=" HIT-&gt;HMC 견적(3900)"/>
      <sheetName val="PROJECT BRIEF(EX.NEW)"/>
      <sheetName val="공사개요"/>
      <sheetName val="참고"/>
      <sheetName val="List"/>
      <sheetName val="갑지(추정)"/>
      <sheetName val="맨홀"/>
      <sheetName val="YES-T"/>
      <sheetName val="cost"/>
      <sheetName val="A-4"/>
      <sheetName val="구조물철거타공정이월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8-3기계경비"/>
      <sheetName val="견적내용입력"/>
      <sheetName val="공비대비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본관동"/>
      <sheetName val="후관동"/>
      <sheetName val="5.모델링"/>
      <sheetName val="분석"/>
      <sheetName val="시나리오2"/>
      <sheetName val="1기 비용"/>
      <sheetName val="시나리오"/>
      <sheetName val="xxxxxx"/>
      <sheetName val="코드표"/>
      <sheetName val="원형1호맨홀토공수량"/>
      <sheetName val="주차구획선수량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대비"/>
      <sheetName val="배수내역 (2)"/>
      <sheetName val="VXXXXXXX"/>
      <sheetName val="XL4Poppy"/>
      <sheetName val="노원열병합__건축공사기성내역서"/>
      <sheetName val="Tool"/>
      <sheetName val="고창방향"/>
      <sheetName val="화재 탐지 설비"/>
      <sheetName val="배관단가조사서"/>
      <sheetName val="소야공정계획표"/>
      <sheetName val="위치조서"/>
      <sheetName val="부속동"/>
      <sheetName val="1을"/>
      <sheetName val="조명시설"/>
      <sheetName val="단"/>
      <sheetName val="자압1"/>
      <sheetName val="설계"/>
      <sheetName val="ASP"/>
      <sheetName val="자료"/>
      <sheetName val="취합표"/>
      <sheetName val="물량산출"/>
      <sheetName val="일위_파일"/>
      <sheetName val="대로근거"/>
      <sheetName val="CP-E2 (품셈표)"/>
      <sheetName val="IN"/>
      <sheetName val="기술자료 (연수)"/>
      <sheetName val="와동25-3(변경)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수량산출서"/>
      <sheetName val="견적을"/>
      <sheetName val="전력구구조물산근"/>
      <sheetName val="입적표"/>
      <sheetName val="상승노임"/>
      <sheetName val="품셈TABLE"/>
      <sheetName val="Sheet13"/>
      <sheetName val="Sheet14"/>
      <sheetName val="P-J"/>
      <sheetName val="덕전리"/>
      <sheetName val="플랜트 설치"/>
      <sheetName val="음료실행"/>
      <sheetName val="자압"/>
      <sheetName val="견적내역서"/>
      <sheetName val="경산"/>
      <sheetName val="CONCRETE"/>
      <sheetName val="평3"/>
      <sheetName val="토적집계"/>
      <sheetName val="거래처등록"/>
      <sheetName val="참고자료"/>
      <sheetName val="내역(포장)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Piping Cost"/>
      <sheetName val="PipWT"/>
      <sheetName val="주현(해보)"/>
      <sheetName val="주현(영광)"/>
      <sheetName val="수안보-MBR1"/>
      <sheetName val="강교(Sub)"/>
      <sheetName val="일반토공견적"/>
      <sheetName val="INMD1198"/>
      <sheetName val="내역서1"/>
      <sheetName val="Macro2"/>
      <sheetName val="6공구(당초)"/>
      <sheetName val="TIE-INS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전체내역 (2)"/>
      <sheetName val="평균단가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설계조건"/>
      <sheetName val="안정계산"/>
      <sheetName val="단면검토"/>
      <sheetName val="현금및현금등가물"/>
      <sheetName val="TB-내역서"/>
      <sheetName val="SILICATE"/>
      <sheetName val="Option"/>
      <sheetName val="BLR-S"/>
      <sheetName val="건축"/>
      <sheetName val="20관리비율"/>
      <sheetName val="공종"/>
      <sheetName val="장비경비"/>
      <sheetName val="제원및배치"/>
      <sheetName val="Front"/>
      <sheetName val="wall"/>
      <sheetName val="양식"/>
      <sheetName val="60명당사(총괄)"/>
      <sheetName val="자(3.0m)"/>
      <sheetName val="1.설계조건"/>
      <sheetName val="간접재료비산출표-27-30"/>
      <sheetName val="Sheet7"/>
      <sheetName val="SUN 2000.2.25. 가격표"/>
      <sheetName val="Oper Amount"/>
      <sheetName val="Project_Brief"/>
      <sheetName val="8_PILE__(돌출)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98지급계획"/>
      <sheetName val="TEL"/>
      <sheetName val="Sheet5"/>
      <sheetName val="입력"/>
      <sheetName val="HARDWARE  견적서"/>
      <sheetName val="Tables"/>
      <sheetName val="예산서"/>
      <sheetName val="조건표"/>
      <sheetName val="FAB별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소상_&quot;1&quot;"/>
      <sheetName val="운동장_(2)2"/>
      <sheetName val="업무분장_2"/>
      <sheetName val="PROJECT_BRIEF(EX_NEW)"/>
      <sheetName val="기판현황__"/>
      <sheetName val="_HIT-&gt;HMC_견적(3900)"/>
      <sheetName val="Matériel_embarqué_PVC"/>
      <sheetName val="1기_비용"/>
      <sheetName val="저장품_토탈2월"/>
      <sheetName val="5_모델링"/>
      <sheetName val="배수내역_(2)"/>
      <sheetName val="공종별_집계"/>
      <sheetName val="Key Data_Y13"/>
      <sheetName val="E.P.T수량산출서"/>
      <sheetName val="내역서(실)"/>
      <sheetName val="집수A"/>
      <sheetName val="BID"/>
      <sheetName val="Type(123)"/>
      <sheetName val="전기"/>
      <sheetName val="가설"/>
      <sheetName val="제경비율"/>
      <sheetName val="자재대"/>
      <sheetName val="자단"/>
      <sheetName val="관일"/>
      <sheetName val="SLAB&quot;1&quot;"/>
      <sheetName val="SORCE1"/>
      <sheetName val="가시설단위수량"/>
      <sheetName val="A2"/>
      <sheetName val="대창(함평)-창열"/>
      <sheetName val="대창(장성)"/>
      <sheetName val="주식"/>
      <sheetName val="지급자재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>
        <row r="3">
          <cell r="A3">
            <v>3</v>
          </cell>
        </row>
      </sheetData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>
        <row r="3">
          <cell r="A3">
            <v>3</v>
          </cell>
        </row>
      </sheetData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실행철강하도"/>
      <sheetName val="노무비 근거"/>
      <sheetName val="화재 탐지 설비"/>
      <sheetName val="단위단가"/>
      <sheetName val="2"/>
      <sheetName val="수량산출서-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대치판정"/>
      <sheetName val="연습"/>
      <sheetName val="일위대가"/>
      <sheetName val="내역서1999.8최종"/>
      <sheetName val="신우"/>
      <sheetName val="Sheet2"/>
      <sheetName val="Sheet3"/>
      <sheetName val="직노"/>
      <sheetName val="과천MAIN"/>
      <sheetName val="N賃率-職"/>
      <sheetName val="Sheet14"/>
      <sheetName val="Sheet13"/>
      <sheetName val="내역서1"/>
      <sheetName val="집계표"/>
      <sheetName val="자재단가표"/>
      <sheetName val="Sheet1"/>
      <sheetName val="단가산출"/>
      <sheetName val="시화점실행"/>
      <sheetName val="을지"/>
      <sheetName val="일보_생산"/>
      <sheetName val="K-SET1"/>
      <sheetName val="견적서"/>
      <sheetName val="화산경계"/>
      <sheetName val="원가계산 (2)"/>
      <sheetName val="일위_파일"/>
      <sheetName val="일위"/>
      <sheetName val="환율"/>
      <sheetName val="한일양산"/>
      <sheetName val="인건-측정"/>
      <sheetName val="약품공급2"/>
      <sheetName val="강교(Sub)"/>
      <sheetName val="제출내역 (2)"/>
      <sheetName val="sw1"/>
      <sheetName val="합천내역"/>
      <sheetName val="우수공"/>
      <sheetName val="1.수인터널"/>
      <sheetName val="공사원가계산서"/>
      <sheetName val="NOMUBI"/>
      <sheetName val="도체종-상수표"/>
      <sheetName val="원가계산서"/>
      <sheetName val="DATA"/>
      <sheetName val="계수시트"/>
      <sheetName val="EL90"/>
      <sheetName val="내역"/>
      <sheetName val="G.R300경비"/>
      <sheetName val="EQT-ESTN"/>
      <sheetName val="원본(갑지)"/>
      <sheetName val="원본"/>
      <sheetName val="I一般比"/>
      <sheetName val="세부내역서"/>
      <sheetName val="수량집계"/>
      <sheetName val="총괄집계표"/>
      <sheetName val="직재"/>
      <sheetName val="노임"/>
      <sheetName val="요율"/>
      <sheetName val="맨홀"/>
      <sheetName val="98수문일위"/>
      <sheetName val="몰탈재료산출"/>
      <sheetName val="01"/>
      <sheetName val="J直材4"/>
      <sheetName val="유동표"/>
      <sheetName val="FAX"/>
      <sheetName val="금호"/>
      <sheetName val="집수정(600-700)"/>
      <sheetName val="양식"/>
      <sheetName val="인사자료총집계"/>
      <sheetName val="노무"/>
      <sheetName val="EP0618"/>
      <sheetName val="일위대가목차"/>
      <sheetName val="T13(P68~72,78)"/>
      <sheetName val="각형맨홀"/>
      <sheetName val="__"/>
      <sheetName val="JUCKEYK"/>
      <sheetName val="현장관리비 산출내역"/>
      <sheetName val="설계조건"/>
      <sheetName val="wall"/>
      <sheetName val="자재단가비교표"/>
      <sheetName val="SP-B1"/>
      <sheetName val="설비"/>
      <sheetName val="구천"/>
      <sheetName val="갑지(추정)"/>
      <sheetName val="단"/>
      <sheetName val="내역전기"/>
      <sheetName val="일위목록"/>
      <sheetName val="구조물터파기수량집계"/>
      <sheetName val="측구터파기공수량집계"/>
      <sheetName val="배수공 시멘트 및 골재량 산출"/>
      <sheetName val="입고장부 (4)"/>
      <sheetName val="낙찰표"/>
      <sheetName val="교각계산"/>
      <sheetName val="노임단가"/>
      <sheetName val="#REF"/>
      <sheetName val="화재 탐지 설비"/>
      <sheetName val="실행철강하도"/>
      <sheetName val="1 자원총괄"/>
      <sheetName val="밸브설치"/>
      <sheetName val="22수량"/>
      <sheetName val="MOTOR"/>
      <sheetName val="기별(종합)"/>
      <sheetName val="일위대가(계측기설치)"/>
      <sheetName val="경비"/>
      <sheetName val="PANEL_중량산출"/>
      <sheetName val="내역서1999_8최종"/>
      <sheetName val="빌딩 안내"/>
      <sheetName val="배관단가조사서"/>
      <sheetName val="평3"/>
      <sheetName val="3.하중산정4.지지력"/>
      <sheetName val="C3"/>
      <sheetName val="견적단가"/>
      <sheetName val="기초입력 DATA"/>
      <sheetName val="1차 내역서"/>
      <sheetName val="Total"/>
      <sheetName val="COVER"/>
      <sheetName val="집계표(공종별)"/>
      <sheetName val="품셈TABLE"/>
      <sheetName val="동해title"/>
      <sheetName val="확정실적"/>
      <sheetName val="Maine"/>
      <sheetName val="입찰안"/>
      <sheetName val="내역갑지"/>
      <sheetName val="단가표"/>
      <sheetName val="갑지"/>
      <sheetName val="TEL"/>
      <sheetName val="가격표"/>
      <sheetName val="단가"/>
      <sheetName val="설계내역서"/>
      <sheetName val="__MAIN"/>
      <sheetName val="1.설계조건"/>
      <sheetName val="구조물철거타공정이월"/>
      <sheetName val="하조서"/>
      <sheetName val="costing_CV"/>
      <sheetName val="VENT"/>
      <sheetName val="노임이"/>
      <sheetName val="foxz"/>
      <sheetName val="A(Rev.3)"/>
      <sheetName val="횡배수관토공수량"/>
      <sheetName val="원형1호맨홀토공수량"/>
      <sheetName val="대외공문"/>
      <sheetName val="2000년1차"/>
      <sheetName val="6동"/>
      <sheetName val="기기리스트"/>
      <sheetName val="XXXXXX"/>
      <sheetName val="2000전체분"/>
      <sheetName val="견적조건"/>
      <sheetName val="잡철물"/>
      <sheetName val="CAT_5"/>
      <sheetName val="품셈표"/>
      <sheetName val="Macro1"/>
      <sheetName val="전기공사"/>
      <sheetName val="인부신상자료"/>
      <sheetName val="특별교실"/>
      <sheetName val="건축집계"/>
      <sheetName val="우수"/>
      <sheetName val="토공사"/>
      <sheetName val="날개벽수량표"/>
      <sheetName val="터파기및재료"/>
      <sheetName val="조명시설"/>
      <sheetName val="예총"/>
      <sheetName val="가도공"/>
      <sheetName val="UNIT"/>
      <sheetName val="일위대가표"/>
      <sheetName val="정산내역서"/>
      <sheetName val="산출기준(파견전산실)"/>
      <sheetName val="목차"/>
      <sheetName val="간접"/>
      <sheetName val="전기일위대가"/>
      <sheetName val="설계명세서"/>
      <sheetName val="예산명세서"/>
      <sheetName val="자료입력"/>
      <sheetName val="건축내역서"/>
      <sheetName val="설비내역서"/>
      <sheetName val="전기내역서"/>
      <sheetName val="골조"/>
      <sheetName val="기초자료입력"/>
      <sheetName val="인상효1"/>
      <sheetName val="데이타"/>
      <sheetName val="주차구획선수량"/>
      <sheetName val="외주현황.wq1"/>
      <sheetName val="S0"/>
      <sheetName val="평균터파기고(1-2,ASP)"/>
      <sheetName val="EQ"/>
      <sheetName val="TB(BS)"/>
      <sheetName val="TB(PL)"/>
      <sheetName val="건축내역"/>
      <sheetName val="토공총괄표"/>
      <sheetName val="(4-2)열관류값-2"/>
      <sheetName val="을"/>
      <sheetName val="총괄-1"/>
      <sheetName val="품셈총괄표"/>
      <sheetName val="수량산출서"/>
      <sheetName val="금융자산집계표"/>
      <sheetName val="물량표"/>
      <sheetName val="45,46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경비공통"/>
      <sheetName val="도면명"/>
      <sheetName val="s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MAT_N048"/>
      <sheetName val="A-4"/>
      <sheetName val="2.대외공문"/>
      <sheetName val="LIST"/>
      <sheetName val="FAB별"/>
      <sheetName val="BID"/>
      <sheetName val="토목주소"/>
      <sheetName val="프랜트면허"/>
      <sheetName val="DATE"/>
      <sheetName val="산출내역서집계표"/>
      <sheetName val="工완성공사율"/>
      <sheetName val="정부노임단가"/>
      <sheetName val="날개벽"/>
      <sheetName val="전기"/>
      <sheetName val="가시설"/>
      <sheetName val="Macro(전선)"/>
      <sheetName val="BJJIN"/>
      <sheetName val="자재단가"/>
      <sheetName val="교대"/>
      <sheetName val="지구단위계획"/>
      <sheetName val="EACT10"/>
      <sheetName val="첨부파일"/>
      <sheetName val="건축집계표"/>
      <sheetName val="진주방향"/>
      <sheetName val="배수통관(좌)"/>
      <sheetName val="설계물량산출"/>
      <sheetName val="건축(충일분)"/>
      <sheetName val="PUMP"/>
      <sheetName val="PumpSpec"/>
      <sheetName val="조명율표"/>
      <sheetName val="상가지급현황"/>
      <sheetName val="Tool"/>
      <sheetName val="부대시설"/>
      <sheetName val="자재"/>
      <sheetName val="산출내역서"/>
      <sheetName val="TYPE-1"/>
      <sheetName val="설직재-1"/>
      <sheetName val="CAPVC"/>
      <sheetName val="합계금액"/>
      <sheetName val="총괄"/>
      <sheetName val="SANTOGO"/>
      <sheetName val="b_balju_cho"/>
      <sheetName val="배수공"/>
      <sheetName val="FA설치명세"/>
      <sheetName val="참조"/>
      <sheetName val="단면가정"/>
      <sheetName val="Sheet1 (2)"/>
      <sheetName val="공예을"/>
      <sheetName val="특수선일위대가"/>
      <sheetName val="6PILE  (돌출)"/>
      <sheetName val="차액보증"/>
      <sheetName val="10동"/>
      <sheetName val="PAINT"/>
      <sheetName val="대림산업"/>
      <sheetName val="P-산#1-1(WOWA1)"/>
      <sheetName val="연동내역"/>
      <sheetName val="인건비"/>
      <sheetName val="Bulk"/>
      <sheetName val="신공항A-9(원가수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>
        <row r="1">
          <cell r="A1" t="str">
            <v>단  종</v>
          </cell>
        </row>
      </sheetData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입력"/>
      <sheetName val="원가"/>
      <sheetName val="실행"/>
      <sheetName val="설계"/>
      <sheetName val="설계갑지"/>
      <sheetName val="설계내역"/>
      <sheetName val="집계표"/>
      <sheetName val="내역산출"/>
      <sheetName val="실행철강하도"/>
      <sheetName val="제출내역 (2)"/>
      <sheetName val="SG"/>
      <sheetName val="1.설계조건"/>
      <sheetName val="DATE"/>
      <sheetName val="중기사용료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합천내역"/>
      <sheetName val="9GNG운반"/>
      <sheetName val="데이타"/>
      <sheetName val="식재인부"/>
      <sheetName val="수량산출(음암)"/>
      <sheetName val="정공공사"/>
      <sheetName val="CTEMCOST"/>
      <sheetName val="일위총괄표"/>
      <sheetName val="입찰안"/>
      <sheetName val="N賃率-職"/>
      <sheetName val="工완성공사율"/>
      <sheetName val="매립"/>
      <sheetName val="일위대가"/>
      <sheetName val="대치판정"/>
      <sheetName val="을"/>
      <sheetName val="일위대가표"/>
      <sheetName val="약품설비"/>
      <sheetName val="송라초중학교(final)"/>
      <sheetName val="Sheet1"/>
      <sheetName val="수지표"/>
      <sheetName val="셀명"/>
      <sheetName val="예총"/>
      <sheetName val="철집"/>
      <sheetName val="제출내역 (2)"/>
      <sheetName val="부하계산서"/>
      <sheetName val="강교(Sub)"/>
      <sheetName val="공사원가계산서"/>
      <sheetName val="한일양산"/>
      <sheetName val="2.대외공문"/>
      <sheetName val="H-PILE수량집계"/>
      <sheetName val="H PILE수량"/>
      <sheetName val="여과지동"/>
      <sheetName val="기초자료"/>
      <sheetName val="일위대가목차"/>
      <sheetName val="01"/>
      <sheetName val="약품공급2"/>
      <sheetName val="내역"/>
      <sheetName val="설계명세서"/>
      <sheetName val="EP0618"/>
      <sheetName val="1단계"/>
      <sheetName val="합의경상"/>
      <sheetName val="갑지"/>
      <sheetName val="1안"/>
      <sheetName val="내역서1"/>
      <sheetName val="99노임기준"/>
      <sheetName val="집계표"/>
      <sheetName val="단가 및 재료비"/>
      <sheetName val="중기사용료산출근거"/>
      <sheetName val="도급"/>
      <sheetName val="Ⅲ.설계명세서"/>
      <sheetName val="Total"/>
      <sheetName val="날개벽"/>
      <sheetName val="실행철강하도"/>
      <sheetName val="건축내역"/>
      <sheetName val="#REF"/>
      <sheetName val="일위목록"/>
      <sheetName val="MOTOR"/>
      <sheetName val="안전장치"/>
      <sheetName val="포장집계"/>
      <sheetName val="포장연장"/>
      <sheetName val="사통"/>
      <sheetName val="샘플표지"/>
      <sheetName val="총괄표"/>
      <sheetName val="중강당 내역"/>
      <sheetName val="공조기"/>
      <sheetName val="AHU집계"/>
      <sheetName val="공조기휀"/>
      <sheetName val="C3"/>
      <sheetName val="FA설치명세"/>
      <sheetName val="T13(P68~72,78)"/>
      <sheetName val="DATA"/>
      <sheetName val="증감대비"/>
      <sheetName val="수량산출서"/>
      <sheetName val="견"/>
      <sheetName val="소방"/>
      <sheetName val="SUMMARY"/>
      <sheetName val="106C0300"/>
      <sheetName val="1검토보고서"/>
      <sheetName val="구체"/>
      <sheetName val="좌측날개벽"/>
      <sheetName val="우측날개벽"/>
      <sheetName val="자동제어"/>
      <sheetName val="준공조서"/>
      <sheetName val="공사준공계"/>
      <sheetName val="준공검사보고서"/>
      <sheetName val="입고장부 (4)"/>
      <sheetName val="양식"/>
      <sheetName val="표지"/>
      <sheetName val="총괄실행예산서"/>
      <sheetName val="설계기준"/>
      <sheetName val="내역1"/>
      <sheetName val="단가"/>
      <sheetName val="공문"/>
      <sheetName val="PANEL_중량산출"/>
      <sheetName val="BasePriceList"/>
      <sheetName val="을부담운반비"/>
      <sheetName val="원가계산서"/>
      <sheetName val="갑지(추정)"/>
      <sheetName val="J直材4"/>
      <sheetName val="수량산출기초(케블등)"/>
      <sheetName val="XL4Poppy"/>
      <sheetName val="개산공사비"/>
      <sheetName val="단가표"/>
      <sheetName val="재료비"/>
      <sheetName val="내부부하"/>
      <sheetName val="재집"/>
      <sheetName val="직재"/>
      <sheetName val="편성절차"/>
      <sheetName val="GAEYO"/>
      <sheetName val="일위대가(가설)"/>
      <sheetName val="역T형교대(말뚝기초)"/>
      <sheetName val="간접경상비"/>
      <sheetName val="용수량(생활용수)"/>
      <sheetName val="일위1"/>
      <sheetName val="화재 탐지 설비"/>
      <sheetName val="노무"/>
      <sheetName val="일위대가(1)"/>
      <sheetName val="공사착공계"/>
      <sheetName val="교량하부공"/>
      <sheetName val="요율"/>
      <sheetName val="단가산출"/>
      <sheetName val="일위대가목록"/>
      <sheetName val="SCANCHEM"/>
      <sheetName val="경비"/>
      <sheetName val="오억미만"/>
      <sheetName val="인제내역"/>
      <sheetName val="내역서(총)"/>
      <sheetName val="대창(함평)"/>
      <sheetName val="대창(장성)"/>
      <sheetName val="대창(함평)-창열"/>
      <sheetName val="AILC004"/>
      <sheetName val="소요자재"/>
      <sheetName val="Sheet13"/>
      <sheetName val="발전기"/>
      <sheetName val="Sheet14"/>
      <sheetName val="노임단가"/>
      <sheetName val="밸브설치"/>
      <sheetName val="건축"/>
      <sheetName val="1.설계조건"/>
      <sheetName val="LeadSchedule"/>
      <sheetName val="내역을"/>
      <sheetName val="시화점실행"/>
      <sheetName val="캔개발배경"/>
      <sheetName val="캔판매목표"/>
      <sheetName val="시장"/>
      <sheetName val="일정표"/>
      <sheetName val="품셈표"/>
      <sheetName val="Macro1"/>
      <sheetName val="1. 설계조건 2.단면가정 3. 하중계산"/>
      <sheetName val="DATA 입력란"/>
      <sheetName val="단가일람표"/>
      <sheetName val="22전선(P)"/>
      <sheetName val="22전선(L)"/>
      <sheetName val="22전선(R)"/>
      <sheetName val="최초설계"/>
      <sheetName val="월별지출"/>
      <sheetName val="일용직급여"/>
      <sheetName val="일용직"/>
      <sheetName val="수목데이타"/>
      <sheetName val="GI-LIST"/>
      <sheetName val="식재"/>
      <sheetName val="시설물"/>
      <sheetName val="식재출력용"/>
      <sheetName val="유지관리"/>
      <sheetName val="1.수인터널"/>
      <sheetName val="예산명세서"/>
      <sheetName val="자료입력"/>
      <sheetName val="Sheet2"/>
      <sheetName val="3.하중산정4.지지력"/>
      <sheetName val="도체종-상수표"/>
      <sheetName val="내역서1999.8최종"/>
      <sheetName val="Sheet5"/>
      <sheetName val="공종집계"/>
      <sheetName val="하도급계획"/>
      <sheetName val="내역전기"/>
      <sheetName val="가도공"/>
      <sheetName val="인사자료총집계"/>
      <sheetName val="UNIT"/>
      <sheetName val="관급자재대"/>
      <sheetName val="포장수량"/>
      <sheetName val="연습"/>
      <sheetName val="단순공사비단가표"/>
      <sheetName val="배수통관(좌)"/>
      <sheetName val="템플릿"/>
      <sheetName val="잡철물"/>
      <sheetName val="9509"/>
      <sheetName val="MA"/>
      <sheetName val="기안"/>
      <sheetName val="GT 1050x650"/>
      <sheetName val="내역서2안"/>
      <sheetName val="Front"/>
      <sheetName val="wall"/>
      <sheetName val="공사설계"/>
      <sheetName val="조명시설"/>
      <sheetName val="8.3해석단면 선정"/>
      <sheetName val="맨홀"/>
      <sheetName val="DATE"/>
      <sheetName val="자재대"/>
      <sheetName val="판넬"/>
      <sheetName val="토공"/>
      <sheetName val="현장관리비 산출내역"/>
      <sheetName val="6호기"/>
      <sheetName val="수목단가"/>
      <sheetName val="시설수량표"/>
      <sheetName val="식재수량표"/>
      <sheetName val="자재단가"/>
      <sheetName val="간접"/>
      <sheetName val="횡배수관토공수량"/>
      <sheetName val="옥외"/>
      <sheetName val="내역표지"/>
      <sheetName val="일위_파일"/>
      <sheetName val="단면치수"/>
      <sheetName val="단가비교표"/>
      <sheetName val="과천MAIN"/>
      <sheetName val="노임"/>
      <sheetName val="정부노임단가"/>
      <sheetName val="터널조도"/>
      <sheetName val="가설건물"/>
      <sheetName val="시행후면적"/>
      <sheetName val="ABUT수량-A1"/>
      <sheetName val="원가 (2)"/>
      <sheetName val="배수공 시멘트 및 골재량 산출"/>
      <sheetName val="WORK"/>
      <sheetName val="SANBAISU"/>
      <sheetName val="SANTOGO"/>
      <sheetName val="부하(성남)"/>
      <sheetName val="조도계산서 (도서)"/>
      <sheetName val="부하LOAD"/>
      <sheetName val="ITEM"/>
      <sheetName val="I一般比"/>
      <sheetName val="대비"/>
      <sheetName val="평3"/>
      <sheetName val="6PILE  (돌출)"/>
      <sheetName val="2F 회의실견적(5_14 일대)"/>
      <sheetName val="예가표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노무비"/>
      <sheetName val="원가_(2)"/>
      <sheetName val="sw1"/>
      <sheetName val="NOMUBI"/>
      <sheetName val="동원(3)"/>
      <sheetName val="예정(3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이월가격"/>
      <sheetName val="제출내역_(2)"/>
      <sheetName val="H_PILE수량"/>
      <sheetName val="2_대외공문"/>
      <sheetName val="단가_및_재료비"/>
      <sheetName val="중강당_내역"/>
      <sheetName val="Ⅲ_설계명세서"/>
      <sheetName val="동해title"/>
      <sheetName val="가설"/>
      <sheetName val="가시설단위수량"/>
      <sheetName val="자단"/>
      <sheetName val="인공산출"/>
      <sheetName val="설 계"/>
      <sheetName val="품셈TABLE"/>
      <sheetName val="골조"/>
      <sheetName val="BJJIN"/>
      <sheetName val="기계경비"/>
      <sheetName val="CC16-내역서"/>
      <sheetName val="1.일위대가"/>
      <sheetName val="건축집계표"/>
      <sheetName val="산출내역서집계표"/>
      <sheetName val="확정실적"/>
      <sheetName val="FAB별"/>
      <sheetName val="품셈"/>
      <sheetName val="근로소득 세액표"/>
      <sheetName val="건강보험 표준요율표"/>
      <sheetName val="국민연금 표준요율표"/>
      <sheetName val="부대내역"/>
      <sheetName val="수지"/>
      <sheetName val="당사수지"/>
      <sheetName val="예산내역서(총괄)"/>
      <sheetName val="예산내역서"/>
      <sheetName val="공제대산출"/>
      <sheetName val="운반공사,공구손료"/>
      <sheetName val="공사개요"/>
      <sheetName val="골조시행"/>
      <sheetName val="물량표"/>
      <sheetName val="전기"/>
      <sheetName val="산출1(신설)"/>
      <sheetName val="산출1-2"/>
      <sheetName val="경성자금"/>
      <sheetName val="원가계산"/>
      <sheetName val="연동내역"/>
      <sheetName val="1.판매계획"/>
      <sheetName val="면간거리&amp;사거리"/>
      <sheetName val="voucher"/>
      <sheetName val="설계내역서"/>
      <sheetName val="원가"/>
      <sheetName val="실행예산-변경분"/>
      <sheetName val="현장경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중기사용료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소비자가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총괄"/>
      <sheetName val="원가계산서(거목)"/>
      <sheetName val="원가계산서(다숲)"/>
      <sheetName val="원가계산서(법정외주)"/>
      <sheetName val="환경기계공정표 (3)"/>
      <sheetName val="목차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Sheet1 (2)"/>
      <sheetName val="총 원가계산"/>
      <sheetName val="증감내역서"/>
      <sheetName val="_갑__지_"/>
      <sheetName val="시중노임단가"/>
      <sheetName val="단가 (2)"/>
      <sheetName val="원가data"/>
      <sheetName val="COVER"/>
      <sheetName val="아파트"/>
      <sheetName val="관접합및부설"/>
      <sheetName val="실행대비"/>
      <sheetName val="기초입력 DATA"/>
      <sheetName val="참고사항"/>
      <sheetName val="근로자자료입력"/>
      <sheetName val="연돌일위집계"/>
      <sheetName val="세금자료"/>
      <sheetName val="진주방향"/>
      <sheetName val="EQT-ESTN"/>
      <sheetName val="CONCRETE"/>
      <sheetName val="BID"/>
      <sheetName val="용역비내역-진짜"/>
      <sheetName val="입력데이타"/>
      <sheetName val="5사남"/>
      <sheetName val="전등설비"/>
      <sheetName val="F4-F7"/>
      <sheetName val="벽체물량산출서"/>
      <sheetName val="지수"/>
      <sheetName val="---FAB#1업무일지---"/>
      <sheetName val="물가대비표"/>
      <sheetName val="날개벽수량표"/>
      <sheetName val="화전내"/>
      <sheetName val="단중표"/>
      <sheetName val="카펫타일"/>
      <sheetName val="원가계산하도"/>
      <sheetName val="계산서(곡선부)"/>
      <sheetName val="포장재료집계표"/>
      <sheetName val="구성비"/>
      <sheetName val="변경내역서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산근"/>
      <sheetName val="정보"/>
      <sheetName val="추정_최근현장"/>
      <sheetName val="리스트_최근현장"/>
      <sheetName val="팩스리스트"/>
      <sheetName val="당정동경상이수"/>
      <sheetName val="당정동공통이수"/>
      <sheetName val="총괄집계표"/>
      <sheetName val="교통대책내역"/>
      <sheetName val="ilch"/>
      <sheetName val="사진대지"/>
      <sheetName val="국내조달(통합-1)"/>
      <sheetName val="수배전반"/>
      <sheetName val="001"/>
      <sheetName val="건축공사집계"/>
      <sheetName val="공통가설"/>
      <sheetName val="차액보증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1차 내역서"/>
      <sheetName val="파일의이용"/>
      <sheetName val="공종목록표"/>
      <sheetName val="출입자명단"/>
      <sheetName val="일위산출"/>
      <sheetName val="견적조건"/>
      <sheetName val="자재가격조사표"/>
      <sheetName val="실행_ALT1_"/>
      <sheetName val="을지"/>
      <sheetName val="설계서(본관)"/>
      <sheetName val="2000년1차"/>
      <sheetName val="예산서"/>
      <sheetName val="날개벽(시점좌측)"/>
      <sheetName val="설계서"/>
      <sheetName val="해평견적"/>
      <sheetName val="업무분장"/>
      <sheetName val="BSD (2)"/>
      <sheetName val="배관배선내역"/>
      <sheetName val="0"/>
      <sheetName val="청천내"/>
      <sheetName val="장비경비"/>
      <sheetName val="PAINT"/>
      <sheetName val="토목공사"/>
      <sheetName val="직접경비"/>
      <sheetName val="직접인건비"/>
      <sheetName val="차수"/>
      <sheetName val="CON'C"/>
      <sheetName val="건축실행"/>
      <sheetName val="내역서01"/>
      <sheetName val="2-1. 경관조명 내역총괄표"/>
      <sheetName val="설명서 "/>
      <sheetName val="토목"/>
      <sheetName val="결재판"/>
      <sheetName val="pier(각형)"/>
      <sheetName val="신.분"/>
      <sheetName val="공사_산출"/>
      <sheetName val="철거산출근거"/>
      <sheetName val="FOB발"/>
      <sheetName val="설비공사"/>
      <sheetName val="토공집계"/>
      <sheetName val="COST"/>
      <sheetName val="기성"/>
      <sheetName val="설비내역서"/>
      <sheetName val="전기내역서"/>
      <sheetName val="중기조종사 단위단가"/>
      <sheetName val="Sheet4"/>
      <sheetName val="인건비 "/>
      <sheetName val="토공연장"/>
      <sheetName val="자재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05-원가계산"/>
      <sheetName val="Sheet3"/>
      <sheetName val="새공통"/>
      <sheetName val="장비집계"/>
      <sheetName val="예정공정표"/>
      <sheetName val="초기화면"/>
      <sheetName val="관급자재"/>
      <sheetName val="배수내역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견적율"/>
      <sheetName val="계정"/>
      <sheetName val="980731"/>
      <sheetName val="공사통보서"/>
      <sheetName val="철콘"/>
      <sheetName val="전선 및 전선관-자유로"/>
      <sheetName val="관로터파기-자유로"/>
      <sheetName val="연도별노무비(신)"/>
      <sheetName val="산출서"/>
      <sheetName val="3월팀계 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유림골조"/>
      <sheetName val="수량명세서"/>
      <sheetName val="단가조사"/>
      <sheetName val="한강운반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우수받이재료집계표"/>
      <sheetName val="측량요율"/>
      <sheetName val="단가(자재)"/>
      <sheetName val="단가(노임)"/>
      <sheetName val="기초목록"/>
      <sheetName val="토사(PE)"/>
      <sheetName val="삭제금지단가"/>
      <sheetName val="토목내역"/>
      <sheetName val="설계명세서-2"/>
      <sheetName val="C1.공사개요"/>
      <sheetName val="실행(1)"/>
      <sheetName val="A1.스케쥴"/>
      <sheetName val="경쟁실분"/>
      <sheetName val="자판실행"/>
      <sheetName val="수목표준대가"/>
      <sheetName val="횡배수관"/>
      <sheetName val="투입비분석표"/>
      <sheetName val="SORCE1"/>
      <sheetName val="단위수량"/>
      <sheetName val="토적계산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Apt내역"/>
      <sheetName val="주공 갑지"/>
      <sheetName val="계획금액"/>
      <sheetName val="간지"/>
      <sheetName val="공사요율"/>
      <sheetName val="APT"/>
      <sheetName val="Customer Databas"/>
      <sheetName val="백암비스타내역"/>
      <sheetName val="토공사"/>
      <sheetName val="포장복구집계"/>
      <sheetName val="부표총괄"/>
      <sheetName val="AS포장복구 "/>
      <sheetName val="MAT_N048"/>
      <sheetName val="1-최종안"/>
      <sheetName val="사업분석-분양가결정"/>
      <sheetName val="노무비단가"/>
      <sheetName val="출력"/>
      <sheetName val="4동급수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빙장비사양"/>
      <sheetName val="장비사양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아파트기별"/>
      <sheetName val="공리일"/>
      <sheetName val="페이지"/>
      <sheetName val="XREF"/>
      <sheetName val="본선토량운반계산서(1)0"/>
      <sheetName val="FD"/>
      <sheetName val="LD"/>
      <sheetName val="[내역서(ͭ_x0000_ͭ_x0000__x001c__x0000__x001c__x0000_가표"/>
      <sheetName val="D"/>
      <sheetName val="최적단면"/>
      <sheetName val="목표세부명세"/>
      <sheetName val="경영상태"/>
      <sheetName val="2003상반기노임기준"/>
      <sheetName val="관련부서"/>
      <sheetName val="ateCodes_x0000_TimeCodes_x0000_OverrideShor"/>
      <sheetName val="공사내역서"/>
      <sheetName val="수정시산표"/>
      <sheetName val="매출현황"/>
      <sheetName val="등록자료"/>
      <sheetName val="입력정보"/>
      <sheetName val="금융비용"/>
      <sheetName val="1안98Billing"/>
      <sheetName val="신_분"/>
      <sheetName val="G.R300경비"/>
      <sheetName val="부속동"/>
      <sheetName val="5-1신설물량"/>
      <sheetName val="아파트 "/>
      <sheetName val="표준건축비"/>
      <sheetName val="고유코드_설계"/>
      <sheetName val="코드"/>
      <sheetName val="회사정보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99년신청"/>
      <sheetName val="BLOCK(1)"/>
      <sheetName val="설계예산서"/>
      <sheetName val="사업총괄"/>
      <sheetName val="00000"/>
      <sheetName val="간선계산"/>
      <sheetName val="b_balju_cho"/>
      <sheetName val="울산시산표"/>
      <sheetName val="경율산정.XLS"/>
      <sheetName val="1.동력공사"/>
      <sheetName val="신축(단위)"/>
      <sheetName val="21301동"/>
      <sheetName val="2.고용보험료산출근거"/>
      <sheetName val="소업1교"/>
      <sheetName val="전익자재"/>
      <sheetName val="매입세율"/>
      <sheetName val="현금및현금등가물"/>
      <sheetName val="계정code"/>
      <sheetName val="내역서 제출"/>
      <sheetName val="연부97-1"/>
      <sheetName val="#3_일위대가목록"/>
      <sheetName val="총계"/>
      <sheetName val="친환경주택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수량3"/>
      <sheetName val="문학간접"/>
      <sheetName val="분석대장"/>
      <sheetName val="base"/>
      <sheetName val="노임단가표"/>
      <sheetName val="손익집계(공장별)"/>
      <sheetName val="용역비내역_진짜"/>
      <sheetName val="9811"/>
      <sheetName val="보증종류"/>
      <sheetName val="제경비"/>
      <sheetName val="실적공사비"/>
      <sheetName val="입력(K0)"/>
      <sheetName val="장비기준"/>
      <sheetName val="환율"/>
      <sheetName val="[내역서(ͭ?ͭ?_x001c_?_x001c_?가표"/>
      <sheetName val="견적1"/>
      <sheetName val="우배수"/>
      <sheetName val="계산식"/>
      <sheetName val="BTL시설예산 기준표"/>
      <sheetName val="5.학교신설예산 집행(01~08)"/>
      <sheetName val="점검결과(08년 100교 지원)"/>
      <sheetName val="월별수입"/>
      <sheetName val="-치수표(곡선부)"/>
      <sheetName val="수안보-MBR1"/>
      <sheetName val="교각1"/>
      <sheetName val="금회지출"/>
      <sheetName val="VST재료산출"/>
      <sheetName val="낙찰표"/>
      <sheetName val="양식3"/>
      <sheetName val="영동(D)"/>
      <sheetName val="Raw Data"/>
      <sheetName val="ateCodes"/>
      <sheetName val="물가시세"/>
      <sheetName val="6동"/>
      <sheetName val="자재단가비교표"/>
      <sheetName val="Macro(전선)"/>
      <sheetName val="5.직원투입현황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[내역서(ͭ"/>
      <sheetName val="산출근거-배전"/>
      <sheetName val="COVER-P"/>
      <sheetName val="품셈 "/>
      <sheetName val="방화도료"/>
      <sheetName val="EQUIP LIST"/>
      <sheetName val="6-1. 관개량조서"/>
      <sheetName val="일일작업현황"/>
      <sheetName val="ateCodes?TimeCodes?OverrideShor"/>
      <sheetName val="장문교(대전)"/>
      <sheetName val="예정공정표 "/>
      <sheetName val="우각부보강"/>
      <sheetName val="물류최종8월7"/>
      <sheetName val="인수공"/>
      <sheetName val="당초"/>
      <sheetName val="설계가"/>
      <sheetName val="각형맨홀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제안서입력"/>
      <sheetName val="거래처등록"/>
      <sheetName val="참고자료"/>
      <sheetName val="은행코드"/>
      <sheetName val="노임(1차)"/>
      <sheetName val="내역- CCTV"/>
      <sheetName val="손익분석"/>
      <sheetName val="수지예산"/>
      <sheetName val="단가산출2"/>
      <sheetName val="단가산출1"/>
      <sheetName val="참고"/>
      <sheetName val="7.기-검-보.100"/>
      <sheetName val="원본"/>
      <sheetName val="하수급견적대비"/>
      <sheetName val="FB25JN"/>
      <sheetName val="관람석제출"/>
      <sheetName val="공사비대비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&quot;"/>
      <sheetName val="전체내역 (2)"/>
      <sheetName val="양촌면도평리"/>
      <sheetName val="중동공구"/>
      <sheetName val="BQ(실행)"/>
      <sheetName val="산출근거"/>
      <sheetName val="회선별대책안(한전)"/>
      <sheetName val="설계예시"/>
      <sheetName val="골조(1)"/>
      <sheetName val="골조(3)"/>
      <sheetName val="마감(1)"/>
      <sheetName val="견적단가"/>
      <sheetName val="입력자료"/>
      <sheetName val="설비(제출)"/>
      <sheetName val="설비원가"/>
      <sheetName val="HISTORICAL"/>
      <sheetName val="FORECASTING"/>
      <sheetName val="98수문일위"/>
      <sheetName val="_내역서(ͭ"/>
      <sheetName val="금전출납"/>
      <sheetName val="직영명부"/>
      <sheetName val="교각계산"/>
      <sheetName val="nys"/>
      <sheetName val="연령별자료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공종단가"/>
      <sheetName val="절감계산"/>
      <sheetName val="고정자산"/>
      <sheetName val="매출원가추정"/>
      <sheetName val="매출추정"/>
      <sheetName val="VXXXXX"/>
      <sheetName val="본부소개"/>
      <sheetName val="기본단가표"/>
      <sheetName val="업무량"/>
      <sheetName val="일위대가(계측기설치)"/>
      <sheetName val="기초자료입력"/>
      <sheetName val="총괄BOQ"/>
      <sheetName val="연결임시"/>
      <sheetName val="옹벽수량집계표"/>
      <sheetName val="기본항목 입력"/>
      <sheetName val="야장종합"/>
      <sheetName val="찍기"/>
      <sheetName val="수선비MATRIX"/>
      <sheetName val="차량소요량-년간주행거리"/>
      <sheetName val="토목검측서"/>
      <sheetName val="투자비"/>
      <sheetName val="조성원가DATA"/>
      <sheetName val="사업비"/>
      <sheetName val="45,46"/>
      <sheetName val="원"/>
      <sheetName val="200"/>
      <sheetName val="데리네이타현황"/>
      <sheetName val="인건비"/>
      <sheetName val="계정과목"/>
      <sheetName val="부대경비산출서"/>
      <sheetName val="공사요율산출표"/>
      <sheetName val="울산자동제어"/>
      <sheetName val="현장청취복명서"/>
      <sheetName val="매출"/>
      <sheetName val="신표지1"/>
      <sheetName val="단가산출서(기계)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고가수조"/>
      <sheetName val="예산대비"/>
      <sheetName val="단가_및_밀⪙Ѐ"/>
      <sheetName val="단가_및_렀풫ԯ"/>
      <sheetName val="단가_및_렀纫ԯ"/>
      <sheetName val="도장면"/>
      <sheetName val="정비손익"/>
      <sheetName val="신천교(음성)"/>
      <sheetName val="건축설비"/>
      <sheetName val="검토"/>
      <sheetName val="FACTOR"/>
      <sheetName val="DD_raw"/>
      <sheetName val="NW_raw"/>
      <sheetName val="당월 인력"/>
      <sheetName val="인부노임"/>
      <sheetName val="2.원가및인원현황집계"/>
      <sheetName val="손익"/>
      <sheetName val="참고)BTL시설예산 기준표"/>
      <sheetName val="경기"/>
      <sheetName val="용수지선토적"/>
      <sheetName val="도로토적"/>
      <sheetName val="입찰보고"/>
      <sheetName val="2000전체분"/>
      <sheetName val="Customer_Databa袸"/>
      <sheetName val="8.PILE  (돌출)"/>
      <sheetName val="본사인상전"/>
      <sheetName val="1차물량(ABOUT)"/>
      <sheetName val="노임,재료비"/>
      <sheetName val="96.12"/>
      <sheetName val="물량표S"/>
      <sheetName val="집계표_정리_"/>
      <sheetName val="비탈면보호공수량산출"/>
      <sheetName val="공사원가계산서 "/>
      <sheetName val="단가산출서"/>
      <sheetName val="견적내역서"/>
      <sheetName val="공통부대"/>
      <sheetName val="성명순"/>
      <sheetName val="총괄변경내역서"/>
      <sheetName val="마스터"/>
      <sheetName val="설계변경총괄표(계산식)"/>
      <sheetName val="각사별공사비분개 "/>
      <sheetName val="세부내역"/>
      <sheetName val="개별직종노임단가(2005.1)"/>
      <sheetName val="99노임단가"/>
      <sheetName val="CHECKLIST"/>
      <sheetName val="결재갑지"/>
      <sheetName val="BOJUNGGM"/>
      <sheetName val="총괄 내역서"/>
      <sheetName val="공사비"/>
      <sheetName val="4.고용보험"/>
      <sheetName val="3.고용보험료산출근거"/>
      <sheetName val="입력단가"/>
      <sheetName val="산출1"/>
      <sheetName val="골막이(야매)"/>
      <sheetName val="드롭다운목록"/>
      <sheetName val="PIPE"/>
      <sheetName val="원형1호맨홀토공수량"/>
      <sheetName val="2.토목공사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고시단가"/>
      <sheetName val="TOTAL_BOQ"/>
      <sheetName val="자재코드"/>
      <sheetName val="Table"/>
      <sheetName val="기초입력"/>
      <sheetName val="전체공내역서"/>
      <sheetName val="98지급계획"/>
      <sheetName val="연습장소"/>
      <sheetName val="내역(영일)"/>
      <sheetName val="계수시트"/>
      <sheetName val="철골,판넬"/>
      <sheetName val="3희질산"/>
      <sheetName val="일위-1"/>
      <sheetName val="일위-2"/>
      <sheetName val="일위-3"/>
      <sheetName val="일위-4"/>
      <sheetName val="일위-5"/>
      <sheetName val="개인별조서"/>
      <sheetName val="건축원가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도실집(내역)-전기외주"/>
      <sheetName val="[내역서(ͭ_x005f_x0000_ͭ_x005f_x0000__x005f_x001c__x0"/>
      <sheetName val="ateCodes_x005f_x0000_TimeCodes_x005f_x0000_"/>
      <sheetName val="[내역서(ͭ?ͭ?_x005f_x001c_?_x005f_x001c_?가표"/>
      <sheetName val="0.0ControlSheet"/>
      <sheetName val="소상 &quot;1&quot;"/>
      <sheetName val="설산1.나"/>
      <sheetName val="본사S"/>
      <sheetName val="단면가정"/>
      <sheetName val="단가일람 (2)"/>
      <sheetName val="단가(1)"/>
      <sheetName val="사  업  비  수  지  예  산  서"/>
      <sheetName val="장비"/>
      <sheetName val="우수"/>
      <sheetName val="G_R300경푀"/>
      <sheetName val="고객사 관리 코드"/>
      <sheetName val="ateCodes_x0000_TimeCodes_x0000_"/>
      <sheetName val="_내역서(ͭ_x0000_ͭ_x0000__x001c__x0"/>
      <sheetName val="Quantity"/>
      <sheetName val="De bai"/>
      <sheetName val="125x125"/>
      <sheetName val="공사비산출내역"/>
      <sheetName val="신청서"/>
      <sheetName val="04년부품"/>
      <sheetName val="사업성분석"/>
      <sheetName val="예산서 "/>
      <sheetName val="수Å_x0000_"/>
      <sheetName val="수뢹_xdd4d_"/>
      <sheetName val="동문건설"/>
      <sheetName val="ateCodes_TimeCodes_OverrideShor"/>
      <sheetName val="기술자자료입력"/>
      <sheetName val="220 (2)"/>
      <sheetName val="단가비교표(전기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예가대비"/>
      <sheetName val="_내역서(ͭ_x005f_x0000_ͭ_x005f_x0000__x005f_x001c__x0"/>
      <sheetName val="_내역서(ͭ_ͭ__x005f_x001c___x005f_x001c__가표"/>
      <sheetName val="건축개요"/>
      <sheetName val="A2"/>
      <sheetName val="관부설공집계표"/>
      <sheetName val="임시정보시트"/>
      <sheetName val="대전-교대(A1-A2)"/>
      <sheetName val="(A)내역서"/>
      <sheetName val="JUCK"/>
      <sheetName val="물가자료"/>
      <sheetName val="수로교총재료집계"/>
      <sheetName val="양수장(기계)"/>
      <sheetName val="대로근거"/>
      <sheetName val="중로근거"/>
      <sheetName val="Man Hole"/>
      <sheetName val="본사공가현황"/>
      <sheetName val="BATCH"/>
      <sheetName val="6.1.일위대가"/>
      <sheetName val="효성CB 1P기초"/>
      <sheetName val="1단지구내"/>
      <sheetName val="1단지주차장전등"/>
      <sheetName val="J형측구단위수량"/>
      <sheetName val="토목내역서 (도급단가)"/>
      <sheetName val="덤프트럭계수"/>
      <sheetName val="입력란"/>
      <sheetName val="97노임단가"/>
      <sheetName val="07기준"/>
      <sheetName val="건축내역(동해조인)"/>
      <sheetName val="사업ﾈƩ"/>
      <sheetName val="기본사양입력"/>
      <sheetName val="스케즐"/>
      <sheetName val="PI"/>
      <sheetName val="건축공사"/>
      <sheetName val="요약"/>
      <sheetName val="ANX3A11"/>
      <sheetName val="1차배부(JB포함)"/>
      <sheetName val="단가_및_렀侫ԯ"/>
      <sheetName val="단가_및_가ᦘ"/>
      <sheetName val="단가_및_䰀ẗ鐀"/>
      <sheetName val="사렀趫ԯ"/>
      <sheetName val="사렀㾫ԯ"/>
      <sheetName val="단가적용"/>
      <sheetName val="화순 대리-다지리실행내역"/>
      <sheetName val="L형옹벽"/>
      <sheetName val="영동(D젅"/>
      <sheetName val="[내역서(ͭ_x0000_ͭ_x0000__x001c__x0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전력구구조물산근"/>
      <sheetName val="PMC"/>
      <sheetName val="본공사"/>
      <sheetName val="JUCKEYK"/>
      <sheetName val="Tool"/>
      <sheetName val="그림"/>
      <sheetName val="기자재비"/>
      <sheetName val="관련자료입력"/>
      <sheetName val="토적계산서"/>
      <sheetName val="업무처리전"/>
      <sheetName val="INSTR"/>
      <sheetName val="회계코드"/>
      <sheetName val="공사코드"/>
      <sheetName val="관리부"/>
      <sheetName val="정산"/>
      <sheetName val="청구분"/>
      <sheetName val="총무부"/>
      <sheetName val="Bang chiet tinh TBA"/>
      <sheetName val="Tcd"/>
      <sheetName val="DTCT"/>
      <sheetName val="gvl"/>
      <sheetName val="Cash2"/>
      <sheetName val="Z"/>
      <sheetName val="노임단가(2010.상)"/>
      <sheetName val="은행"/>
      <sheetName val="BM"/>
      <sheetName val="시행결의을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재료비집계표"/>
      <sheetName val="원가계산서 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1_동력공사"/>
      <sheetName val="품셈_"/>
      <sheetName val="실행내역서_"/>
      <sheetName val="6-1__관개량조서"/>
      <sheetName val="5_직원투입현황"/>
      <sheetName val="공사명입력"/>
      <sheetName val="의왕실행"/>
      <sheetName val="일산실행내역"/>
      <sheetName val="PL단가산정"/>
      <sheetName val="그림2"/>
      <sheetName val="케이블트레이"/>
      <sheetName val="원보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設計条件"/>
      <sheetName val="2000노임기준"/>
      <sheetName val="수_x0000_"/>
      <sheetName val="갑"/>
      <sheetName val="경영"/>
      <sheetName val="98년"/>
      <sheetName val="실적"/>
      <sheetName val="EQUIP_LIST"/>
      <sheetName val="전체내역_(2)"/>
      <sheetName val="7_기-검-보_100"/>
      <sheetName val="Raw_Data"/>
      <sheetName val="예정공정표_"/>
      <sheetName val="Sch9"/>
      <sheetName val="단가_및_재료_xdab0_"/>
      <sheetName val="단가_및_재료讀"/>
      <sheetName val="견蒸8蓼"/>
      <sheetName val="_내역서(ͭ_x005f_x005f_x005f_x0000_ͭ_x005f_x005f_x000"/>
      <sheetName val="ateCodes_x005f_x005f_x005f_x0000_TimeCodes_"/>
      <sheetName val="_내역서(ͭ_ͭ__x005f_x005f_x005f_x001c___x005f_x005f_x"/>
      <sheetName val="Macro(전기)"/>
      <sheetName val="공통가설내역서  (당사)"/>
      <sheetName val="공사"/>
      <sheetName val="뚝토공"/>
      <sheetName val="기계경비일람"/>
      <sheetName val="A__x0010__x0000_"/>
      <sheetName val="조경내역"/>
      <sheetName val="문10"/>
      <sheetName val="주요항목별"/>
      <sheetName val="심사공종"/>
      <sheetName val="간접비"/>
      <sheetName val="상세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30집계표"/>
      <sheetName val="99선급비용"/>
      <sheetName val="정의"/>
      <sheetName val="사가⺘"/>
      <sheetName val="사䀀啣1"/>
      <sheetName val="계정과목분류"/>
      <sheetName val="[내역서(1).xls]5.학교신설예산 쎸⬅/_x0000_瀀þ_x0000__x0000_밀"/>
      <sheetName val="96보완계획7.12"/>
      <sheetName val="신_분2"/>
      <sheetName val="전차선로_물량표1"/>
      <sheetName val="경율산정_XLS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2_고용보험료산출근거1"/>
      <sheetName val="내역서_제출1"/>
      <sheetName val="아파트_1"/>
      <sheetName val="BTL시설예산_기준표1"/>
      <sheetName val="5_학교신설예산_집행(01~08)1"/>
      <sheetName val="점검결과(08년_100교_지원)1"/>
      <sheetName val="표지_(3)"/>
      <sheetName val="원가계산서_(2)"/>
      <sheetName val="산출_근거1"/>
      <sheetName val="_내역서(ͭ_ͭ___가표"/>
      <sheetName val="1__조명내역서(조명설치)"/>
      <sheetName val="2__조명내역서(조명자재)"/>
      <sheetName val="1_설계조건"/>
      <sheetName val="기본항목_입력"/>
      <sheetName val="당월_인력"/>
      <sheetName val="GT_1050x650"/>
      <sheetName val="2_원가및인원현황집계"/>
      <sheetName val="참고)BTL시설예산_기준표"/>
      <sheetName val="8_PILE__(돌출)"/>
      <sheetName val="96_12"/>
      <sheetName val="공사원가계산서_"/>
      <sheetName val="각사별공사비분개_"/>
      <sheetName val="개별직종노임단가(2005_1)"/>
      <sheetName val="총괄_내역서"/>
      <sheetName val="4_고용보험"/>
      <sheetName val="3_고용보험료산출근거"/>
      <sheetName val="2_토목공사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0_0ControlSheet"/>
      <sheetName val="소상_&quot;1&quot;"/>
      <sheetName val="설산1_나"/>
      <sheetName val="단가일람_(2)"/>
      <sheetName val="사__업__비__수__지__예__산__서"/>
      <sheetName val="고객사_관리_코드"/>
      <sheetName val="_내역서(ͭͭ_x0"/>
      <sheetName val="De_bai"/>
      <sheetName val="예산서_"/>
      <sheetName val="수뢹"/>
      <sheetName val="220_(2)"/>
      <sheetName val="Isolasi_Luar_Dalam"/>
      <sheetName val="Isolasi_Luar"/>
      <sheetName val="breakdown_Price-Chuong"/>
      <sheetName val="cable,_lighting,_switch"/>
      <sheetName val="DonGia_VatTuLK"/>
      <sheetName val="일정계획"/>
      <sheetName val="HD 1-4 세부공종별,업체별 내역(L4)"/>
      <sheetName val="ateCodes_x005f_x0000_TimeCodes_"/>
      <sheetName val="_내역서(ͭ_x005f_x0000_ͭ_x000"/>
      <sheetName val="_내역서(ͭ_ͭ__x005f_x001c___x"/>
      <sheetName val="cable-data"/>
      <sheetName val="철근량 산정"/>
      <sheetName val="성곽내역서"/>
      <sheetName val="재료집계표"/>
      <sheetName val="5.학교신설예산 쎸⬅/"/>
      <sheetName val="5.학교신설예산 Ⴘ"/>
      <sheetName val="A__x0010_"/>
      <sheetName val="[내역서(1).xls]5.학교신설예산 쎸⬅/"/>
      <sheetName val="토공총괄표"/>
      <sheetName val="원가-총"/>
      <sheetName val="직접비"/>
      <sheetName val="노무산출서"/>
      <sheetName val="내역(건축)"/>
      <sheetName val="지급자재"/>
      <sheetName val="공통비총괄표"/>
      <sheetName val="방배동내역 (총괄)"/>
      <sheetName val="부대공Ⅱ"/>
      <sheetName val="설계명세서(선로)"/>
      <sheetName val="전신환매도율"/>
      <sheetName val="원본(갑지)"/>
      <sheetName val="하조서"/>
      <sheetName val="설비"/>
      <sheetName val="부산4"/>
      <sheetName val="임율"/>
      <sheetName val="전시사인집계"/>
      <sheetName val="수량"/>
      <sheetName val="목록"/>
      <sheetName val="관급_File"/>
      <sheetName val="OPT7"/>
      <sheetName val="외천교"/>
      <sheetName val="종배수관"/>
      <sheetName val="발신정보"/>
      <sheetName val="실정공사비단가표"/>
      <sheetName val=" 총괄표"/>
      <sheetName val="토적표"/>
      <sheetName val="한전고리-을"/>
      <sheetName val="호남2"/>
      <sheetName val="10월가격"/>
      <sheetName val="기타유틸리티설비"/>
      <sheetName val="명세서"/>
      <sheetName val="2F_회의실견적(5_14_일대)"/>
      <sheetName val="SBarch산근"/>
      <sheetName val="건축-물가변동"/>
      <sheetName val="공량서"/>
      <sheetName val="기관"/>
      <sheetName val="257A1"/>
      <sheetName val="교환노무"/>
      <sheetName val="K1자재(3차등)"/>
      <sheetName val="금호"/>
      <sheetName val="운동장 (2)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노원열병합  건축공사기성내역서"/>
      <sheetName val="판매96"/>
      <sheetName val="price"/>
      <sheetName val="실행비교"/>
      <sheetName val="Project Brief"/>
      <sheetName val="PANEL_중량산출1"/>
      <sheetName val="원가_(2)1"/>
      <sheetName val="Piping_Design_Data"/>
      <sheetName val="CT_"/>
      <sheetName val="1_토공집계표"/>
      <sheetName val="산출근거#2-3"/>
      <sheetName val="일보"/>
      <sheetName val="현장지지물물량"/>
      <sheetName val="사업장공제"/>
      <sheetName val="물량산출근거"/>
      <sheetName val="가시설수량"/>
      <sheetName val="Macro(차단기)"/>
      <sheetName val="순공사비"/>
      <sheetName val="WIND"/>
      <sheetName val="model master"/>
      <sheetName val="가격"/>
      <sheetName val="MFAB"/>
      <sheetName val="MFRT"/>
      <sheetName val="MPKG"/>
      <sheetName val="MPRD"/>
      <sheetName val="PROCESS"/>
      <sheetName val="YES-T"/>
      <sheetName val="공통(20-91)"/>
      <sheetName val="A-4"/>
      <sheetName val="구조물철거타공정이월"/>
      <sheetName val="기판현황  "/>
      <sheetName val="OH공량old"/>
      <sheetName val="재무가정"/>
      <sheetName val="anaysis_sheet"/>
      <sheetName val="PROJECT BRIEF(EX.NEW)"/>
      <sheetName val="List"/>
      <sheetName val="코드표"/>
      <sheetName val="주차구획선수량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다대중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부경대-제일방수낙찰건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입력값"/>
      <sheetName val=" 토목 처리장도급내역서 "/>
      <sheetName val="전체"/>
      <sheetName val="언양휴게소배수관 흄관설치"/>
      <sheetName val="집계표(공종별)"/>
      <sheetName val="제목"/>
      <sheetName val="CON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빌딩 안내"/>
      <sheetName val="노무비"/>
      <sheetName val="내역"/>
      <sheetName val="가감수량"/>
      <sheetName val="맨홀수량산출"/>
      <sheetName val="합천내역"/>
      <sheetName val="AS포장복구 "/>
      <sheetName val="산출근거(복구)"/>
      <sheetName val="단가표"/>
      <sheetName val="01.가로등"/>
      <sheetName val="02.펌프장"/>
      <sheetName val="준공정산"/>
      <sheetName val="연습"/>
      <sheetName val="Sheet1"/>
      <sheetName val="1안"/>
      <sheetName val="건축-물가변동"/>
      <sheetName val="노임단가"/>
      <sheetName val="#REF"/>
      <sheetName val="증감대비"/>
      <sheetName val="_x0000_"/>
      <sheetName val="코드"/>
      <sheetName val="sal"/>
      <sheetName val="_x0000_k_x0000_y_x0000__x0000__x0000_£_x0000_±_x0000_¿_x0000_"/>
      <sheetName val="공사개요"/>
      <sheetName val="노무,재료"/>
      <sheetName val="가설공사"/>
      <sheetName val="자료"/>
      <sheetName val="간선"/>
      <sheetName val="전압"/>
      <sheetName val="조도"/>
      <sheetName val="동력"/>
      <sheetName val="Sheet13"/>
      <sheetName val="Sheet14"/>
      <sheetName val="Sheet9"/>
      <sheetName val="실행간접비용"/>
      <sheetName val="9GNG운반"/>
      <sheetName val="F-CV1.5SQ-2C"/>
      <sheetName val="시행후면적"/>
      <sheetName val="수지예산"/>
      <sheetName val="설계명세서"/>
      <sheetName val="N賃率-職"/>
      <sheetName val="집계표"/>
      <sheetName val="정공공사"/>
      <sheetName val="Total"/>
      <sheetName val="b_balju_cho"/>
      <sheetName val="세부내역서"/>
      <sheetName val="건축"/>
      <sheetName val="DATA"/>
      <sheetName val="Detail"/>
      <sheetName val="부하계산서"/>
      <sheetName val="일위대가"/>
      <sheetName val="토사(PE)"/>
      <sheetName val="가스내역"/>
      <sheetName val="시설물일위"/>
      <sheetName val="단가결정"/>
      <sheetName val="내역아"/>
      <sheetName val="울타리"/>
      <sheetName val="내역서1"/>
      <sheetName val="교대"/>
      <sheetName val="입고장부 (4)"/>
      <sheetName val="내역갑지"/>
      <sheetName val="_x0000__x0006_Ā嗰"/>
      <sheetName val="맨홀수량산출_x0000__x0000__x0000__x0000__x0010_[내역서.xls]건축-물"/>
      <sheetName val="_x0000__x0004_"/>
      <sheetName val="수량산출(출력물)"/>
      <sheetName val="단가대비"/>
      <sheetName val="CTEMCOST"/>
      <sheetName val="__"/>
      <sheetName val="sw1"/>
      <sheetName val="본댐설계"/>
      <sheetName val="요율"/>
      <sheetName val="환율"/>
      <sheetName val="노임,재료비"/>
      <sheetName val="工완성공사율"/>
      <sheetName val="내역서집계(도급)"/>
      <sheetName val="준검 내역서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3.내역서"/>
      <sheetName val="EP0618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견적B"/>
      <sheetName val=" "/>
      <sheetName val="사통"/>
      <sheetName val="기구조직"/>
      <sheetName val="2016.06.11 가로등 산출조서(백양대로).xls"/>
      <sheetName val="_x000a_검ǀ_x0000__x0000__x0000_庯"/>
      <sheetName val="설계기준"/>
      <sheetName val="내역1"/>
      <sheetName val="약품공급2"/>
      <sheetName val=":"/>
      <sheetName val="guard(mac)"/>
      <sheetName val="[내역서.xls][내역서.xls][내역서.xls]:"/>
      <sheetName val="자단"/>
      <sheetName val="날개벽수량표"/>
      <sheetName val="1.설계조건"/>
      <sheetName val="_x0000_ߐଷॠଷ_x0000_"/>
      <sheetName val="일위"/>
      <sheetName val="실행철강하도"/>
      <sheetName val="가로등설치비"/>
      <sheetName val="산출(전기)"/>
      <sheetName val="을지(방송)"/>
      <sheetName val="PANEL_중량산출"/>
      <sheetName val="타견적서_영시스템"/>
      <sheetName val="[내역서.xls]:"/>
      <sheetName val="[내역서.xls][내역서.xls]:"/>
      <sheetName val="_x005f_x0000_"/>
      <sheetName val="_x005f_x0000_k_x005f_x0000_y_x005f_x0000__x005f_x0000_"/>
      <sheetName val="데리네이타현황"/>
      <sheetName val="계수시트"/>
      <sheetName val="청소년수련관"/>
      <sheetName val="[내역서.xls][내역서.xls][내역서.xls][내역서"/>
      <sheetName val="참조"/>
      <sheetName val="_x0000_k_x0000_y_x0000__x0000_"/>
      <sheetName val="표지 (2)"/>
      <sheetName val="내역서(토목) "/>
      <sheetName val="Sheet2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자재단가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단가산출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토목목록"/>
      <sheetName val="한일양산"/>
      <sheetName val="예산명세서"/>
      <sheetName val="일반문틀 설치"/>
      <sheetName val="북제주원가"/>
      <sheetName val="_x000a_검ǀ"/>
      <sheetName val=" 검ǀ_x0000__x0000__x0000_庯"/>
      <sheetName val="카렌스센터계량기설치공사"/>
      <sheetName val="WORK"/>
      <sheetName val="70%"/>
      <sheetName val="문학간접"/>
      <sheetName val="가설"/>
      <sheetName val="목재훈증"/>
      <sheetName val="운반"/>
      <sheetName val="지붕(기와)"/>
      <sheetName val=" 검ǀ"/>
      <sheetName val="총괄집계표"/>
      <sheetName val="교량하부공"/>
      <sheetName val="터파기및재료"/>
      <sheetName val="노무비계"/>
      <sheetName val="대치판정"/>
      <sheetName val="밸브설치"/>
      <sheetName val="총괄표 "/>
      <sheetName val="_x005f_x0000__x005f_x0004_"/>
      <sheetName val="_x005f_x0000__x005f_x0006_Ā嗰"/>
      <sheetName val="_x005f_x005f_x005f_x0000_"/>
      <sheetName val="_x005f_x0000_ߐଷॠଷ_x005f_x0000_"/>
      <sheetName val="_x005f_x000a_검ǀ"/>
      <sheetName val="맨홀수량산출_x005f_x0000__x005f_x0000__x005f_x0000__x00"/>
      <sheetName val="_x005f_x000a_검ǀ_x005f_x0000__x005f_x0000__x005f_x0000_"/>
      <sheetName val="2000.11월설계내역"/>
      <sheetName val="명세서(센타)"/>
      <sheetName val="입력표"/>
      <sheetName val="직재"/>
      <sheetName val="재집"/>
      <sheetName val="단면 (2)"/>
      <sheetName val="COPING"/>
      <sheetName val="가도공"/>
      <sheetName val="기타 정보통신공사"/>
      <sheetName val="[내역서.xls][내역서.xls][내역서.xls]___2"/>
      <sheetName val="맨홀수량산출_x0000__x0000__x0000__x00"/>
      <sheetName val="_x000a_검ǀ_x0000__x0000__x0000_"/>
      <sheetName val="_x005f_x005f_x005f_x0000_k_x005f_x005f_x005f_x0000_y_x0"/>
      <sheetName val="보일러철거공사"/>
      <sheetName val="양식"/>
      <sheetName val="내역서1999.8최종"/>
      <sheetName val="H-PILE수량집계"/>
      <sheetName val="인부신상자료"/>
      <sheetName val="타공이기수량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acdrive_misc.xls"/>
      <sheetName val="폐기물(2)"/>
      <sheetName val="2호맨홀공제수량"/>
      <sheetName val="금융자산집계표"/>
      <sheetName val="전기단가조사서"/>
      <sheetName val="설계서표지"/>
      <sheetName val="중기일위대가"/>
      <sheetName val="말고개터널조명전압강하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건축원가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DATE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전체"/>
      <sheetName val="지급자재비"/>
      <sheetName val="지급자재비 (2)"/>
      <sheetName val="지급자재비 (3)"/>
      <sheetName val="지급자재비 (4)"/>
      <sheetName val="간지"/>
      <sheetName val="현장관리비 산출내역"/>
      <sheetName val="조건표"/>
      <sheetName val="내역표지"/>
      <sheetName val="자재단가비교표"/>
      <sheetName val="DATA1"/>
      <sheetName val="일위집계(기존)"/>
      <sheetName val="인건비 "/>
      <sheetName val="사업총괄"/>
      <sheetName val="5.모델링"/>
      <sheetName val="2.단면가정"/>
      <sheetName val="금액내역서"/>
      <sheetName val="가로등"/>
      <sheetName val="AHU집계"/>
      <sheetName val="공조기휀"/>
      <sheetName val="공조기"/>
      <sheetName val="산#3-2"/>
      <sheetName val="산#3-1"/>
      <sheetName val="산#3-2-2"/>
      <sheetName val="실행예산서"/>
      <sheetName val="1.3 현장계측설비"/>
      <sheetName val="한강운반비"/>
      <sheetName val="단면가정"/>
      <sheetName val="케이블류 OLD"/>
      <sheetName val="1,2공구원가계산서"/>
      <sheetName val="2공구산출내역"/>
      <sheetName val="1공구산출내역서"/>
      <sheetName val="선급금신청서"/>
      <sheetName val="설직재-1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반별DATA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호기"/>
      <sheetName val="가설개략"/>
      <sheetName val="6. 직접경비"/>
      <sheetName val="담장산출"/>
      <sheetName val="01"/>
      <sheetName val="GAS"/>
      <sheetName val="설계예산내역서"/>
      <sheetName val="요율표"/>
      <sheetName val="인공산출"/>
      <sheetName val="통합배선설비(집계표)"/>
      <sheetName val="통신간선"/>
      <sheetName val="통신설비"/>
      <sheetName val="인터폰설비공사"/>
      <sheetName val="CABLE TRAY"/>
      <sheetName val="수공맨홀기초 "/>
      <sheetName val="방송설비공사(집계표)"/>
      <sheetName val="방송 설비공사"/>
      <sheetName val="TV설비공사(집계표)"/>
      <sheetName val="TV설비공사"/>
      <sheetName val="CCTV"/>
      <sheetName val="행선안내게시기"/>
      <sheetName val="음성유도기"/>
      <sheetName val="무선통신설비"/>
      <sheetName val="역무자동화설비"/>
      <sheetName val="가설사무소"/>
      <sheetName val="통신감리비"/>
      <sheetName val="원가"/>
      <sheetName val="기초근거"/>
      <sheetName val="적용단가"/>
      <sheetName val="96노임기준"/>
      <sheetName val="M-MG1"/>
      <sheetName val="조명율표"/>
      <sheetName val="영창26"/>
      <sheetName val="FAX"/>
      <sheetName val="SIL98"/>
      <sheetName val="조경일람"/>
      <sheetName val="Customer Databas"/>
      <sheetName val="8.식재일위"/>
      <sheetName val="B시설가격"/>
      <sheetName val="시운전연료"/>
      <sheetName val="HVAC"/>
      <sheetName val="위생설비"/>
      <sheetName val="교수설계"/>
      <sheetName val="도급예산내역서봉투"/>
      <sheetName val="설계산출표지"/>
      <sheetName val="도급예산내역서총괄표"/>
      <sheetName val="을부담운반비"/>
      <sheetName val="설계산출기초"/>
      <sheetName val="운반비산출"/>
      <sheetName val="9.1지하2층하부보"/>
      <sheetName val="한성전공 (4)"/>
      <sheetName val="한성전공 (5)"/>
      <sheetName val="Sheet7"/>
      <sheetName val="Sheet8"/>
      <sheetName val="현장경비"/>
      <sheetName val="평가데이터"/>
      <sheetName val="9811"/>
      <sheetName val="b_balju"/>
      <sheetName val="자재일람"/>
      <sheetName val="자재비(첨부2)"/>
      <sheetName val="전익자재"/>
      <sheetName val="내역(전체)"/>
      <sheetName val="기안"/>
      <sheetName val="CODE"/>
      <sheetName val="비탈면보호공수량산출"/>
      <sheetName val="시중노임(공사)"/>
      <sheetName val="별표집계"/>
      <sheetName val="1.우편집중내역서"/>
      <sheetName val="내역서 (2)"/>
      <sheetName val="건축내역서"/>
      <sheetName val="설비내역서"/>
      <sheetName val="전기내역서"/>
      <sheetName val="공종별집계"/>
      <sheetName val="건축,토목집계"/>
      <sheetName val="토목내역"/>
      <sheetName val="수목데이타 "/>
      <sheetName val="MOTOR"/>
      <sheetName val="POOM_MOTO"/>
      <sheetName val="POOM_MOTO2"/>
      <sheetName val="RESOURCE"/>
      <sheetName val="PROJECT BRIEF(EX.NEW)"/>
      <sheetName val="본체"/>
      <sheetName val="Cable임피던스"/>
      <sheetName val="신청서"/>
      <sheetName val="총괄표(세부)"/>
      <sheetName val="총괄표(고용보험료)"/>
      <sheetName val="배분표"/>
      <sheetName val="단가조정표"/>
      <sheetName val="통신내역기초"/>
      <sheetName val="통신내역기초 (2)"/>
      <sheetName val="물량집계"/>
      <sheetName val="물량집계 (2)"/>
      <sheetName val="개요"/>
      <sheetName val="98지급계획"/>
      <sheetName val="대구은행"/>
      <sheetName val="견적의뢰"/>
      <sheetName val="램머"/>
      <sheetName val="기계경비(시간당)"/>
      <sheetName val="sst,stl창호"/>
      <sheetName val="AL공사(원)"/>
      <sheetName val="설계변경원가계산총괄표(근린,시설,가로,공공)"/>
      <sheetName val="할증 "/>
      <sheetName val="CAT_5"/>
      <sheetName val="설계조건"/>
      <sheetName val="중기"/>
      <sheetName val="환율change"/>
      <sheetName val="제1영업소"/>
      <sheetName val="제2영업소"/>
      <sheetName val="제3영업소"/>
      <sheetName val="합계"/>
      <sheetName val="VENDOR LIST"/>
      <sheetName val="ITEM"/>
      <sheetName val="GT 1050x650"/>
      <sheetName val="Stem Footing"/>
      <sheetName val="콘_재료분리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>
        <row r="126">
          <cell r="B126" t="str">
            <v>PC 라이트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기본단가표"/>
      <sheetName val="수량산출"/>
      <sheetName val="안전장치"/>
      <sheetName val="일위집계표"/>
      <sheetName val="정공공사"/>
      <sheetName val="Front"/>
      <sheetName val="wall"/>
      <sheetName val="단가"/>
      <sheetName val="13차"/>
      <sheetName val="공사개요"/>
      <sheetName val="현장관리비"/>
      <sheetName val="내역서 제출"/>
      <sheetName val="환경기계공정표 (3)"/>
      <sheetName val="교환노무"/>
      <sheetName val="일위"/>
      <sheetName val="수량산출(음암)"/>
      <sheetName val="갑지"/>
      <sheetName val="정부노임단가"/>
      <sheetName val="#REF"/>
      <sheetName val="가로등"/>
      <sheetName val="DATA"/>
      <sheetName val="약품공급2"/>
      <sheetName val="설계기준"/>
      <sheetName val="내역1"/>
      <sheetName val="데이타"/>
      <sheetName val="식재인부"/>
      <sheetName val="5 일위목록"/>
      <sheetName val="7 단가조사"/>
      <sheetName val="6 일위대가"/>
      <sheetName val="평가내역"/>
      <sheetName val="재료값"/>
      <sheetName val="실행철강하도"/>
      <sheetName val="노무비단가"/>
      <sheetName val="집계표"/>
      <sheetName val="토적표"/>
      <sheetName val="99노임기준"/>
      <sheetName val="일위대가"/>
      <sheetName val="단가조사"/>
      <sheetName val="말뚝지지력산정"/>
      <sheetName val="조명시설"/>
      <sheetName val="갑지(추정)"/>
      <sheetName val="6PILE  (돌출)"/>
      <sheetName val="내역서-건"/>
      <sheetName val="INDEX"/>
      <sheetName val="조경내역서"/>
      <sheetName val="사업성분석"/>
      <sheetName val="제경비율"/>
      <sheetName val="AS포장복구 "/>
      <sheetName val="세부내역서"/>
      <sheetName val="구조물5월기성내역"/>
      <sheetName val="P-산#1-1(WOWA1)"/>
      <sheetName val="토공집계표"/>
      <sheetName val="G.R300경비"/>
      <sheetName val="Macro1"/>
      <sheetName val="가설공사내역"/>
      <sheetName val="401"/>
      <sheetName val="터널조도"/>
      <sheetName val="장비집계"/>
      <sheetName val="내역서"/>
      <sheetName val="실행내역"/>
      <sheetName val="날개벽"/>
      <sheetName val="내역표지"/>
      <sheetName val="합판거푸집"/>
      <sheetName val="맹암거"/>
      <sheetName val="인부단가"/>
      <sheetName val="재료단가"/>
      <sheetName val="추천서"/>
      <sheetName val="건축내역서"/>
      <sheetName val="설비내역서"/>
      <sheetName val="전기내역서"/>
      <sheetName val="건축2"/>
      <sheetName val="삭제금지단가"/>
      <sheetName val="Total"/>
      <sheetName val="(참조)거래현황List"/>
      <sheetName val="(참조)거래처list"/>
      <sheetName val="동해title"/>
      <sheetName val="노임"/>
      <sheetName val="개산공사비"/>
      <sheetName val="Sheet5"/>
      <sheetName val="용수량(생활용수)"/>
      <sheetName val="건축공사"/>
      <sheetName val="철거산출근거"/>
      <sheetName val="CON기초"/>
      <sheetName val="인제내역"/>
      <sheetName val="가로등기초"/>
      <sheetName val="1.설계조건"/>
      <sheetName val="일위대가표"/>
      <sheetName val="MH CANDEL POWER"/>
      <sheetName val="6호기"/>
      <sheetName val="관급자재대"/>
      <sheetName val="돌담교 상부수량"/>
      <sheetName val="암센터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갑지"/>
      <sheetName val="수량산출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철거산출근거"/>
      <sheetName val="전기"/>
      <sheetName val="수량산출(음암)"/>
      <sheetName val="공사개요"/>
      <sheetName val="현장관리비"/>
      <sheetName val="N賃率-職"/>
      <sheetName val="TEL"/>
      <sheetName val="일위대가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내역서"/>
      <sheetName val="건축내역"/>
      <sheetName val="개산공사비"/>
      <sheetName val="집계표"/>
      <sheetName val="부대내역"/>
      <sheetName val="안전장치"/>
      <sheetName val="정공공사"/>
      <sheetName val="간이(갑)"/>
      <sheetName val="자료"/>
      <sheetName val="간선"/>
      <sheetName val="전압"/>
      <sheetName val="조도"/>
      <sheetName val="동력"/>
      <sheetName val="Sheet14"/>
      <sheetName val="단가표"/>
      <sheetName val="건축명"/>
      <sheetName val="기계명"/>
      <sheetName val="전기명"/>
      <sheetName val="토목명"/>
      <sheetName val="1안"/>
      <sheetName val="Sheet13"/>
      <sheetName val="단가"/>
      <sheetName val="6호기"/>
      <sheetName val="기초자료입력"/>
      <sheetName val="예총"/>
      <sheetName val="강교(Sub)"/>
      <sheetName val="48단가"/>
      <sheetName val="단가산출"/>
      <sheetName val="예산내역서(총괄)"/>
      <sheetName val="예산내역서"/>
      <sheetName val="공제대산출"/>
      <sheetName val="운반공사,공구손료"/>
      <sheetName val="전체"/>
      <sheetName val="GEN"/>
      <sheetName val="실행철강하도"/>
      <sheetName val="순공사원가"/>
      <sheetName val="말뚝지지력산정"/>
      <sheetName val="성북내역서(종합)"/>
      <sheetName val="영업2"/>
      <sheetName val="영업3"/>
      <sheetName val="__MAIN"/>
      <sheetName val="토공개요"/>
      <sheetName val="토공(1)"/>
      <sheetName val="금액내역서"/>
      <sheetName val="일(4)"/>
      <sheetName val="재료비"/>
      <sheetName val="식재인부"/>
      <sheetName val="공량서"/>
      <sheetName val="내역서1-2"/>
      <sheetName val="표지"/>
      <sheetName val="내역서 제출"/>
      <sheetName val="T13(P68~72,78)"/>
      <sheetName val="일위"/>
      <sheetName val="백암비스타내역"/>
      <sheetName val="을지"/>
      <sheetName val="노임"/>
      <sheetName val="공사비 증감 내역서"/>
      <sheetName val="설계명세서"/>
      <sheetName val="건설기계"/>
      <sheetName val="본선및유치선"/>
      <sheetName val="경비"/>
      <sheetName val="친환경주택"/>
      <sheetName val="Total"/>
      <sheetName val="품질시험비"/>
      <sheetName val="1_ 공통가설공사"/>
      <sheetName val="골조시행"/>
      <sheetName val="시행후면적"/>
      <sheetName val="b_balju_cho"/>
      <sheetName val="LP-S"/>
      <sheetName val="갑지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설계내역서"/>
      <sheetName val="기초입력 DATA"/>
      <sheetName val="기계경비(시간당)"/>
      <sheetName val="램머"/>
      <sheetName val="총괄내역서"/>
      <sheetName val="DATE"/>
      <sheetName val="관접합및부설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품신"/>
      <sheetName val="목차"/>
      <sheetName val="설계서간지"/>
      <sheetName val="설계설명서"/>
      <sheetName val="예정공정표"/>
      <sheetName val="설계예산내역서"/>
      <sheetName val="6.관급자재조서표지"/>
      <sheetName val="6.관급자재"/>
      <sheetName val="7.철거발생품조서"/>
      <sheetName val="8.청제공기구표지"/>
      <sheetName val="8.청제공기계기구"/>
      <sheetName val="표지"/>
      <sheetName val="견적을지"/>
      <sheetName val="노임이"/>
      <sheetName val="경율산정"/>
      <sheetName val="중기조종사 단위단가"/>
      <sheetName val="99노임기준"/>
      <sheetName val="일위대가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일위대가목록"/>
      <sheetName val="원가"/>
      <sheetName val="N賃率-職"/>
      <sheetName val="sheet1"/>
      <sheetName val="접지수량"/>
      <sheetName val="산출금액내역"/>
      <sheetName val="일위대가"/>
      <sheetName val="I一般比"/>
      <sheetName val="조명일위"/>
      <sheetName val="일위목록"/>
      <sheetName val="일위_파일"/>
      <sheetName val="단가조사"/>
      <sheetName val="단가산출"/>
      <sheetName val="전기일위목록"/>
      <sheetName val="원가총괄"/>
      <sheetName val="요율"/>
      <sheetName val="수량산출"/>
      <sheetName val="신우"/>
      <sheetName val="내역서"/>
      <sheetName val="돈암사업"/>
      <sheetName val="Macro1"/>
      <sheetName val="내역서1"/>
      <sheetName val="#REF"/>
      <sheetName val="을"/>
      <sheetName val="Mc1"/>
      <sheetName val="노임이"/>
      <sheetName val="내역서1999.8최종"/>
      <sheetName val="96작생능"/>
      <sheetName val="출력금지"/>
      <sheetName val="수지예산"/>
      <sheetName val="단가기준"/>
      <sheetName val="COST"/>
      <sheetName val="표  지"/>
      <sheetName val="인건비(VOICE)"/>
      <sheetName val="건축내역"/>
      <sheetName val="노임단가"/>
      <sheetName val=""/>
      <sheetName val="2F 회의실견적(5_14 일대)"/>
      <sheetName val="기본일위"/>
      <sheetName val="10월"/>
      <sheetName val="단가비교표(전기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차액보증"/>
      <sheetName val="FORM-0"/>
      <sheetName val="CTEMCOST"/>
      <sheetName val="일위_파일"/>
      <sheetName val="안양1공구_건축"/>
      <sheetName val="BJJIN"/>
      <sheetName val="을지"/>
      <sheetName val="음료실행"/>
      <sheetName val="TEST1"/>
      <sheetName val="공조기"/>
      <sheetName val="일위대가"/>
      <sheetName val="F4-F7"/>
      <sheetName val="FAB별"/>
      <sheetName val="결재판(삭제하지말아주세요)"/>
      <sheetName val="O＆P"/>
      <sheetName val="인사관~1"/>
      <sheetName val="COVER"/>
      <sheetName val="조건표"/>
      <sheetName val="우배수"/>
      <sheetName val="장기차입금"/>
      <sheetName val="맨홀"/>
      <sheetName val="원본"/>
      <sheetName val="카니발(자105노60)"/>
      <sheetName val=" 견적서"/>
      <sheetName val="내역서"/>
      <sheetName val="퇴직금(울산천상)"/>
      <sheetName val="구분자"/>
      <sheetName val="그림"/>
      <sheetName val="그림2"/>
      <sheetName val="SIL98"/>
      <sheetName val="기본사항"/>
      <sheetName val="설직재-1"/>
      <sheetName val="일위"/>
      <sheetName val="J直材4"/>
      <sheetName val="전신환매도율"/>
      <sheetName val="교통대책내역"/>
      <sheetName val="Baby일위대가"/>
      <sheetName val="JUCKEYK"/>
      <sheetName val="N賃率-職"/>
      <sheetName val="관급자재"/>
      <sheetName val="#REF"/>
      <sheetName val="확산동"/>
      <sheetName val="경영계획1월"/>
      <sheetName val="견적의뢰서"/>
      <sheetName val="터파기및재료"/>
      <sheetName val="특판제외"/>
      <sheetName val="ABUT수량-A1"/>
      <sheetName val="DATE"/>
      <sheetName val="예가표"/>
      <sheetName val="공사개요"/>
      <sheetName val="DATA2000"/>
      <sheetName val="조명시설"/>
      <sheetName val="단가"/>
      <sheetName val="평가데이터"/>
      <sheetName val="SCHEDULE"/>
      <sheetName val="ELECTRIC"/>
      <sheetName val="일위대가표"/>
      <sheetName val="표준건축비"/>
      <sheetName val="도급"/>
      <sheetName val="경비"/>
      <sheetName val="연습"/>
      <sheetName val="내역(설계)"/>
      <sheetName val="70%"/>
      <sheetName val="archi(본사)"/>
      <sheetName val="공문"/>
      <sheetName val="실행내역"/>
      <sheetName val="노임이"/>
      <sheetName val="유림골조"/>
      <sheetName val="99년신청"/>
      <sheetName val="소방 "/>
      <sheetName val="견적조건"/>
      <sheetName val="환산"/>
      <sheetName val="총괄갑 "/>
      <sheetName val="토목품셈"/>
      <sheetName val="지급자재"/>
      <sheetName val="옥외외등집계표"/>
      <sheetName val="협가표"/>
      <sheetName val="노임단가"/>
      <sheetName val="DATA"/>
      <sheetName val="데이타"/>
      <sheetName val="입찰안"/>
      <sheetName val="총괄"/>
      <sheetName val="직재"/>
      <sheetName val="소비자가"/>
      <sheetName val="She_x0009__x0000_Y_x0000_"/>
      <sheetName val="_x0000__x000a__x0000_Y"/>
      <sheetName val="She _x0000_Y_x0000_"/>
      <sheetName val="정화조동내역"/>
      <sheetName val="입찰내역"/>
      <sheetName val="UEC영화관본공사내역"/>
      <sheetName val="구간산출"/>
      <sheetName val="직노"/>
      <sheetName val="Sheet5"/>
      <sheetName val="Source"/>
      <sheetName val="Preface"/>
      <sheetName val="토공(우물통,기타) "/>
      <sheetName val="PI"/>
      <sheetName val="5사남"/>
      <sheetName val="갑지(추정)"/>
      <sheetName val="내역"/>
      <sheetName val="금액내역서"/>
      <sheetName val="TYPE-A"/>
      <sheetName val="현대물량"/>
      <sheetName val="을"/>
      <sheetName val="45,46"/>
      <sheetName val="콘크리트"/>
      <sheetName val="골조시행"/>
      <sheetName val="본부소개"/>
      <sheetName val="Ring"/>
      <sheetName val="갑지"/>
      <sheetName val="자재 집계표"/>
      <sheetName val="BOQ"/>
      <sheetName val="매입세율"/>
      <sheetName val="스포회원매출"/>
      <sheetName val="견적서"/>
      <sheetName val="Sheet2"/>
      <sheetName val="일위대가(가설)"/>
      <sheetName val="방수몰탈"/>
      <sheetName val="준공평가"/>
      <sheetName val="9GNG운반"/>
      <sheetName val="일위목록"/>
      <sheetName val="집 계 표"/>
      <sheetName val="장비"/>
      <sheetName val="산근1"/>
      <sheetName val="노무"/>
      <sheetName val="자재"/>
      <sheetName val="위치조서"/>
      <sheetName val="노무비계"/>
      <sheetName val="AHU-1"/>
      <sheetName val="급탕설비"/>
      <sheetName val="화장실배기팬"/>
      <sheetName val="인건비"/>
      <sheetName val="데리네이타현황"/>
      <sheetName val="절취및터파기"/>
      <sheetName val="건축공사실행"/>
      <sheetName val="unit 4"/>
      <sheetName val="단가일람"/>
      <sheetName val="조경일람"/>
      <sheetName val="1차설계변경내역"/>
      <sheetName val="E총"/>
      <sheetName val="공정코드"/>
      <sheetName val="가격조사서"/>
      <sheetName val="BID"/>
      <sheetName val="개요"/>
      <sheetName val="내역1"/>
      <sheetName val="Sheet1 (2)"/>
      <sheetName val="쌍송교"/>
      <sheetName val="FORM_0"/>
      <sheetName val="사업부배부A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토목주소"/>
      <sheetName val="프랜트면허"/>
      <sheetName val="노임"/>
      <sheetName val="설계내역서"/>
      <sheetName val="기계내역서"/>
      <sheetName val="계측기"/>
      <sheetName val="변경내역"/>
      <sheetName val="실행철강하도"/>
      <sheetName val="1.우편집중내역서"/>
      <sheetName val="3.공통공사대비"/>
      <sheetName val="패널"/>
      <sheetName val="급탕순환펌프"/>
      <sheetName val="노무비단가"/>
      <sheetName val="단가조사"/>
      <sheetName val="95MAKER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Total"/>
      <sheetName val="정부노임단가"/>
      <sheetName val="현금흐름"/>
      <sheetName val="설계"/>
      <sheetName val="01"/>
      <sheetName val="품셈TABLE"/>
      <sheetName val="200"/>
      <sheetName val="태안9)3-2)원내역"/>
      <sheetName val="템플릿"/>
      <sheetName val="품셈(기초)"/>
      <sheetName val="자판실행"/>
      <sheetName val="기초부하"/>
      <sheetName val="EACT10"/>
      <sheetName val="예총"/>
      <sheetName val="EJ"/>
      <sheetName val="가로등내역서"/>
      <sheetName val="설계조건"/>
      <sheetName val="집계표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건축내역"/>
      <sheetName val="일반공사"/>
      <sheetName val="투찰금액"/>
      <sheetName val="수리결과"/>
      <sheetName val="적용토목"/>
      <sheetName val="1.취수장"/>
      <sheetName val="설 계"/>
      <sheetName val="광통신 견적내역서1"/>
      <sheetName val="최종견"/>
      <sheetName val="경성자금"/>
      <sheetName val="하수급견적대비"/>
      <sheetName val="FAX"/>
      <sheetName val="옥외"/>
      <sheetName val="동원인원계획표"/>
      <sheetName val="배수공"/>
      <sheetName val="SUB일위대가"/>
      <sheetName val="심사"/>
      <sheetName val="당진1,2호기전선관설치및접지4차공사내역서-을지"/>
      <sheetName val="수문일1"/>
      <sheetName val="통신물량"/>
      <sheetName val="정렬"/>
      <sheetName val="품셈표"/>
      <sheetName val="관급"/>
      <sheetName val="장비가동"/>
      <sheetName val="내역표지"/>
      <sheetName val="6공구(당초)"/>
      <sheetName val="건축"/>
      <sheetName val="BREAKDOWN(철거설치)"/>
      <sheetName val="She "/>
      <sheetName val=""/>
      <sheetName val="공틀공사"/>
      <sheetName val="기계설비"/>
      <sheetName val="토목-물가"/>
      <sheetName val="연결임시"/>
      <sheetName val="TOWER 12TON"/>
      <sheetName val="TOWER 10TON"/>
      <sheetName val="수량3"/>
      <sheetName val="항목등록"/>
      <sheetName val="관람석제출"/>
      <sheetName val="국영"/>
      <sheetName val="대비"/>
      <sheetName val="남양시작동자105노65기1.3화1.2"/>
      <sheetName val="매매"/>
      <sheetName val="투찰(하수)"/>
      <sheetName val="She_x0009_"/>
      <sheetName val="관리,공감"/>
      <sheetName val="부서코드표"/>
      <sheetName val="6PILE  (돌출)"/>
      <sheetName val="교각1"/>
      <sheetName val="보차도경계석"/>
      <sheetName val="제안서"/>
      <sheetName val="행정표준(1)"/>
      <sheetName val="행정표준(2)"/>
      <sheetName val="SALE"/>
      <sheetName val="수량산출근거(본선)"/>
      <sheetName val="DB"/>
      <sheetName val="LIQUIDMETAL-경보설비"/>
      <sheetName val="토공사(흙막이)"/>
      <sheetName val="단가산출서"/>
      <sheetName val="QandAJunior"/>
      <sheetName val="품의"/>
      <sheetName val="천안IP공장자100노100물량110할증"/>
      <sheetName val="남양시작동010313100%"/>
      <sheetName val="조명율표"/>
      <sheetName val="영동(D)"/>
      <sheetName val="개산공사비"/>
      <sheetName val="단위수량"/>
      <sheetName val="찍기"/>
      <sheetName val="원내역서3"/>
      <sheetName val="실행"/>
      <sheetName val="기안"/>
      <sheetName val="기술조건"/>
      <sheetName val="GRDBS"/>
      <sheetName val="예정(3)"/>
      <sheetName val="동원(3)"/>
      <sheetName val="부속동"/>
      <sheetName val="L-type"/>
      <sheetName val="INPUT"/>
      <sheetName val="MODELING"/>
      <sheetName val="별표 "/>
      <sheetName val="목표세부명세"/>
      <sheetName val="참조"/>
      <sheetName val="아파트 "/>
      <sheetName val="48평형"/>
      <sheetName val="62평형"/>
      <sheetName val="실별부하계산"/>
      <sheetName val="2공구산출내역"/>
      <sheetName val="산출내역서집계표"/>
      <sheetName val="Macro1"/>
      <sheetName val="원효펌프교체020812"/>
      <sheetName val="O실보"/>
      <sheetName val="토목공사"/>
      <sheetName val="단가표"/>
      <sheetName val="프로젝트"/>
      <sheetName val="唸/ۏ瘀"/>
      <sheetName val="단가산출"/>
      <sheetName val="단면 (2)"/>
      <sheetName val="날개벽수량표"/>
      <sheetName val="단위단가"/>
      <sheetName val="2.대외공문"/>
      <sheetName val="산근"/>
      <sheetName val="대로근거"/>
      <sheetName val="중로근거"/>
      <sheetName val="가설공사비"/>
      <sheetName val="도로구조공사비"/>
      <sheetName val="수량산출"/>
      <sheetName val="4-3 보온 기본물량집계"/>
      <sheetName val="하수처리장"/>
      <sheetName val="인천제철"/>
      <sheetName val="B.O.M"/>
      <sheetName val="VXXXXXXX"/>
      <sheetName val="비목별_투입비"/>
      <sheetName val="예상공사비_(2)"/>
      <sheetName val="내부마감공사비_(2)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소방_"/>
      <sheetName val="_견적서"/>
      <sheetName val="총괄갑_"/>
      <sheetName val="REV_0822"/>
      <sheetName val="MAT"/>
      <sheetName val="RB, ER"/>
      <sheetName val="시산표"/>
      <sheetName val="M1master"/>
      <sheetName val="재료비"/>
      <sheetName val="선적일정"/>
      <sheetName val="10월"/>
      <sheetName val="She_x0009_?Y?"/>
      <sheetName val="?_x000a_?Y"/>
      <sheetName val="She ?Y?"/>
      <sheetName val="돈암사업"/>
      <sheetName val="She_Y"/>
      <sheetName val="자재_집계표"/>
      <sheetName val="본선 토공 분배표"/>
      <sheetName val="E총15"/>
      <sheetName val="일용노임단가"/>
      <sheetName val="참조자료"/>
      <sheetName val="0226"/>
      <sheetName val="파이프류"/>
      <sheetName val="고분전시관"/>
      <sheetName val="설비"/>
      <sheetName val="단중표"/>
      <sheetName val="카렌스센터계량기설치공사"/>
      <sheetName val="97 사업추정(WEKI)"/>
      <sheetName val="공사비예산서(토목분)"/>
      <sheetName val="신공"/>
      <sheetName val="2000년 공정표"/>
      <sheetName val="_x005f_x0000_ _x005f_x0000_Y"/>
      <sheetName val="장문교(대전)"/>
      <sheetName val="영업외손익등"/>
      <sheetName val="역T형옹벽(3.0)"/>
      <sheetName val="물량표"/>
      <sheetName val="주관사업"/>
      <sheetName val="점수계산1-2"/>
      <sheetName val=" ｹ-ﾌﾞﾙ"/>
      <sheetName val="원가계산서"/>
      <sheetName val="추가예산"/>
      <sheetName val="증감분석"/>
      <sheetName val="표건"/>
      <sheetName val="견적의뢰"/>
      <sheetName val="재개발"/>
      <sheetName val="wall"/>
      <sheetName val="Front"/>
      <sheetName val="ATM기초철가"/>
      <sheetName val="품목단가"/>
      <sheetName val="Y-WORK"/>
      <sheetName val="용소리교"/>
      <sheetName val="매입세"/>
      <sheetName val="총괄-1"/>
      <sheetName val="data(일반항습)"/>
      <sheetName val="배수통관(좌)"/>
      <sheetName val="자재집계표"/>
      <sheetName val="일위대가(1)"/>
      <sheetName val="1공구산출내역서"/>
      <sheetName val="토공사"/>
      <sheetName val="삭제금지단가"/>
      <sheetName val="NOMUBI"/>
      <sheetName val="sw1"/>
      <sheetName val="양식0202"/>
      <sheetName val="현장명"/>
      <sheetName val="A-4"/>
      <sheetName val="설계예산서"/>
      <sheetName val=" 토목 처리장도급내역서 "/>
      <sheetName val="선정요령"/>
      <sheetName val="세부내역"/>
      <sheetName val="소화"/>
      <sheetName val="A1내역_총괄표"/>
      <sheetName val="Lr"/>
      <sheetName val="변경후원본2"/>
      <sheetName val="간접경상비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98수문일위"/>
      <sheetName val="우석토건변경대비표.xlsx"/>
      <sheetName val="부대내역"/>
      <sheetName val="J"/>
      <sheetName val="오억미만"/>
      <sheetName val="전산품의"/>
      <sheetName val="98지급계획"/>
      <sheetName val="일위대가(계측기설치)"/>
      <sheetName val="2.1"/>
      <sheetName val="수량산출내역1115"/>
      <sheetName val="평3"/>
      <sheetName val="예산서"/>
      <sheetName val="토공"/>
      <sheetName val="시화점실행"/>
      <sheetName val="월별수입"/>
      <sheetName val="지질조사"/>
      <sheetName val="본사공가현황"/>
      <sheetName val="기초및구체공"/>
      <sheetName val="1안"/>
      <sheetName val="할증 "/>
      <sheetName val="입적표"/>
      <sheetName val="SRC-B3U2"/>
      <sheetName val="[인사관~1.XLS][인사관~1.XLS]唸/ۏ瘀"/>
      <sheetName val="[인사관~1.XLS][인사관~1.XLS][인사관~1.XL"/>
      <sheetName val="견적서세부내용"/>
      <sheetName val="spec1"/>
      <sheetName val="13FL EAST"/>
      <sheetName val="13FL WEST (2)"/>
      <sheetName val="22FL EAST"/>
      <sheetName val="내역대비표(코크스)"/>
      <sheetName val="PSCbeam설계"/>
      <sheetName val="음성방향"/>
      <sheetName val="청라지구한화아파트"/>
      <sheetName val="변1"/>
      <sheetName val="현장관리비"/>
      <sheetName val="C3"/>
      <sheetName val="Dwg"/>
      <sheetName val=" 냉각수펌프"/>
      <sheetName val="공조기휀"/>
      <sheetName val="AHU집계"/>
      <sheetName val="을지(제출)"/>
      <sheetName val="저"/>
      <sheetName val="YANG"/>
      <sheetName val="내역서(기성청구)"/>
      <sheetName val="양수장(기계)"/>
      <sheetName val="1-1"/>
      <sheetName val="인원계획-미화"/>
      <sheetName val="Sheet4"/>
      <sheetName val="data table"/>
      <sheetName val="合成単価作成表-BLDG"/>
      <sheetName val="[인사관~1.XLS]唸/ۏ瘀"/>
      <sheetName val="_x0000_ _x0000_Y"/>
      <sheetName val="1차 내역서"/>
      <sheetName val="성곽내역서"/>
      <sheetName val="계정"/>
      <sheetName val="WBS(ENG포함)"/>
      <sheetName val="전 기"/>
      <sheetName val="토목내역"/>
      <sheetName val="현금"/>
      <sheetName val="토공정보"/>
      <sheetName val="일일총괄"/>
      <sheetName val="금융비용"/>
      <sheetName val="정산서"/>
      <sheetName val="보호"/>
      <sheetName val="손익차9월2"/>
      <sheetName val="000000"/>
      <sheetName val="가시설수량"/>
      <sheetName val="9902"/>
      <sheetName val="날개벽"/>
      <sheetName val="이토변실(A3-LINE)"/>
      <sheetName val="노임,기계단가"/>
      <sheetName val="중기사용료"/>
      <sheetName val="식재인부"/>
      <sheetName val="빗물받이(910-510-410)"/>
      <sheetName val="산출근거"/>
      <sheetName val="96보완계획7_12"/>
      <sheetName val="관로공표지"/>
      <sheetName val="토목내역서"/>
      <sheetName val="암거단위"/>
      <sheetName val="단위량당중기"/>
      <sheetName val="내역을"/>
      <sheetName val="VXXXXX"/>
      <sheetName val="danga"/>
      <sheetName val="1_우편집중내역서"/>
      <sheetName val="1_설계조건"/>
      <sheetName val="보도경계블럭"/>
      <sheetName val="ilch"/>
      <sheetName val="안정계산"/>
      <sheetName val="단면검토"/>
      <sheetName val="집수정(600-700)"/>
      <sheetName val="비목별_투입비1"/>
      <sheetName val="예상공사비_(2)1"/>
      <sheetName val="내부마감공사비_(2)1"/>
      <sheetName val="비목별_투입비3"/>
      <sheetName val="예상공사비_(2)3"/>
      <sheetName val="내부마감공사비_(2)3"/>
      <sheetName val="비목별_투입비2"/>
      <sheetName val="예상공사비_(2)2"/>
      <sheetName val="내부마감공사비_(2)2"/>
      <sheetName val="비목별_투입비4"/>
      <sheetName val="예상공사비_(2)4"/>
      <sheetName val="내부마감공사비_(2)4"/>
      <sheetName val="1-1평균터파기고(1)"/>
      <sheetName val="현장관리비데이타"/>
      <sheetName val="기준FACTOR"/>
      <sheetName val="단가비교"/>
      <sheetName val="입찰보고"/>
      <sheetName val="기성고"/>
      <sheetName val="INPUTDATA"/>
      <sheetName val="외화금융(97-03)"/>
      <sheetName val="전체"/>
      <sheetName val="매부산출"/>
      <sheetName val="현관"/>
      <sheetName val="공사내역"/>
      <sheetName val="단가표 (2)"/>
      <sheetName val="일위대가내역"/>
      <sheetName val="교대일반수량총괄집계표"/>
      <sheetName val="depreciation of machinery"/>
      <sheetName val="Packaging cost Back Data"/>
      <sheetName val="승용"/>
      <sheetName val="인건-측정"/>
      <sheetName val="GAEYO"/>
      <sheetName val="구성비"/>
      <sheetName val="재집"/>
      <sheetName val="도급견적가"/>
      <sheetName val="파일항타"/>
      <sheetName val="??"/>
      <sheetName val="She_x005f_x0009_"/>
      <sheetName val="She _x005f_x005f_x005f_x0000_Y_x005f_x005f_x005f_x0000_"/>
      <sheetName val="_x005f_x005f_x005f_x0000__x005f_x005f_x005f_x000a__x005"/>
      <sheetName val="She_x005f_x005f_x005f_x0009__x005f_x005f_x005f_x0000_Y_"/>
      <sheetName val="CON'C"/>
      <sheetName val="설치공사"/>
      <sheetName val="표지 (2)"/>
      <sheetName val="일반물자(한국통신)"/>
      <sheetName val="매립"/>
      <sheetName val="기계경비(시간당)"/>
      <sheetName val="램머"/>
      <sheetName val="? ?Y"/>
      <sheetName val="시설물기초"/>
      <sheetName val="내부마감공사刀_x0010__x0000__x0000__x0000__x0000_"/>
      <sheetName val="내부마감공사_x0000__x0000_Ԁ_x0000_怀三"/>
      <sheetName val="공종목록표"/>
      <sheetName val="요율"/>
      <sheetName val="지수"/>
      <sheetName val="FB25JN"/>
      <sheetName val="덕전리"/>
      <sheetName val="토공(우물통,기타)_"/>
      <sheetName val="5.세운W-A"/>
      <sheetName val="분당임차변경"/>
      <sheetName val="자재단가"/>
      <sheetName val="CODE"/>
      <sheetName val="唸_ۏ瘀"/>
      <sheetName val="사유서"/>
      <sheetName val="갑지(기존)"/>
      <sheetName val="총괄표(기존)"/>
      <sheetName val="내역집계표"/>
      <sheetName val="일위대가총괄표"/>
      <sheetName val="자재단가산출표"/>
      <sheetName val="수량산출서"/>
      <sheetName val="동원인력"/>
      <sheetName val="내역서(삼호)"/>
      <sheetName val="교대일반수량"/>
      <sheetName val="내부마감공사退澏恋_x0000_먀"/>
      <sheetName val="She _Y_"/>
      <sheetName val="___Y"/>
      <sheetName val="She_x0009__Y_"/>
      <sheetName val="_인사관~1.XLS_唸_ۏ瘀"/>
      <sheetName val="_인사관~1.XLS__인사관~1.XLS_唸_ۏ瘀"/>
      <sheetName val="출자금"/>
      <sheetName val="unit_4"/>
      <sheetName val="Sheet1_(2)"/>
      <sheetName val="3_공통공사대비"/>
      <sheetName val="설_계"/>
      <sheetName val="배열수식"/>
      <sheetName val="내2"/>
      <sheetName val="공종별내역서(OFFICE)"/>
      <sheetName val="강북라우터"/>
      <sheetName val="당사수지비교표"/>
      <sheetName val="b_balju"/>
      <sheetName val="FACTOR "/>
      <sheetName val="기초단가"/>
      <sheetName val="8.PILE  (돌출)"/>
      <sheetName val="경영혁신본부"/>
      <sheetName val="BOJUNGGM"/>
      <sheetName val="지수적용공사비내역서"/>
      <sheetName val="이자율"/>
      <sheetName val="갑지1"/>
      <sheetName val="STAND20"/>
      <sheetName val="전기"/>
      <sheetName val="CONCRETE"/>
      <sheetName val="철거산출근거"/>
      <sheetName val="단가산출서(기계)"/>
      <sheetName val="FOB발"/>
      <sheetName val="__x005f_x000a__Y"/>
      <sheetName val="She_x005f_x0009__Y_"/>
      <sheetName val="_x005f_x005f_x005f_x0000_ _x005f_x005f_x005f_x0000_Y"/>
      <sheetName val="_인사관~1.XLS__인사관~1.XLS__인사관~1.XL"/>
      <sheetName val="평자재단가"/>
      <sheetName val="사업성분석"/>
      <sheetName val="철콘공사"/>
      <sheetName val="전신"/>
      <sheetName val="순환펌프"/>
      <sheetName val="저수조"/>
      <sheetName val="급,배기팬"/>
      <sheetName val="FCU (2)"/>
      <sheetName val="5.공종별예산내역서"/>
      <sheetName val="준검 내역서"/>
      <sheetName val="_견적서1"/>
      <sheetName val="총괄갑_1"/>
      <sheetName val="소방_1"/>
      <sheetName val="자재_집계표1"/>
      <sheetName val="집_계_표"/>
      <sheetName val="She__x005f_x0000_Y_x005f_x0000_"/>
      <sheetName val="She_"/>
      <sheetName val="1_취수장"/>
      <sheetName val="광통신_견적내역서1"/>
      <sheetName val="R,BLOCK_세부일정1"/>
      <sheetName val="ASPHALT_TANK1"/>
      <sheetName val="E,ROOM_세부일정1"/>
      <sheetName val="LPG_TANK1"/>
      <sheetName val="9_10곡B(대조립)1"/>
      <sheetName val="15_B_S1"/>
      <sheetName val="13_B_W1"/>
      <sheetName val="8_BLT1"/>
      <sheetName val="16_C_L1"/>
      <sheetName val="11_H_C1"/>
      <sheetName val="14_S_T1"/>
      <sheetName val="12_T_W1"/>
      <sheetName val="REV_08221"/>
      <sheetName val="첨부1__장비별고장"/>
      <sheetName val="첨부2__장비별원인"/>
      <sheetName val="TOWER_12TON"/>
      <sheetName val="TOWER_10TON"/>
      <sheetName val="토공(우물통,기타)_1"/>
      <sheetName val="6PILE__(돌출)"/>
      <sheetName val="RB,_ER"/>
      <sheetName val="2000년_공정표"/>
      <sheetName val="남양시작동자105노65기1_3화1_2"/>
      <sheetName val="She_?Y?"/>
      <sheetName val="단면_(2)"/>
      <sheetName val="별표_"/>
      <sheetName val="아파트_"/>
      <sheetName val="_x005f_x0000___x005f_x0000_Y"/>
      <sheetName val="B_O_M"/>
      <sheetName val="할증_"/>
      <sheetName val="본선_토공_분배표"/>
      <sheetName val="2_대외공문"/>
      <sheetName val="_ｹ-ﾌﾞﾙ"/>
      <sheetName val="_토목_처리장도급내역서_"/>
      <sheetName val="7_경제성결과"/>
      <sheetName val="우석토건변경대비표_xlsx"/>
      <sheetName val="2_1"/>
      <sheetName val="[인사관~1_XLS]唸/ۏ瘀"/>
      <sheetName val="97_사업추정(WEKI)"/>
      <sheetName val="13FL_EAST"/>
      <sheetName val="13FL_WEST_(2)"/>
      <sheetName val="22FL_EAST"/>
      <sheetName val="역T형옹벽(3_0)"/>
      <sheetName val="4-3_보온_기본물량집계"/>
      <sheetName val="data_table"/>
      <sheetName val="[인사관~1_XLS][인사관~1_XLS][인사관~1_XL"/>
      <sheetName val="[인사관~1_XLS][인사관~1_XLS]唸/ۏ瘀"/>
      <sheetName val="_Y"/>
      <sheetName val="1차_내역서"/>
      <sheetName val="전_기"/>
      <sheetName val="She__Y_"/>
      <sheetName val="_인사관~1_XLS_唸_ۏ瘀"/>
      <sheetName val="_인사관~1_XLS__인사관~1_XLS_唸_ۏ瘀"/>
      <sheetName val="_냉각수펌프"/>
      <sheetName val="단가표_(2)"/>
      <sheetName val="She__x005f_x005f_x005f_x0000_Y_x005f_x005f_x005f_x0000_"/>
      <sheetName val="2000년1차"/>
      <sheetName val="내부마감공사_x0000_嘀ð_x0000__x0000_省"/>
      <sheetName val="49-119"/>
      <sheetName val="She_x005f_x0009_?Y?"/>
      <sheetName val="?_x005f_x000a_?Y"/>
      <sheetName val="원내역"/>
      <sheetName val="판매46"/>
      <sheetName val="수지예산"/>
      <sheetName val="견적 (2)"/>
      <sheetName val="계측"/>
      <sheetName val="암거_x0000__x0000_"/>
      <sheetName val="SG"/>
      <sheetName val="물가시세"/>
      <sheetName val="투찰가"/>
      <sheetName val="[인사관~1.XLS][인사관~1.XLS]_____1__2"/>
      <sheetName val="기본자료입력"/>
      <sheetName val="설비원가"/>
      <sheetName val="표지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공사예산하조서(O.K)"/>
      <sheetName val="대운산출"/>
      <sheetName val="일위(설)"/>
      <sheetName val="갑지(요약)"/>
      <sheetName val=" ?-???"/>
      <sheetName val="b_balju_cho"/>
      <sheetName val="투찰"/>
      <sheetName val="참조_세부공종코드"/>
      <sheetName val="전체-원가분리내역"/>
      <sheetName val="1ST"/>
      <sheetName val="공량산출서"/>
      <sheetName val="1월"/>
      <sheetName val="전기설계변경"/>
      <sheetName val="BSD _2_"/>
      <sheetName val="주소"/>
      <sheetName val="목차"/>
      <sheetName val="AHU-2"/>
      <sheetName val="BOQ건축"/>
      <sheetName val="제출내역 (2)"/>
      <sheetName val="단"/>
      <sheetName val="새공통"/>
      <sheetName val="노무비"/>
      <sheetName val="인공산출"/>
      <sheetName val="몸체(460×600)"/>
      <sheetName val="건드리지 말것"/>
      <sheetName val="투자평가모델"/>
      <sheetName val="화성태안9공구내역(실행)"/>
      <sheetName val="[인사관~1.XLS][인사관~1_XLS]唸/ۏ瘀"/>
      <sheetName val="[인사관~1.XLS][인사관~1_XLS]_____1__2"/>
      <sheetName val="토량1-1"/>
      <sheetName val="건축공사"/>
      <sheetName val="Quantity"/>
      <sheetName val="125x125"/>
      <sheetName val="마감"/>
      <sheetName val="DHEQSUPT"/>
      <sheetName val="비목별_투입_x0000_ϡ"/>
      <sheetName val="B"/>
      <sheetName val="금융"/>
      <sheetName val="별표"/>
      <sheetName val="장비사양"/>
      <sheetName val="0207집계"/>
      <sheetName val="손익분석"/>
      <sheetName val="약품공급2"/>
      <sheetName val="Customer Databas"/>
      <sheetName val="Resource2"/>
      <sheetName val="원가총괄"/>
      <sheetName val="산3_4"/>
      <sheetName val="원가서"/>
      <sheetName val="득점현황"/>
      <sheetName val="부대공Ⅱ"/>
      <sheetName val="재료"/>
      <sheetName val="내역(전력)"/>
      <sheetName val="POL6차-PIPING"/>
      <sheetName val="원가계산"/>
      <sheetName val="항목코드"/>
      <sheetName val="아파트 기성내역서"/>
      <sheetName val="RE9604"/>
      <sheetName val="마산월령동골조물량변경"/>
      <sheetName val="노임적용"/>
      <sheetName val="관리현장"/>
      <sheetName val="원가계산서(변경)"/>
      <sheetName val="실행-자재"/>
      <sheetName val="현대.전주화산"/>
      <sheetName val="(C)원내역"/>
      <sheetName val="간접1"/>
      <sheetName val="소방사항"/>
      <sheetName val="PANEL"/>
      <sheetName val="총물량"/>
      <sheetName val="TG9504"/>
      <sheetName val="단가대비"/>
      <sheetName val="지구단위계획"/>
      <sheetName val="등록자료"/>
      <sheetName val="별첨10.하자보증수수료"/>
      <sheetName val="현경"/>
      <sheetName val="전기내역"/>
      <sheetName val="전체기준Data"/>
      <sheetName val="6동"/>
      <sheetName val="구조물공"/>
      <sheetName val="마산방향"/>
      <sheetName val="토지조서(원본)"/>
      <sheetName val="기성내역"/>
      <sheetName val="할빙수"/>
      <sheetName val="접속도로1"/>
      <sheetName val="인원조직표"/>
      <sheetName val="차량별점검"/>
      <sheetName val="대비표"/>
      <sheetName val="LG제품"/>
      <sheetName val="우수맨홀공제단위수량"/>
      <sheetName val="배수공_base"/>
      <sheetName val="입찰품의서"/>
      <sheetName val="일위대가모음"/>
      <sheetName val="토공사_반영"/>
      <sheetName val="일위대가_호표"/>
      <sheetName val="일위대가_호표 (2)"/>
      <sheetName val="인테리어공사 내역"/>
      <sheetName val="재료표"/>
      <sheetName val="5.경상직원"/>
      <sheetName val="4.전기"/>
      <sheetName val="4공철탑검토"/>
      <sheetName val="base"/>
      <sheetName val="서산일위대가수정분010603"/>
      <sheetName val="사유서제출현황-2"/>
      <sheetName val="XXXXXX"/>
      <sheetName val="문10"/>
      <sheetName val="969910( R)"/>
      <sheetName val="견적서갑지연속"/>
      <sheetName val="일위수량"/>
      <sheetName val="단양 00 아파트-세부내역"/>
      <sheetName val="변경비교-을"/>
      <sheetName val="공사비 내역 (가)"/>
      <sheetName val="건축내역서"/>
      <sheetName val="건축비목군분류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기계실"/>
      <sheetName val="공조배관"/>
      <sheetName val="공조닥트"/>
      <sheetName val="위생배관"/>
      <sheetName val="연도"/>
      <sheetName val="방진"/>
      <sheetName val="수영장"/>
      <sheetName val="MYENGBU"/>
      <sheetName val="현장"/>
      <sheetName val="COVER-P"/>
      <sheetName val="배수내역"/>
      <sheetName val="견"/>
      <sheetName val="101동"/>
      <sheetName val="조건"/>
      <sheetName val="예산총괄"/>
      <sheetName val="산출서(변경후_RACK)"/>
      <sheetName val="자재근거"/>
      <sheetName val="중기근거"/>
      <sheetName val="WING3"/>
      <sheetName val="변경명신물량 (2)"/>
      <sheetName val="입력"/>
      <sheetName val="인부신상자료"/>
      <sheetName val="콘크리트타설집계표"/>
      <sheetName val="시멘트"/>
      <sheetName val="사용현황"/>
      <sheetName val="기초"/>
      <sheetName val="FAB4생산"/>
      <sheetName val="문학간접"/>
      <sheetName val="배명(단가)"/>
      <sheetName val="견적을지"/>
      <sheetName val="현장식당(1)"/>
      <sheetName val="공량산출근거서"/>
      <sheetName val="IMPEADENCE MAP 취수장"/>
      <sheetName val="2-1.4 공조기 측정"/>
      <sheetName val="소방"/>
      <sheetName val="집계"/>
      <sheetName val="소야공정계획표"/>
      <sheetName val="설명"/>
      <sheetName val="교수설계"/>
      <sheetName val="현장명입력,결재란"/>
      <sheetName val="투자-국내2"/>
      <sheetName val="총괄내역서"/>
      <sheetName val="자재일람"/>
      <sheetName val="종가"/>
      <sheetName val="은행"/>
      <sheetName val="코드표"/>
      <sheetName val="사업장관리번호"/>
      <sheetName val="영수,세금계산서집계"/>
      <sheetName val="가로내역"/>
      <sheetName val="Xunit"/>
      <sheetName val="Macro(MCC)"/>
      <sheetName val="상품입고집계"/>
      <sheetName val="정산내역서"/>
      <sheetName val="하조서"/>
      <sheetName val="골조"/>
      <sheetName val="TRAY 헹거산출"/>
      <sheetName val="초등학교내역서"/>
      <sheetName val="총괄수지표"/>
      <sheetName val="자료입력"/>
      <sheetName val="05월 기성청구서"/>
      <sheetName val="시중노임단가"/>
      <sheetName val="정산표"/>
      <sheetName val="D-3503"/>
      <sheetName val="증감내역서"/>
      <sheetName val="말뚝지지력산정"/>
      <sheetName val="선수금"/>
      <sheetName val="2-3.35평형부하계산(최대부하)"/>
      <sheetName val="2-3.1평형부하계산(최대부하)"/>
      <sheetName val="2-3.2평형부하계산(최대부하)"/>
      <sheetName val="2-3.3평형부하계산(최대부하)"/>
      <sheetName val="2-3.4평형부하계산(최대부하)"/>
      <sheetName val="2-3.5평형부하계산(최대부하)"/>
      <sheetName val="[인사관~1.XLS][인사관~1.XL"/>
      <sheetName val="수정시산표"/>
      <sheetName val="대림경상68억"/>
      <sheetName val="퍼스트"/>
      <sheetName val="0Title"/>
      <sheetName val="품셈"/>
      <sheetName val="제직재"/>
      <sheetName val="비용"/>
      <sheetName val="quotation"/>
      <sheetName val="전선 및 전선관"/>
      <sheetName val="單價表단가표"/>
      <sheetName val="FAB消防报警"/>
      <sheetName val="자재목록"/>
      <sheetName val="工程量计算书"/>
      <sheetName val="마스터단가"/>
      <sheetName val="피엘"/>
      <sheetName val="비목별_투입비5"/>
      <sheetName val="예상공사비_(2)5"/>
      <sheetName val="내부마감공사비_(2)5"/>
      <sheetName val="3_공통공사대비1"/>
      <sheetName val="1_우편집중내역서1"/>
      <sheetName val="unit_41"/>
      <sheetName val="Sheet1_(2)1"/>
      <sheetName val="설_계1"/>
      <sheetName val="5_세운W-A"/>
      <sheetName val="?_?Y"/>
      <sheetName val="FACTOR_"/>
      <sheetName val="FCU_(2)"/>
      <sheetName val="준검_내역서"/>
      <sheetName val="표지_(2)"/>
      <sheetName val="depreciation_of_machinery"/>
      <sheetName val="Packaging_cost_Back_Data"/>
      <sheetName val="8_PILE__(돌출)"/>
      <sheetName val="견적_(2)"/>
      <sheetName val="일위대가목차"/>
      <sheetName val="126.255"/>
      <sheetName val="업무분장 "/>
      <sheetName val="받을어음"/>
      <sheetName val="미비용95"/>
      <sheetName val="복갑"/>
      <sheetName val="시설이용권명세서"/>
      <sheetName val="전산망"/>
      <sheetName val="0217상가미분양자산"/>
      <sheetName val="PILE"/>
      <sheetName val="공통비"/>
      <sheetName val="Sheet6"/>
      <sheetName val="Sheet7"/>
      <sheetName val="Sheet9"/>
      <sheetName val="EE-PROP"/>
      <sheetName val="Eq. Mobilization"/>
      <sheetName val="부산제일극장"/>
      <sheetName val="cp1"/>
      <sheetName val="부대시설"/>
      <sheetName val="Apt내역"/>
      <sheetName val="1안가"/>
      <sheetName val="첨부6"/>
      <sheetName val="자금운영"/>
      <sheetName val="세금자료"/>
      <sheetName val="유림콘도"/>
      <sheetName val="세대구분목록"/>
      <sheetName val="건축집계"/>
      <sheetName val="Inv_sum"/>
      <sheetName val="품종별월계"/>
      <sheetName val="내   역"/>
      <sheetName val="기성내역서(을지)"/>
      <sheetName val="총사업비명세"/>
      <sheetName val="보고서"/>
      <sheetName val="안양2"/>
      <sheetName val="일반부표"/>
      <sheetName val="Eq__Mobilization"/>
      <sheetName val="내___역"/>
      <sheetName val="TTL"/>
      <sheetName val="공통비총괄표"/>
      <sheetName val="코드"/>
      <sheetName val="1062-X방향 "/>
      <sheetName val="영업소실적"/>
      <sheetName val="★도급내역"/>
      <sheetName val="공비대비"/>
      <sheetName val="3단계"/>
      <sheetName val="2단계"/>
      <sheetName val="중기 부표"/>
      <sheetName val="운반"/>
      <sheetName val="ENE-CAL"/>
      <sheetName val=" FURNACE현설"/>
      <sheetName val="상반기손익차2총괄"/>
      <sheetName val="A"/>
      <sheetName val="Standards"/>
      <sheetName val="I. Assumptions"/>
      <sheetName val="내역 (2)"/>
      <sheetName val="회사정보"/>
      <sheetName val="1.기성청구공문양식"/>
      <sheetName val="2.기성청구갑지"/>
      <sheetName val="경비원 "/>
      <sheetName val="DRUM"/>
      <sheetName val="형틀공사"/>
      <sheetName val="교각계산"/>
      <sheetName val="She_Y1"/>
      <sheetName val="She_1"/>
      <sheetName val="She_?Y?1"/>
      <sheetName val="_x005f_x0000__x005f_x000a__x005"/>
      <sheetName val="She_x005f_x0009__x005f_x0000_Y_"/>
      <sheetName val="Pier 3"/>
      <sheetName val="대구-교대(A1)"/>
      <sheetName val="★세부공종-입력주의사항(코드작업 손대지말것)"/>
      <sheetName val="기초일위"/>
      <sheetName val="수목단가"/>
      <sheetName val="시설수량표"/>
      <sheetName val="시설일위"/>
      <sheetName val="식재수량표"/>
      <sheetName val="식재일위"/>
      <sheetName val="6호기"/>
      <sheetName val="TIE-IN"/>
      <sheetName val="본실행경비"/>
      <sheetName val="교량하부공"/>
      <sheetName val="업무계획1"/>
      <sheetName val="직종인원"/>
      <sheetName val="00년"/>
      <sheetName val="LIST &amp; DATA"/>
      <sheetName val="도장2"/>
      <sheetName val="의장2"/>
      <sheetName val="아파트건축"/>
      <sheetName val="도기류"/>
      <sheetName val="설치자재"/>
      <sheetName val="__Dongyang_db_________________2"/>
      <sheetName val="CC16-내역서"/>
      <sheetName val="단가 및 재료비"/>
      <sheetName val="중기사용료산출근거"/>
      <sheetName val="공사비총괄표"/>
      <sheetName val="자  재"/>
      <sheetName val="건축외주"/>
      <sheetName val="나.다.라.마.바.피복재 산정"/>
      <sheetName val="DATA-A"/>
      <sheetName val="업무분장"/>
      <sheetName val="관접합및부설"/>
      <sheetName val="4-2.실행분석표(실적)"/>
      <sheetName val="특수선일위대가"/>
      <sheetName val="과"/>
      <sheetName val="[인사관~1.XLS][인사관~1.XLS]_____1__3"/>
      <sheetName val="조정전"/>
      <sheetName val="기간등록"/>
      <sheetName val="SUS"/>
      <sheetName val="비목별_투입"/>
      <sheetName val="_견적서2"/>
      <sheetName val="소방_2"/>
      <sheetName val="총괄갑_2"/>
      <sheetName val="자재_집계표2"/>
      <sheetName val="She__x005f_x0000_Y_x005f_x0000_1"/>
      <sheetName val="1_취수장1"/>
      <sheetName val="광통신_견적내역서11"/>
      <sheetName val="TOWER_12TON1"/>
      <sheetName val="TOWER_10TON1"/>
      <sheetName val="남양시작동자105노65기1_3화1_21"/>
      <sheetName val="6PILE__(돌출)1"/>
      <sheetName val="집_계_표1"/>
      <sheetName val="별표_1"/>
      <sheetName val="R,BLOCK_세부일정2"/>
      <sheetName val="ASPHALT_TANK2"/>
      <sheetName val="E,ROOM_세부일정2"/>
      <sheetName val="LPG_TANK2"/>
      <sheetName val="9_10곡B(대조립)2"/>
      <sheetName val="15_B_S2"/>
      <sheetName val="13_B_W2"/>
      <sheetName val="8_BLT2"/>
      <sheetName val="16_C_L2"/>
      <sheetName val="11_H_C2"/>
      <sheetName val="14_S_T2"/>
      <sheetName val="12_T_W2"/>
      <sheetName val="REV_08222"/>
      <sheetName val="토공(우물통,기타)_2"/>
      <sheetName val="1차_내역서1"/>
      <sheetName val="단면_(2)1"/>
      <sheetName val="첨부1__장비별고장1"/>
      <sheetName val="첨부2__장비별원인1"/>
      <sheetName val="RB,_ER1"/>
      <sheetName val="B_O_M1"/>
      <sheetName val="2_대외공문1"/>
      <sheetName val="_ｹ-ﾌﾞﾙ1"/>
      <sheetName val="_토목_처리장도급내역서_1"/>
      <sheetName val="7_경제성결과1"/>
      <sheetName val="우석토건변경대비표_xlsx1"/>
      <sheetName val="2_11"/>
      <sheetName val="아파트_1"/>
      <sheetName val="[인사관~1_XLS]唸/ۏ瘀1"/>
      <sheetName val="[인사관~1_XLS][인사관~1_XLS]唸/ۏ瘀1"/>
      <sheetName val="13FL_EAST1"/>
      <sheetName val="13FL_WEST_(2)1"/>
      <sheetName val="22FL_EAST1"/>
      <sheetName val="4-3_보온_기본물량집계1"/>
      <sheetName val="본선_토공_분배표1"/>
      <sheetName val="2000년_공정표1"/>
      <sheetName val="data_table1"/>
      <sheetName val="할증_1"/>
      <sheetName val="[인사관~1_XLS][인사관~1_XLS][인사관~1_X1"/>
      <sheetName val="97_사업추정(WEKI)1"/>
      <sheetName val="_x005f_x0000___x005f_x0000_Y1"/>
      <sheetName val="_냉각수펌프1"/>
      <sheetName val="역T형옹벽(3_0)1"/>
      <sheetName val="전_기1"/>
      <sheetName val="단가표_(2)1"/>
      <sheetName val="She__x005f_x005f_x005f_x0000_Y_x005f_x005f_x00001"/>
      <sheetName val="She__Y_1"/>
      <sheetName val="_인사관~1_XLS_唸_ۏ瘀1"/>
      <sheetName val="_인사관~1_XLS__인사관~1_XLS_唸_ۏ瘀1"/>
      <sheetName val="공사예산하조서(O_K)"/>
      <sheetName val="DATA(BAC)"/>
      <sheetName val="C.배수관공"/>
      <sheetName val="수목표준대가"/>
      <sheetName val="공사비"/>
      <sheetName val="현금경비중역"/>
      <sheetName val="마스터원본"/>
      <sheetName val="동수"/>
      <sheetName val="0000"/>
      <sheetName val="1-6(반품내역)"/>
      <sheetName val="내부마감공사비_(⠀ᨔ䀝"/>
      <sheetName val="암거날개벽재료집계"/>
      <sheetName val="기계설비-내역서"/>
      <sheetName val="화전내"/>
      <sheetName val="A LINE"/>
      <sheetName val="토목"/>
      <sheetName val="126_255"/>
      <sheetName val="ma"/>
      <sheetName val="실적"/>
      <sheetName val="철탑공사"/>
      <sheetName val="2 (2)"/>
      <sheetName val="기준표(예산+인원)"/>
      <sheetName val="She_x005f_x005f_x005f_x0009_"/>
      <sheetName val="외주현황.wq1"/>
      <sheetName val="Constant"/>
      <sheetName val="T"/>
      <sheetName val="설비내역서"/>
      <sheetName val="노무비(전지2기)"/>
      <sheetName val="견적내역-2 (프로세스)"/>
      <sheetName val="견적내역-1 (유틸리티)"/>
      <sheetName val="4.포장집계"/>
      <sheetName val="데이터"/>
      <sheetName val="대,유,램"/>
      <sheetName val="12호기내역서(건축분)"/>
      <sheetName val="총괄집계표"/>
      <sheetName val="[인사관~1.XLS][인사관~1.XLS]_인___1__2"/>
      <sheetName val="[인사관~1.XLS][인사관~1_XLS]_인___1__2"/>
      <sheetName val="__"/>
      <sheetName val="_ _Y"/>
      <sheetName val="COST"/>
      <sheetName val="설계명세"/>
      <sheetName val="빗물받이(910-510_x0000__x0000__x0000__x0000_Ā"/>
      <sheetName val="설계상수"/>
      <sheetName val="계조에 따른 특성"/>
      <sheetName val="She_x005f_x005f_x005f_x005f_x005f_x005f_x005f_x0009__x0"/>
      <sheetName val="_x005f_x005f_x005f_x005f_x005f_x005f_x005f_x0000__x005f"/>
      <sheetName val="She _x005f_x005f_x005f_x005f_x005f_x005f_x005f_x0000_Y_"/>
      <sheetName val="_x005f_x005f_x005f_x005f_x005f_x005f_x005f_x0000_ _x005"/>
      <sheetName val="__x005f_x005f_x005f_x000a__Y"/>
      <sheetName val="She_x005f_x005f_x005f_x0009__Y_"/>
      <sheetName val="104동"/>
      <sheetName val="__x000a__Y"/>
      <sheetName val="She_x005f_x005f_x005f_x0009__x0"/>
      <sheetName val="_x005f_x005f_x005f_x0000__x005f"/>
      <sheetName val="She _x005f_x005f_x005f_x0000_Y_"/>
      <sheetName val="_x005f_x005f_x005f_x0000_ _x005"/>
      <sheetName val="도봉2지구"/>
      <sheetName val="dV&amp;Cl"/>
      <sheetName val="본공사"/>
      <sheetName val="대가"/>
      <sheetName val="소일위대가코드표"/>
      <sheetName val="조직"/>
      <sheetName val="공통가설"/>
      <sheetName val="중기비"/>
      <sheetName val="JA8-4"/>
      <sheetName val="공통가설공사"/>
      <sheetName val="Sheet267"/>
      <sheetName val="唸/ۏ瘀2"/>
      <sheetName val="唸/ۏ瘀3"/>
      <sheetName val="[인사관~1.XL"/>
      <sheetName val="정산ISSUE(T)"/>
      <sheetName val="CVA"/>
      <sheetName val="quote"/>
      <sheetName val="gen_EST"/>
      <sheetName val="estimate"/>
      <sheetName val="Delivery"/>
      <sheetName val="BOM_Draft"/>
      <sheetName val="AMT"/>
      <sheetName val="Labor"/>
      <sheetName val="summary"/>
      <sheetName val="TEMP"/>
      <sheetName val="electrical"/>
      <sheetName val="Summ"/>
      <sheetName val="BM"/>
      <sheetName val="SITE DEV,T"/>
      <sheetName val="MATL"/>
      <sheetName val="예산작성기준(전기)"/>
      <sheetName val="95신규호표"/>
      <sheetName val="간접비 총괄표"/>
      <sheetName val=" 갑지"/>
      <sheetName val="직원동원SCH"/>
      <sheetName val="부표"/>
      <sheetName val="장비종합부표"/>
      <sheetName val="Electrical Pricelist"/>
      <sheetName val="equip"/>
      <sheetName val="revised#1"/>
      <sheetName val="B1"/>
      <sheetName val="내역(100%)"/>
      <sheetName val="ACMV"/>
      <sheetName val="Summary WG"/>
      <sheetName val="1.설계조건"/>
      <sheetName val="성서방향-교대(A2)"/>
      <sheetName val="DESBASTE"/>
      <sheetName val="4차원가계산서"/>
      <sheetName val="수주현황2월"/>
      <sheetName val="choose"/>
      <sheetName val="자재단가조사표-수목"/>
      <sheetName val="식재"/>
      <sheetName val="인제내역"/>
      <sheetName val="시설물"/>
      <sheetName val="식재출력용"/>
      <sheetName val="유지관리"/>
      <sheetName val="Materials"/>
      <sheetName val="96노임기준"/>
      <sheetName val="WORKER"/>
      <sheetName val="Tension"/>
      <sheetName val="중기조종사 단위단가"/>
      <sheetName val="Col"/>
      <sheetName val="GAE8'97"/>
      <sheetName val="Analysis"/>
      <sheetName val="실행예산-변경분"/>
      <sheetName val="U_A Input"/>
      <sheetName val="_견적서3"/>
      <sheetName val="소방_3"/>
      <sheetName val="자재_집계표3"/>
      <sheetName val="총괄갑_3"/>
      <sheetName val="_견적서4"/>
      <sheetName val="소방_4"/>
      <sheetName val="자재_집계표4"/>
      <sheetName val="총괄갑_4"/>
      <sheetName val="EP0618"/>
      <sheetName val="전기변내역"/>
      <sheetName val="BEND LOSS"/>
      <sheetName val="당초"/>
      <sheetName val="집수정(600-7Ⴗ_xdc76_᐀"/>
      <sheetName val="대갑기성내역"/>
      <sheetName val="BSD (2)"/>
      <sheetName val="판가반영"/>
      <sheetName val="합천내역"/>
      <sheetName val="경영비율 "/>
      <sheetName val="월급제"/>
      <sheetName val="첨부1.수주잔량표"/>
      <sheetName val="부문99-2"/>
      <sheetName val="하부철근수량"/>
      <sheetName val="수량명세서"/>
      <sheetName val="대목"/>
      <sheetName val="APT"/>
      <sheetName val="유형분류"/>
      <sheetName val="FW"/>
      <sheetName val="She_x005f_x005f_x005f_x005f_x005f_x005f_x005f_x0009_"/>
      <sheetName val="She _x005f_x005f_x005f_x005f_x005f_x005f_x005f_x005f_x0"/>
      <sheetName val="_x005f_x005f_x005f_x005f_x005f_x005f_x005f_x005f_x005f_x005f_"/>
      <sheetName val="She_x005f_x005f_x005f_x005f_x005f_x005f_x005f_x005f_x00"/>
      <sheetName val="09-11월"/>
      <sheetName val="견적내역"/>
      <sheetName val="물량"/>
      <sheetName val="매출List"/>
      <sheetName val="안정_x0000__x0000_"/>
      <sheetName val="목록"/>
      <sheetName val="내부마감공사비_(2)헾"/>
      <sheetName val="구리토평1전기"/>
      <sheetName val="예상공사비ᄥ옃믏頀"/>
      <sheetName val="S_xdc80_̗ꆨ"/>
      <sheetName val="CodeSheet (CM)"/>
      <sheetName val="OPGW기별"/>
      <sheetName val="판넬"/>
      <sheetName val="철골"/>
      <sheetName val="내부마감공사비_(2)ó"/>
      <sheetName val="[인사관~1_XLS][인사관~1_XL"/>
      <sheetName val="[인사관~1.XLS]_____1__2"/>
      <sheetName val="唸/ۏ瘀1"/>
      <sheetName val="[인사관~1_XLS][인사관~1_X1"/>
      <sheetName val="LAB"/>
      <sheetName val="품목"/>
      <sheetName val=" "/>
      <sheetName val="CAT_5"/>
      <sheetName val="기계 도급내역서"/>
      <sheetName val="A 견적"/>
      <sheetName val="붙임5,6.앵커볼트+내진스토퍼"/>
      <sheetName val="경비2내역"/>
      <sheetName val="대구파크쿨링타워"/>
      <sheetName val="사용자정의"/>
      <sheetName val="총원"/>
      <sheetName val="외주정비"/>
      <sheetName val="Customer_Databas"/>
      <sheetName val="아파트_기성내역서"/>
      <sheetName val="일위대가_호표_(2)"/>
      <sheetName val="별첨10_하자보증수수료"/>
      <sheetName val="인테리어공사_내역"/>
      <sheetName val="5_경상직원"/>
      <sheetName val="4_전기"/>
      <sheetName val="현대_전주화산"/>
      <sheetName val="969910(_R)"/>
      <sheetName val="공사비_내역_(가)"/>
      <sheetName val="원가_(2)"/>
      <sheetName val="단양_00_아파트-세부내역"/>
      <sheetName val="변경명신물량_(2)"/>
      <sheetName val="2-1_4_공조기_측정"/>
      <sheetName val="실행갑지"/>
      <sheetName val="단가비교표_공통1"/>
      <sheetName val="95년12월말"/>
      <sheetName val="승인요청(협조)"/>
      <sheetName val="현장관리비세부내역 "/>
      <sheetName val="조직도"/>
      <sheetName val="인력운영계획"/>
      <sheetName val="급여산출"/>
      <sheetName val="숙소및미화원계획"/>
      <sheetName val="네트워크및냉난방기"/>
      <sheetName val="감가상각"/>
      <sheetName val="취득세"/>
      <sheetName val="인지세"/>
      <sheetName val="자산비품투입계획"/>
      <sheetName val="보험료"/>
      <sheetName val="기타복리후생비산출내역"/>
      <sheetName val="피복지급계획"/>
      <sheetName val="부동산수수료"/>
      <sheetName val="하자보험료"/>
      <sheetName val="견적서(네크워크설치비)-가설사무실"/>
      <sheetName val="견적서(네트워크설치비)-상가"/>
      <sheetName val="선급비용"/>
      <sheetName val="국내"/>
      <sheetName val="선홈통"/>
      <sheetName val="하자보증수수료"/>
      <sheetName val="횡배수관토공수량"/>
      <sheetName val="배수"/>
      <sheetName val="환율change"/>
      <sheetName val="지문"/>
      <sheetName val="5일지문"/>
      <sheetName val="14"/>
      <sheetName val="전기실-1"/>
      <sheetName val="PAC(전자기기실)"/>
      <sheetName val="자금청구총괄표"/>
      <sheetName val="간접비계산"/>
      <sheetName val="CCTV(주차장)"/>
      <sheetName val="범용개발순소요비용"/>
      <sheetName val="guard(mac)"/>
      <sheetName val="제경비"/>
      <sheetName val="J-EQ"/>
      <sheetName val="대가호표"/>
      <sheetName val="VXXX"/>
      <sheetName val="3"/>
      <sheetName val="F-1,2"/>
      <sheetName val="단가조사-2"/>
      <sheetName val="특기사항"/>
      <sheetName val="총무지출"/>
      <sheetName val="도장"/>
      <sheetName val="b_gs"/>
      <sheetName val="2.토목공사"/>
      <sheetName val="투입비"/>
      <sheetName val="실행대비"/>
      <sheetName val="기둥"/>
      <sheetName val="4-10"/>
      <sheetName val="정산을지"/>
      <sheetName val="220 (2)"/>
      <sheetName val="유기공정"/>
      <sheetName val="현금및현금등가물"/>
      <sheetName val="한일양산"/>
      <sheetName val="신상기록(지우지 말것)"/>
      <sheetName val="7내역"/>
      <sheetName val="신우"/>
      <sheetName val="전기공사"/>
      <sheetName val="배수공 시멘트 및 골재량 산출"/>
      <sheetName val="산출"/>
      <sheetName val="NP-총정리"/>
      <sheetName val="고등학교"/>
      <sheetName val="토적계산서"/>
      <sheetName val="__User024_c___WIN95___________2"/>
      <sheetName val="5.동별횡주관경"/>
      <sheetName val="IMPEADENCE_MAP_취수장"/>
      <sheetName val="05월_기성청구서"/>
      <sheetName val="현장관리비세부내역_"/>
      <sheetName val="2-3_35평형부하계산(최대부하)"/>
      <sheetName val="2-3_1평형부하계산(최대부하)"/>
      <sheetName val="2-3_2평형부하계산(최대부하)"/>
      <sheetName val="2-3_3평형부하계산(최대부하)"/>
      <sheetName val="2-3_4평형부하계산(최대부하)"/>
      <sheetName val="2-3_5평형부하계산(최대부하)"/>
      <sheetName val="TRAY_헹거산출"/>
      <sheetName val="A_견적"/>
      <sheetName val="_"/>
      <sheetName val="붙임5,6_앵커볼트+내진스토퍼"/>
      <sheetName val="1.동력공사"/>
      <sheetName val="설계산출표지"/>
      <sheetName val="공사비_내역_(가)1"/>
      <sheetName val="969910(_R)1"/>
      <sheetName val="Customer_Databas1"/>
      <sheetName val="별첨10_하자보증수수료1"/>
      <sheetName val="단양_00_아파트-세부내역1"/>
      <sheetName val="아파트_기성내역서1"/>
      <sheetName val="변경명신물량_(2)1"/>
      <sheetName val="일위대가_호표_(2)1"/>
      <sheetName val="인테리어공사_내역1"/>
      <sheetName val="현대_전주화산1"/>
      <sheetName val="5_경상직원1"/>
      <sheetName val="4_전기1"/>
      <sheetName val="원가_(2)1"/>
      <sheetName val="2-1_4_공조기_측정1"/>
      <sheetName val="기계_도급내역서"/>
      <sheetName val="도급당초내역"/>
      <sheetName val="인명부"/>
      <sheetName val="실행(1)"/>
      <sheetName val="거래처관리"/>
      <sheetName val="품목관리"/>
      <sheetName val="대구칠곡5전기"/>
      <sheetName val="업무량"/>
      <sheetName val="단가비교표"/>
      <sheetName val="소방내역서"/>
      <sheetName val="연결관암거"/>
      <sheetName val="G2설비도급"/>
      <sheetName val="TOSHIBA-Structure"/>
      <sheetName val="비목별_투입비6"/>
      <sheetName val="예상공사비_(2)6"/>
      <sheetName val="내부마감공사비_(2)6"/>
      <sheetName val="She_2"/>
      <sheetName val="unit_42"/>
      <sheetName val="3_공통공사대비2"/>
      <sheetName val="1_우편집중내역서2"/>
      <sheetName val="Sheet1_(2)2"/>
      <sheetName val="설_계2"/>
      <sheetName val="She_?Y?2"/>
      <sheetName val="5_세운W-A1"/>
      <sheetName val="FCU_(2)1"/>
      <sheetName val="표지_(2)1"/>
      <sheetName val="depreciation_of_machinery1"/>
      <sheetName val="Packaging_cost_Back_Data1"/>
      <sheetName val="?_?Y1"/>
      <sheetName val="8_PILE__(돌출)1"/>
      <sheetName val="FACTOR_1"/>
      <sheetName val="준검_내역서1"/>
      <sheetName val="견적_(2)1"/>
      <sheetName val="내역서_표지_"/>
      <sheetName val="분야별_집계표"/>
      <sheetName val="_공사설정_"/>
      <sheetName val="5_공종별예산내역서"/>
      <sheetName val="_인사관~1_XLS__인사관~1_XLS__인사관~1_XL"/>
      <sheetName val="_x005f_x005f_x005f_x0000___x005f_x005f_x005f_x0000_Y"/>
      <sheetName val="_?-???"/>
      <sheetName val="[인사관~1_XLS][인사관~1_XLS]_____1__2"/>
      <sheetName val="[인사관~1_XLS][인사관~1_XLS]唸/ۏ瘀2"/>
      <sheetName val="[인사관~1_XLS][인사관~1_XLS]_____1__1"/>
      <sheetName val="업무분장_"/>
      <sheetName val="제출내역_(2)"/>
      <sheetName val="Eq__Mobilization1"/>
      <sheetName val="내___역1"/>
      <sheetName val="1062-X방향_"/>
      <sheetName val="중기_부표"/>
      <sheetName val="_FURNACE현설"/>
      <sheetName val="I__Assumptions"/>
      <sheetName val="내역_(2)"/>
      <sheetName val="1_기성청구공문양식"/>
      <sheetName val="2_기성청구갑지"/>
      <sheetName val="경비원_"/>
      <sheetName val="LIST_&amp;_DATA"/>
      <sheetName val="전선_및_전선관"/>
      <sheetName val="건드리지_말것"/>
      <sheetName val="주소록"/>
      <sheetName val="요율표"/>
      <sheetName val="선로정수"/>
      <sheetName val="60364 전동기"/>
      <sheetName val="9509"/>
      <sheetName val="부서별(배부후)_계획"/>
      <sheetName val="PIPE HGA20_대리점가"/>
      <sheetName val="노임9월"/>
      <sheetName val="연돌일위집계"/>
      <sheetName val="내역서(사업소)"/>
      <sheetName val="YAN_x0000_"/>
      <sheetName val="부하계산서"/>
      <sheetName val="부대공"/>
      <sheetName val="중기일위대가"/>
      <sheetName val="포장공"/>
      <sheetName val="배수공1"/>
      <sheetName val="법면"/>
      <sheetName val="배전단가2"/>
      <sheetName val="노단"/>
      <sheetName val="36단가"/>
      <sheetName val="36수량"/>
      <sheetName val="126_2551"/>
      <sheetName val="BSD__2_"/>
      <sheetName val="Pier_3"/>
      <sheetName val="단가_및_재료비"/>
      <sheetName val="나_다_라_마_바_피복재_산정"/>
      <sheetName val="★세부공종-입력주의사항(코드작업_손대지말것)"/>
      <sheetName val="자__재"/>
      <sheetName val="4-2_실행분석표(실적)"/>
      <sheetName val="경영비율_"/>
      <sheetName val="첨부1_수주잔량표"/>
      <sheetName val="입찰내역 발주처 양식"/>
      <sheetName val="내부마감공ఎ_x0002_᠀閼栂䓒"/>
      <sheetName val="손익"/>
      <sheetName val="인사관~1.XLS인사관~1.XLS唸ۏ瘀"/>
      <sheetName val="인사관~1.XLS인사관~1.XLS인사관~1.XL"/>
      <sheetName val="唸ۏ瘀"/>
      <sheetName val="인사관~1.XLS唸ۏ瘀"/>
      <sheetName val="용집"/>
      <sheetName val="18년 경영계획 (2차 파트별 인원수정)"/>
      <sheetName val="18년 경영계획 (3차 파트별 인원수정)"/>
      <sheetName val="데이터_2"/>
      <sheetName val="분전반"/>
      <sheetName val="_x0000__x000a__x005"/>
      <sheetName val="She_x0009__x0000_Y_"/>
      <sheetName val="_x0000___x0000_Y1"/>
      <sheetName val="She__x005f_x0000_Y_x00001"/>
      <sheetName val="She Y_"/>
      <sheetName val=" _-___"/>
      <sheetName val="_인사관~1.XLS__인사관~1.XLS______1__2"/>
      <sheetName val="_인사관~1.XLS__인사관~1_XLS_唸_ۏ瘀"/>
      <sheetName val="_인사관~1.XLS__인사관~1_XLS______1__2"/>
      <sheetName val="_인사관~1.XLS__인사관~1.XLS______1__3"/>
      <sheetName val="_인사관~1.XLS__인사관~1.XL"/>
      <sheetName val="_인사관~1_XLS__인사관~1_XLS__인사관~1_X1"/>
      <sheetName val="Ⅰ-3"/>
      <sheetName val="도급내역서"/>
      <sheetName val="자료사전"/>
      <sheetName val="당년매출집계"/>
      <sheetName val="MIJIBI"/>
      <sheetName val="횡배수관집현황(2공구)"/>
      <sheetName val="fursys"/>
      <sheetName val="SAKUB"/>
      <sheetName val="_x005f_x005f_x005f_x0000__x005f_x005f_x005f_x000a__x0_2"/>
      <sheetName val="She_x005f_x005f_x005f_x0009__x005f_x005f_x005f_x0000__2"/>
      <sheetName val="She__x005f_x005f_x005f_x005f_x005f_x005f_x005f_x0000__2"/>
      <sheetName val="_x005f_x005f_x005f_x005f_x005f_x005f_x005f_x0000__x00_2"/>
      <sheetName val="She_x005f_x005f_x005f_x005f_x005f_x005f_x005f_x0009___2"/>
      <sheetName val="She__x005f_x005f_x005f_x005f_x005f_x005f_x005f_x0000__3"/>
      <sheetName val="변압기 및 발전기 용량"/>
      <sheetName val="내부마감공사비_(2_x0000__x0000_"/>
      <sheetName val="수량산출서 갑지"/>
      <sheetName val="단위량◨ʟ쿆"/>
      <sheetName val="단위량밨ῖ娰"/>
      <sheetName val="마스터"/>
      <sheetName val="실적(2안)"/>
      <sheetName val="배수공수량"/>
      <sheetName val="C_배수관공"/>
      <sheetName val="A_LINE"/>
      <sheetName val="집_계_표2"/>
      <sheetName val="She__x005f_x0000_Y_x005f_x0000_2"/>
      <sheetName val="R,BLOCK_세부일정3"/>
      <sheetName val="ASPHALT_TANK3"/>
      <sheetName val="E,ROOM_세부일정3"/>
      <sheetName val="LPG_TANK3"/>
      <sheetName val="9_10곡B(대조립)3"/>
      <sheetName val="15_B_S3"/>
      <sheetName val="13_B_W3"/>
      <sheetName val="8_BLT3"/>
      <sheetName val="16_C_L3"/>
      <sheetName val="11_H_C3"/>
      <sheetName val="14_S_T3"/>
      <sheetName val="12_T_W3"/>
      <sheetName val="REV_08223"/>
      <sheetName val="첨부1__장비별고장2"/>
      <sheetName val="첨부2__장비별원인2"/>
      <sheetName val="1_취수장2"/>
      <sheetName val="광통신_견적내역서12"/>
      <sheetName val="TOWER_12TON2"/>
      <sheetName val="TOWER_10TON2"/>
      <sheetName val="남양시작동자105노65기1_3화1_22"/>
      <sheetName val="토공(우물통,기타)_3"/>
      <sheetName val="6PILE__(돌출)2"/>
      <sheetName val="별표_2"/>
      <sheetName val="아파트_2"/>
      <sheetName val="단면_(2)2"/>
      <sheetName val="2_대외공문2"/>
      <sheetName val="B_O_M2"/>
      <sheetName val="RB,_ER2"/>
      <sheetName val="본선_토공_분배표2"/>
      <sheetName val="할증_2"/>
      <sheetName val="[인사관~1_XLS]唸/ۏ瘀2"/>
      <sheetName val="4-3_보온_기본물량집계2"/>
      <sheetName val="2000년_공정표2"/>
      <sheetName val="[인사관~1_XLS][인사관~1_XLS][인사관~1_X2"/>
      <sheetName val="97_사업추정(WEKI)2"/>
      <sheetName val="13FL_EAST2"/>
      <sheetName val="13FL_WEST_(2)2"/>
      <sheetName val="22FL_EAST2"/>
      <sheetName val="_ｹ-ﾌﾞﾙ2"/>
      <sheetName val="_토목_처리장도급내역서_2"/>
      <sheetName val="7_경제성결과2"/>
      <sheetName val="우석토건변경대비표_xlsx2"/>
      <sheetName val="2_12"/>
      <sheetName val="_x005f_x0000___x005f_x0000_Y2"/>
      <sheetName val="data_table2"/>
      <sheetName val="_냉각수펌프2"/>
      <sheetName val="역T형옹벽(3_0)2"/>
      <sheetName val="1차_내역서2"/>
      <sheetName val="전_기2"/>
      <sheetName val="단가표_(2)2"/>
      <sheetName val="She__x005f_x005f_x005f_x0000_Y_x005f_x005f_x00002"/>
      <sheetName val="공사예산하조서(O_K)1"/>
      <sheetName val="She__Y_2"/>
      <sheetName val="_인사관~1_XLS_唸_ۏ瘀2"/>
      <sheetName val="_인사관~1_XLS__인사관~1_XLS_唸_ۏ瘀2"/>
      <sheetName val="[인사관~1_XLS][인사관~1_XLS]唸/ۏ瘀3"/>
      <sheetName val="4_포장집계"/>
      <sheetName val="2_(2)"/>
      <sheetName val="견적내역-2_(프로세스)"/>
      <sheetName val="견적내역-1_(유틸리티)"/>
      <sheetName val="[인사관~1_XLS][인사관~1_XLS]_____1__3"/>
      <sheetName val="플랜트 설치"/>
      <sheetName val="ELEV HALL1-19층"/>
      <sheetName val="[인사관~1.XLS][인사관~1_XLS]唸/ۏ瘀1"/>
      <sheetName val="매입수불자재"/>
      <sheetName val="업체손실공수.xls"/>
      <sheetName val="검토1-관보온"/>
      <sheetName val="집계표(OPTION)"/>
      <sheetName val="적용건축"/>
      <sheetName val="투자효율분석"/>
      <sheetName val="마산방향철근집계"/>
      <sheetName val="진주방향"/>
      <sheetName val="수량집계"/>
      <sheetName val="3084"/>
      <sheetName val="예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 refreshError="1"/>
      <sheetData sheetId="698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/>
      <sheetData sheetId="1265"/>
      <sheetData sheetId="1266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/>
      <sheetData sheetId="1588"/>
      <sheetData sheetId="1589"/>
      <sheetData sheetId="1590"/>
      <sheetData sheetId="1591" refreshError="1"/>
      <sheetData sheetId="1592" refreshError="1"/>
      <sheetData sheetId="1593" refreshError="1"/>
      <sheetData sheetId="1594" refreshError="1"/>
      <sheetData sheetId="1595"/>
      <sheetData sheetId="1596"/>
      <sheetData sheetId="1597"/>
      <sheetData sheetId="1598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/>
      <sheetData sheetId="1705"/>
      <sheetData sheetId="1706" refreshError="1"/>
      <sheetData sheetId="1707" refreshError="1"/>
      <sheetData sheetId="170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Ⅱ-2.총괄표(원격) 시스템공사"/>
      <sheetName val="집계표"/>
      <sheetName val="1.저수지"/>
      <sheetName val="1.1.맹동저수지"/>
      <sheetName val="1.1.산,근"/>
      <sheetName val="1.2.용계저수지"/>
      <sheetName val="1.2.산,근"/>
      <sheetName val="1.3.용계콘밸브실"/>
      <sheetName val="1.3.산,근"/>
      <sheetName val="1.4.금석저수지"/>
      <sheetName val="1.4.산,근"/>
      <sheetName val="1.5.양덕저수지"/>
      <sheetName val="1.5.산,근"/>
      <sheetName val="2.수문"/>
      <sheetName val="2.1."/>
      <sheetName val="2.1산근"/>
      <sheetName val="2.2."/>
      <sheetName val="2.2.산근"/>
      <sheetName val="2.3."/>
      <sheetName val="2.3.산근"/>
      <sheetName val="2.4."/>
      <sheetName val="2.4.산근"/>
      <sheetName val="2.5."/>
      <sheetName val="2.5.산근"/>
      <sheetName val="2.6."/>
      <sheetName val="2.6.산근"/>
      <sheetName val="2.7."/>
      <sheetName val="2.7.산근"/>
      <sheetName val="2.8."/>
      <sheetName val="2.8.산근"/>
      <sheetName val="2.9."/>
      <sheetName val="2.9.산근"/>
      <sheetName val="2.10."/>
      <sheetName val="2.10.산근"/>
      <sheetName val="2.11."/>
      <sheetName val="2.11.산근"/>
      <sheetName val="2.12."/>
      <sheetName val="2.12.산근"/>
      <sheetName val="2.13."/>
      <sheetName val="2.13.산근"/>
      <sheetName val="2.14."/>
      <sheetName val="2.14.산근"/>
      <sheetName val="2.15."/>
      <sheetName val="2.15.산근"/>
      <sheetName val="노임단가"/>
      <sheetName val="단가조사"/>
      <sheetName val="전선 및 전선관"/>
      <sheetName val="7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을지"/>
      <sheetName val="1안"/>
      <sheetName val="재료"/>
      <sheetName val="설치자재"/>
      <sheetName val="기초목록"/>
      <sheetName val="단가(자재)"/>
      <sheetName val="일위대가(가설)"/>
      <sheetName val="목차"/>
      <sheetName val="직노"/>
      <sheetName val="PANEL_중량산출"/>
      <sheetName val="타견적서_영시스템"/>
      <sheetName val="실행내역서 "/>
      <sheetName val="내역"/>
      <sheetName val="Sheet4"/>
      <sheetName val="Baby일위대가"/>
      <sheetName val="일위목차"/>
      <sheetName val="추천서"/>
      <sheetName val="일위"/>
      <sheetName val="표지 (2)"/>
      <sheetName val="인사자료총집계"/>
      <sheetName val="전신환매도율"/>
      <sheetName val="6호기"/>
      <sheetName val="참조자료"/>
      <sheetName val="단가"/>
      <sheetName val="프로젝트"/>
      <sheetName val="일위대가목차"/>
      <sheetName val="N賃率-職"/>
      <sheetName val="실행내역"/>
      <sheetName val="단위단가"/>
      <sheetName val="데이타"/>
      <sheetName val="식재인부"/>
      <sheetName val="직재"/>
      <sheetName val="재집"/>
      <sheetName val="#REF"/>
      <sheetName val="흄관수량D450"/>
      <sheetName val="공조기(삭제)"/>
      <sheetName val="내역서(삼호)"/>
      <sheetName val="원가계산서"/>
      <sheetName val="대가목록"/>
      <sheetName val="합천내역"/>
      <sheetName val="공조기휀"/>
      <sheetName val="원가,내역,관급,한전,일위"/>
      <sheetName val="Sheet1"/>
      <sheetName val="일위대가목록"/>
      <sheetName val="PI"/>
      <sheetName val="내역(총괄)"/>
      <sheetName val="매매"/>
      <sheetName val="1.변압기용량"/>
      <sheetName val="기본일위"/>
      <sheetName val="단가산출"/>
      <sheetName val="PIPING"/>
      <sheetName val="노임"/>
      <sheetName val="소총괄표"/>
      <sheetName val="전력선로집계표"/>
      <sheetName val="예산내역서"/>
      <sheetName val="인공산출서"/>
      <sheetName val="수량산출서"/>
      <sheetName val="수량산출서 (2)"/>
      <sheetName val="완철수량"/>
      <sheetName val="완철개소별명세표"/>
      <sheetName val="단가비교표"/>
      <sheetName val="가설공사"/>
      <sheetName val="관급자재조서"/>
      <sheetName val="수량조서"/>
      <sheetName val="일위대가표"/>
      <sheetName val="공종별예산조서"/>
      <sheetName val="플랜트 설치"/>
      <sheetName val="공사원가계산서"/>
      <sheetName val="총괄"/>
      <sheetName val="일위대가표목록표"/>
      <sheetName val="JSP수량산출서"/>
      <sheetName val="SDA 수량산출"/>
      <sheetName val="SDA공법단가산출서 "/>
      <sheetName val="재료할증표"/>
      <sheetName val="자재단가"/>
      <sheetName val="표지"/>
      <sheetName val="총괄표"/>
      <sheetName val="총괄표(세부)"/>
      <sheetName val="총괄표(고용보험료)"/>
      <sheetName val="내역집계표"/>
      <sheetName val="세부내역서"/>
      <sheetName val="배분표"/>
      <sheetName val="단가조정표"/>
      <sheetName val="통신내역기초"/>
      <sheetName val="통신내역기초 (2)"/>
      <sheetName val="물량집계"/>
      <sheetName val="물량집계 (2)"/>
      <sheetName val="코드표"/>
      <sheetName val="조명율표"/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DATE"/>
      <sheetName val="COPING"/>
      <sheetName val="DESIGN CRETERIA"/>
      <sheetName val="우배수"/>
      <sheetName val="단가비교"/>
      <sheetName val="별첨2"/>
      <sheetName val="(2)"/>
      <sheetName val="일위대가"/>
      <sheetName val="산출집계"/>
      <sheetName val="산출서"/>
      <sheetName val="정부노임단가"/>
      <sheetName val="__Kimsanagil_d_backup1_2001___2"/>
      <sheetName val="건축공사실행"/>
      <sheetName val="유림골조"/>
      <sheetName val="기본단가표"/>
      <sheetName val="업무분장 "/>
      <sheetName val="공통"/>
      <sheetName val="단위수량"/>
      <sheetName val="__Kimsanagil_d_backup1_2001___3"/>
      <sheetName val="45,46"/>
      <sheetName val="기계공사"/>
      <sheetName val="자재비"/>
      <sheetName val="말뚝지지력산정"/>
      <sheetName val="고분"/>
      <sheetName val="예산총괄표"/>
      <sheetName val="교대(A1-A2)"/>
      <sheetName val="일위목록"/>
      <sheetName val="전등설비"/>
      <sheetName val="TANK견적대지"/>
      <sheetName val="최종총괄"/>
      <sheetName val="세부산출내역서"/>
      <sheetName val="통장출금액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2.재료비"/>
      <sheetName val="고분전시관"/>
      <sheetName val="설비"/>
      <sheetName val="C.배수관공"/>
      <sheetName val="내역을"/>
      <sheetName val="내역서1999.8최종"/>
      <sheetName val="단가명령서"/>
      <sheetName val="감리원배치기준"/>
      <sheetName val="Sheet2"/>
      <sheetName val="일위_파일"/>
      <sheetName val="적현로"/>
      <sheetName val="차액보증"/>
      <sheetName val="수지예산"/>
      <sheetName val="OPGW기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>
        <row r="1">
          <cell r="A1" t="str">
            <v xml:space="preserve">세   부   내   역   </v>
          </cell>
        </row>
      </sheetData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b_balju_cho"/>
      <sheetName val="일위대가"/>
      <sheetName val="노무비단가"/>
      <sheetName val="박기사-3.구조물공(석축)"/>
      <sheetName val="시설물일위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산출1-수변전"/>
      <sheetName val="실행철강하도"/>
      <sheetName val="장비집계"/>
      <sheetName val="기초입력 DATA"/>
      <sheetName val="s"/>
      <sheetName val="철거산출근거"/>
      <sheetName val="물가시세"/>
      <sheetName val="수량산출"/>
      <sheetName val="Sheet1"/>
      <sheetName val="Sheet1 (2)"/>
      <sheetName val="준공조서"/>
      <sheetName val="공사준공계"/>
      <sheetName val="준공검사보고서"/>
      <sheetName val="한강운반비"/>
      <sheetName val="자재단가"/>
      <sheetName val="인건비"/>
      <sheetName val="일위산출근거"/>
      <sheetName val="1-최종안"/>
      <sheetName val="사업분석-분양가결정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신우"/>
      <sheetName val="터파기및재료"/>
      <sheetName val="표지"/>
      <sheetName val="내역"/>
      <sheetName val="일위대가"/>
      <sheetName val="전차선로 물량표"/>
      <sheetName val="조내역"/>
      <sheetName val="노무"/>
      <sheetName val="2.단가산출서(총괄)"/>
      <sheetName val="5.일위대가"/>
      <sheetName val="단가표"/>
      <sheetName val="CODE"/>
      <sheetName val="FB25JN"/>
      <sheetName val="견적990322"/>
      <sheetName val="품셈(기초)"/>
      <sheetName val="설계산출기초"/>
      <sheetName val="공사원가계산서"/>
      <sheetName val="설계산출표지"/>
      <sheetName val="도급예산내역서총괄표"/>
      <sheetName val="을부담운반비"/>
      <sheetName val="운반비산출"/>
      <sheetName val="cost"/>
      <sheetName val="Sheet6"/>
      <sheetName val="설계내역"/>
      <sheetName val="단가"/>
      <sheetName val="수선비MATRIX"/>
      <sheetName val="차량소요량-년간주행거리"/>
      <sheetName val="CABLE"/>
      <sheetName val="부하계산서"/>
      <sheetName val="노임단가표"/>
      <sheetName val="견적"/>
      <sheetName val="실행대비"/>
      <sheetName val="경비"/>
      <sheetName val="기초단가"/>
      <sheetName val="일위대가표"/>
      <sheetName val="99총공사내역서"/>
      <sheetName val="자판실행"/>
      <sheetName val="일위대가 "/>
      <sheetName val="변경내역"/>
      <sheetName val="견적내역서"/>
      <sheetName val=" 견적서"/>
      <sheetName val="MOTOR"/>
      <sheetName val="케이블및전선관규격표"/>
      <sheetName val="기계경비"/>
      <sheetName val="수주실적0709"/>
      <sheetName val="³ë´Ü"/>
      <sheetName val="예산서"/>
      <sheetName val="공사설명서"/>
      <sheetName val="수량산출(음암)"/>
      <sheetName val="용역비내역-진짜"/>
      <sheetName val="5.공종별예산내역서"/>
      <sheetName val="부하LOAD"/>
      <sheetName val="세금자료"/>
      <sheetName val="ABUT수량-A1"/>
      <sheetName val="전기"/>
      <sheetName val="nys"/>
      <sheetName val="일위산출"/>
      <sheetName val="crude.SLAB RE-bar"/>
      <sheetName val="CRUDE RE-bar"/>
      <sheetName val="48단"/>
      <sheetName val="49단"/>
      <sheetName val="22단"/>
      <sheetName val="22수"/>
      <sheetName val="배수설비"/>
      <sheetName val="Y-WORK"/>
      <sheetName val="AV시스템"/>
      <sheetName val="노임단가자료"/>
      <sheetName val="토목"/>
      <sheetName val="도급예산내역서봉투"/>
      <sheetName val="CON'C"/>
      <sheetName val="개산공사비"/>
      <sheetName val="기안"/>
      <sheetName val="BATCH"/>
      <sheetName val="WIND TABLE"/>
      <sheetName val="Insts"/>
      <sheetName val="B"/>
      <sheetName val="KP1590_E"/>
      <sheetName val="21301동"/>
      <sheetName val="토사(PE)"/>
      <sheetName val="예비"/>
      <sheetName val="일위목록"/>
      <sheetName val="Macro(전동기)"/>
      <sheetName val="Coeffiecient"/>
      <sheetName val="CPM챠트"/>
      <sheetName val="#REF"/>
      <sheetName val="지우지마"/>
      <sheetName val="교각1"/>
      <sheetName val="원가계산하도"/>
      <sheetName val="견적서"/>
      <sheetName val="공사개요"/>
      <sheetName val="연부97-1"/>
      <sheetName val="실행"/>
      <sheetName val="DATA"/>
      <sheetName val="48수량"/>
      <sheetName val="49일위"/>
      <sheetName val="22일위"/>
      <sheetName val="산정교차로"/>
      <sheetName val="백룡교차로"/>
      <sheetName val="신영교차로"/>
      <sheetName val="손익분석"/>
      <sheetName val="갑지1"/>
      <sheetName val="단"/>
      <sheetName val="조명시설"/>
      <sheetName val="wall"/>
      <sheetName val="GAEYO"/>
      <sheetName val="공량산출근거서"/>
      <sheetName val="실행(ALT1)"/>
      <sheetName val="매립"/>
      <sheetName val="을"/>
      <sheetName val="중기조종사 단위단가"/>
      <sheetName val="밸브설치"/>
      <sheetName val="현장지지물물량"/>
      <sheetName val="대치판정"/>
      <sheetName val="전기일위대가"/>
      <sheetName val="건축일위"/>
      <sheetName val="그라우팅일위"/>
      <sheetName val="을지"/>
      <sheetName val="일위(PN)"/>
      <sheetName val="기본DATA"/>
      <sheetName val="1.우편집중내역서"/>
      <sheetName val="산출2-동력"/>
      <sheetName val="산출3-전등"/>
      <sheetName val="산출4-조명제어"/>
      <sheetName val="산출5-전열"/>
      <sheetName val="산출7-유도등"/>
      <sheetName val="Ã¶°Å»êÃâ±Ù°Å"/>
      <sheetName val="경상직원"/>
      <sheetName val="5차설계"/>
      <sheetName val="계정"/>
      <sheetName val="sw1"/>
      <sheetName val="대공종"/>
      <sheetName val="일위대가(가설)"/>
      <sheetName val="갑지"/>
      <sheetName val="수량산출1"/>
      <sheetName val="자재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내역"/>
      <sheetName val="일위"/>
      <sheetName val="여과지동"/>
      <sheetName val="기초자료"/>
      <sheetName val="기안"/>
      <sheetName val="Sheet1"/>
      <sheetName val="샘플표지"/>
    </sheetNames>
    <sheetDataSet>
      <sheetData sheetId="0" refreshError="1"/>
      <sheetData sheetId="1"/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산출내역서"/>
      <sheetName val="1,2공구원가계산서"/>
      <sheetName val="2공구산출내역"/>
      <sheetName val="1공구원가계산"/>
      <sheetName val="2공구원가계산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굴착단산"/>
      <sheetName val="장약패턴90M2"/>
      <sheetName val="토공산근"/>
      <sheetName val="단가산출근거"/>
      <sheetName val="터널구조물산근"/>
      <sheetName val="도로구조물산근"/>
      <sheetName val="Sheet1"/>
      <sheetName val="Sheet2"/>
      <sheetName val="2004년 공정표(터널공)"/>
      <sheetName val="2004년 공정표(토공,배수구조물)"/>
      <sheetName val="공종별 수량"/>
      <sheetName val="구조물공수량명세서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갑"/>
      <sheetName val="2공구(갑)"/>
      <sheetName val="2공구(을)"/>
      <sheetName val="선급금공제"/>
      <sheetName val="실행철강하도"/>
      <sheetName val="70%"/>
      <sheetName val="1_2공구원가계산서"/>
      <sheetName val="원가계산서"/>
      <sheetName val="설계"/>
      <sheetName val="공사비집계"/>
      <sheetName val="지급자재"/>
      <sheetName val="산출내역서집계표"/>
      <sheetName val="자재단가"/>
      <sheetName val="중기조종사 단위단가"/>
      <sheetName val="식재"/>
      <sheetName val="시설물"/>
      <sheetName val="식재출력용"/>
      <sheetName val="유지관리"/>
      <sheetName val="단가"/>
      <sheetName val="토공유동표(전체.당초)"/>
      <sheetName val="내역"/>
      <sheetName val="증감내역서"/>
      <sheetName val="기초단가"/>
      <sheetName val="데이타"/>
      <sheetName val="식재인부"/>
      <sheetName val="내역서"/>
      <sheetName val="일위집계(기존)"/>
      <sheetName val="#REF"/>
      <sheetName val="DANGA"/>
      <sheetName val="퍼스트"/>
      <sheetName val="잔수량(작성)"/>
      <sheetName val="원가"/>
      <sheetName val="도급내역서(한줄)"/>
      <sheetName val="교대(A1-A2)"/>
      <sheetName val="여과지동"/>
      <sheetName val="기초자료"/>
      <sheetName val="입찰품의서"/>
      <sheetName val="공정집계_국별"/>
      <sheetName val="하수급견적대비"/>
      <sheetName val="투찰내역"/>
      <sheetName val="준검 내역서"/>
      <sheetName val="노임"/>
      <sheetName val="기흥하도용"/>
      <sheetName val="터파기및재료"/>
      <sheetName val="원가현황"/>
      <sheetName val="ESC(K치)"/>
      <sheetName val="입찰안"/>
      <sheetName val="토적표"/>
      <sheetName val="공사비증감"/>
      <sheetName val="Sheet22"/>
      <sheetName val="1단계"/>
      <sheetName val="코드표"/>
      <sheetName val="설계예산"/>
      <sheetName val="화재 탐지 설비"/>
      <sheetName val="자재일위(경)"/>
      <sheetName val="2련간지"/>
      <sheetName val="95조경공"/>
      <sheetName val="AS포장복구 "/>
      <sheetName val="노무비"/>
      <sheetName val="집계표"/>
      <sheetName val="테이블"/>
      <sheetName val="설비"/>
      <sheetName val="JUCKEYK"/>
      <sheetName val="시설물일위"/>
      <sheetName val="가설공사"/>
      <sheetName val="단가결정"/>
      <sheetName val="내역아"/>
      <sheetName val="울타리"/>
      <sheetName val="저"/>
      <sheetName val="배수내역"/>
      <sheetName val="투찰"/>
      <sheetName val="헐기"/>
      <sheetName val="인건비"/>
      <sheetName val="수곡내역"/>
      <sheetName val="2.대외공문"/>
      <sheetName val="기계경비(시간당)"/>
      <sheetName val="일일"/>
      <sheetName val="사업관리"/>
      <sheetName val="수량산출"/>
      <sheetName val="적격점수&lt;300억미만&gt;"/>
      <sheetName val="을 2"/>
      <sheetName val="을 1"/>
      <sheetName val="기성내역"/>
      <sheetName val="노임단가"/>
      <sheetName val="적현로"/>
      <sheetName val="전체내역"/>
      <sheetName val="말뚝설계"/>
      <sheetName val="설계조건"/>
      <sheetName val="교각계산"/>
      <sheetName val="토목을"/>
      <sheetName val="A-4"/>
      <sheetName val="DATE"/>
      <sheetName val="금호"/>
      <sheetName val="원가계산(2)"/>
      <sheetName val="기초코드"/>
      <sheetName val="총괄내역서"/>
      <sheetName val="입찰"/>
      <sheetName val="현경"/>
      <sheetName val="토공(1)"/>
      <sheetName val="차수공(1)"/>
      <sheetName val="9GNG운반"/>
      <sheetName val="bid"/>
      <sheetName val="관급"/>
      <sheetName val="FILE1"/>
      <sheetName val="부대내역"/>
      <sheetName val="2월분"/>
      <sheetName val="원도급"/>
      <sheetName val="하도급"/>
      <sheetName val="기"/>
      <sheetName val="전선(총)"/>
      <sheetName val="2000년1차"/>
      <sheetName val="원가계산서(변경)"/>
      <sheetName val="남평내역"/>
      <sheetName val="목차"/>
      <sheetName val="총괄집계표"/>
      <sheetName val="전체"/>
      <sheetName val="소야공정계획표"/>
      <sheetName val="위치조서"/>
      <sheetName val="산출근거"/>
      <sheetName val="2004년_공정표(터널공)"/>
      <sheetName val="2004년_공정표(토공,배수구조물)"/>
      <sheetName val="공종별_수량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중기조종사_단위단가"/>
      <sheetName val="토공유동표(전체_당초)"/>
      <sheetName val="단가산출서"/>
      <sheetName val="수목데이타"/>
      <sheetName val="총괄표"/>
      <sheetName val="DATA"/>
      <sheetName val="중기솔뇨"/>
      <sheetName val="앵커구조계산"/>
      <sheetName val="내역서(교량)전체"/>
      <sheetName val="제출내역 (2)"/>
      <sheetName val="대전-교대(A1-A2)"/>
      <sheetName val="기본설계기준"/>
      <sheetName val="배수관연장조서"/>
      <sheetName val="안양동교 1안"/>
      <sheetName val="백암비스타내역"/>
      <sheetName val="공통가설"/>
      <sheetName val="내역서 (2)"/>
      <sheetName val="단가일람"/>
      <sheetName val="조경일람"/>
      <sheetName val="총공사내역서"/>
      <sheetName val="점수계산1-2"/>
      <sheetName val="단가산출서(기계)"/>
      <sheetName val="C3"/>
      <sheetName val="S0"/>
      <sheetName val="감가상각"/>
      <sheetName val="우수공,맨홀,집수정"/>
      <sheetName val="2_대외공문"/>
      <sheetName val="을_2"/>
      <sheetName val="을_1"/>
      <sheetName val="화재_탐지_설비"/>
      <sheetName val="AS포장복구_"/>
      <sheetName val="기자재비"/>
      <sheetName val="일위대가목록"/>
      <sheetName val="◀암거위치"/>
      <sheetName val="중기명"/>
      <sheetName val="주민번호"/>
      <sheetName val="본선토량운반계산서(1)0"/>
      <sheetName val="98수문일위"/>
      <sheetName val="시화점실행"/>
      <sheetName val="명세표(콘크리트) (3)"/>
      <sheetName val="토사(PE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Sheet5"/>
      <sheetName val="내역5"/>
      <sheetName val="일위목록"/>
      <sheetName val="1공구원가계산서"/>
      <sheetName val="품셈TABLE"/>
      <sheetName val="대비2"/>
      <sheetName val="CT"/>
      <sheetName val="이월"/>
      <sheetName val="A1"/>
      <sheetName val="변경내역"/>
      <sheetName val="경비"/>
      <sheetName val="06 일위대가목록"/>
      <sheetName val="노무,재료"/>
      <sheetName val="맨홀수량산출"/>
      <sheetName val="일위대가목차"/>
      <sheetName val="백호우계수"/>
      <sheetName val="현장별"/>
      <sheetName val="날개벽(좌,우=45도,75도)"/>
      <sheetName val="물가대비표"/>
      <sheetName val="요율"/>
      <sheetName val="FB25JN"/>
      <sheetName val="Sheet1 (2)"/>
      <sheetName val="공종"/>
      <sheetName val="롤러"/>
      <sheetName val="샌딩 에폭시 도장"/>
      <sheetName val="ABUT수량-A1"/>
      <sheetName val="월명지여방"/>
      <sheetName val="투찰금액"/>
      <sheetName val="명세서"/>
      <sheetName val="관로공표지"/>
      <sheetName val="단위수량"/>
      <sheetName val="초곡1교(일반)"/>
      <sheetName val="총집계표"/>
      <sheetName val="내역원본"/>
      <sheetName val="수량산출서"/>
      <sheetName val="기본단가표"/>
      <sheetName val="일위대가표"/>
      <sheetName val="현장관리비"/>
      <sheetName val="수량집계"/>
      <sheetName val="시노"/>
      <sheetName val="원가서"/>
      <sheetName val="2004년䀠공정표(터널공)"/>
      <sheetName val="적용2042"/>
      <sheetName val="배수공"/>
      <sheetName val="포장(수량)-관로부"/>
      <sheetName val="4)유동표"/>
      <sheetName val="흥양2교토공집계표"/>
      <sheetName val="우선실시설계(토목)"/>
      <sheetName val="우선실시설계(건축)"/>
      <sheetName val="1-41_관부설공산출"/>
      <sheetName val="일위(토목)"/>
      <sheetName val="2공구하도급내역서"/>
      <sheetName val="앵커(3안)"/>
      <sheetName val="Macro1"/>
      <sheetName val="맨홀수량산출(A-LINE)"/>
      <sheetName val="6차2회변경내역서"/>
      <sheetName val="Mc1"/>
      <sheetName val="노임 단가"/>
      <sheetName val="진주방향"/>
      <sheetName val="당사실시1"/>
      <sheetName val="일반수량총괄집계"/>
      <sheetName val="견적"/>
      <sheetName val="sand토적"/>
      <sheetName val="갑지"/>
      <sheetName val="가중치"/>
      <sheetName val="플랜트 설치"/>
      <sheetName val="실행간접비"/>
      <sheetName val="일위대가(1)"/>
      <sheetName val="방수"/>
      <sheetName val="학생내역"/>
      <sheetName val="안정검토"/>
      <sheetName val="inputdata"/>
      <sheetName val="프랜트면허"/>
      <sheetName val="토목주소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_cho"/>
      <sheetName val="단가조정"/>
      <sheetName val="자재집계"/>
      <sheetName val="노임단가"/>
      <sheetName val="N賃率-職"/>
      <sheetName val="1,2공구원가계산서"/>
      <sheetName val="2공구산출내역"/>
      <sheetName val="1공구산출내역서"/>
      <sheetName val="수원 자재집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조서"/>
      <sheetName val="기성검사원"/>
      <sheetName val="대총괄"/>
      <sheetName val="총괄 "/>
      <sheetName val="세부내역총괄(2)"/>
      <sheetName val="세부내역총괄"/>
      <sheetName val="총괄고용 (2)"/>
      <sheetName val="총괄고용"/>
      <sheetName val="중총괄표 "/>
      <sheetName val="소APT전기"/>
      <sheetName val="소APT소방"/>
      <sheetName val="내역전기 (2)"/>
      <sheetName val="내역전기"/>
      <sheetName val="내역소방 (2)"/>
      <sheetName val="내역소방"/>
      <sheetName val="내역가설"/>
      <sheetName val="내역상가"/>
      <sheetName val="총괄"/>
      <sheetName val="조명율표"/>
      <sheetName val="일위대가1"/>
      <sheetName val="N賃率-職"/>
      <sheetName val="공사비예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 구조물 토공 집계표"/>
      <sheetName val="수문ASP포장복구집계표"/>
      <sheetName val="수문일반수량집계표"/>
      <sheetName val="수문 토공"/>
      <sheetName val="수문 A.S.P포장복구"/>
      <sheetName val="수문일반수량"/>
      <sheetName val="일위대가1"/>
      <sheetName val="내역전기"/>
      <sheetName val="일위"/>
      <sheetName val="원가"/>
      <sheetName val="#REF"/>
      <sheetName val="지하"/>
      <sheetName val="입상내역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수량산출"/>
      <sheetName val="하조서"/>
      <sheetName val="시중노임단가"/>
      <sheetName val="중기"/>
      <sheetName val="가시설(TYPE-A)"/>
      <sheetName val="1-1평균터파기고(1)"/>
      <sheetName val="설계명세서"/>
      <sheetName val="일위대가표"/>
      <sheetName val="기본일위"/>
      <sheetName val="내역서1"/>
      <sheetName val="수량식"/>
      <sheetName val="자료입력"/>
      <sheetName val="오억미만"/>
      <sheetName val="손익분석"/>
      <sheetName val="N賃率-職"/>
      <sheetName val="T13(P68~72,78)"/>
      <sheetName val="정렬"/>
      <sheetName val="자재단가"/>
      <sheetName val="단가비교표(전기)"/>
      <sheetName val="준검 내역서"/>
      <sheetName val="총괄-1"/>
      <sheetName val="노임단가"/>
      <sheetName val="견적대비"/>
      <sheetName val="평3"/>
      <sheetName val="ABUT수량-A1"/>
      <sheetName val="교각1"/>
      <sheetName val="갑지"/>
      <sheetName val="조명시설"/>
      <sheetName val="종단계산"/>
      <sheetName val="#REF"/>
      <sheetName val="수로단위수량"/>
      <sheetName val="맨홀수량산출"/>
      <sheetName val="6PILE  (돌출)"/>
      <sheetName val="토공사"/>
      <sheetName val="공정코드"/>
      <sheetName val="직노"/>
      <sheetName val="Sheet1"/>
      <sheetName val="포장공사"/>
      <sheetName val="단가"/>
      <sheetName val="암거단위"/>
      <sheetName val="공사비"/>
      <sheetName val="SLAB&quot;1&quot;"/>
      <sheetName val="집계표"/>
      <sheetName val="데리네이타현황"/>
      <sheetName val="단위수량"/>
      <sheetName val="200"/>
      <sheetName val="입찰안"/>
      <sheetName val="중기명"/>
      <sheetName val="도급내역서(금차분)"/>
      <sheetName val="CAUDIT"/>
      <sheetName val="일위대가_목록"/>
      <sheetName val="골재산출"/>
      <sheetName val="계약서"/>
      <sheetName val="기계경비일람"/>
      <sheetName val="깨기"/>
      <sheetName val="덕전리"/>
      <sheetName val="1"/>
      <sheetName val="단가산출"/>
      <sheetName val="지급자재"/>
      <sheetName val="토공 total"/>
      <sheetName val="2차계약"/>
      <sheetName val="(C)원내역"/>
      <sheetName val="사급자재"/>
      <sheetName val="대림경상68억"/>
      <sheetName val="설계조건"/>
      <sheetName val="안정계산"/>
      <sheetName val="단면검토"/>
      <sheetName val="현장조사"/>
      <sheetName val="콘센트신설"/>
      <sheetName val="내역서"/>
      <sheetName val="차수공개요"/>
      <sheetName val="기본단가표"/>
      <sheetName val="이토변실(A3-LINE)"/>
      <sheetName val="토공총괄표"/>
      <sheetName val="가시설단위수량"/>
      <sheetName val="SORCE1"/>
      <sheetName val="영창26"/>
      <sheetName val="날개벽수량표"/>
      <sheetName val="단재적표"/>
      <sheetName val="noyim"/>
      <sheetName val="CTEMCOST"/>
      <sheetName val="ACUNIT"/>
      <sheetName val="오동"/>
      <sheetName val="대조"/>
      <sheetName val="나한"/>
      <sheetName val="8.PILE  (돌출)"/>
      <sheetName val="단위단가"/>
      <sheetName val="교각계산"/>
      <sheetName val="국도접속 차도부수량"/>
      <sheetName val="내역"/>
      <sheetName val="산출근거"/>
      <sheetName val="단가비교표(관급자재)"/>
      <sheetName val="단가비교표(통신)"/>
      <sheetName val="품셈"/>
      <sheetName val="단면별연장"/>
      <sheetName val="입찰보고"/>
      <sheetName val="설계내역서"/>
      <sheetName val="신림자금"/>
      <sheetName val="실행철강하도"/>
      <sheetName val="BID"/>
      <sheetName val="조명율표"/>
      <sheetName val="2000년1차"/>
      <sheetName val="2000전체분"/>
      <sheetName val="NYS"/>
      <sheetName val="차도부연장현황"/>
      <sheetName val="가정급수관"/>
      <sheetName val="3련 BOX"/>
      <sheetName val="총괄BOQ"/>
      <sheetName val="암거날개벽"/>
      <sheetName val="Sheet1 (2)"/>
      <sheetName val="이름"/>
      <sheetName val="순성토"/>
      <sheetName val="1,2공구원가계산서"/>
      <sheetName val="2공구산출내역"/>
      <sheetName val="1공구산출내역서"/>
      <sheetName val="자재대"/>
      <sheetName val="입력자료(노무비)"/>
      <sheetName val="단가 및 재료비"/>
      <sheetName val="우배수"/>
      <sheetName val="토목단가목록"/>
      <sheetName val="건축공사"/>
      <sheetName val="공사비명세서"/>
      <sheetName val="일위대가"/>
      <sheetName val="차액보증"/>
      <sheetName val="단가표"/>
      <sheetName val="공사비예산서(토목분)"/>
      <sheetName val="기초입력"/>
      <sheetName val="자재집계표"/>
      <sheetName val="총괄내역서"/>
      <sheetName val=" 총괄표"/>
      <sheetName val="기초자료"/>
      <sheetName val="토공(1)"/>
      <sheetName val="차수공(1)"/>
      <sheetName val="SIL98"/>
      <sheetName val="목포방향"/>
      <sheetName val="구조물공"/>
      <sheetName val="여과지동"/>
      <sheetName val="1.취수장"/>
      <sheetName val="지장물조서"/>
      <sheetName val="경비공통"/>
      <sheetName val="부대단위수량"/>
      <sheetName val="환율"/>
      <sheetName val="교대(A1-A2)"/>
      <sheetName val="목재동바리"/>
      <sheetName val="일위대가1"/>
      <sheetName val="개거총"/>
      <sheetName val="토목"/>
      <sheetName val="남양시작동자105노65기1.3화1.2"/>
      <sheetName val="총공사내역서"/>
      <sheetName val="품셈TABLE"/>
      <sheetName val="설계예산서"/>
      <sheetName val="정부노임단가"/>
      <sheetName val="세부내역"/>
      <sheetName val="건축"/>
      <sheetName val="전기단가조사서"/>
      <sheetName val="편입토지조서"/>
      <sheetName val="주beam"/>
      <sheetName val="보도공제면적"/>
      <sheetName val="피벗테이블데이터분석"/>
      <sheetName val="사다리"/>
      <sheetName val="평균높이산출근거"/>
      <sheetName val="횡배수관위치조서"/>
      <sheetName val="단위가격"/>
      <sheetName val="조경일람"/>
      <sheetName val="조경식재굴취"/>
      <sheetName val="조경유지관리"/>
      <sheetName val="인력터파기품"/>
      <sheetName val="컨테이너"/>
      <sheetName val="FILE1"/>
      <sheetName val="집계"/>
      <sheetName val="I一般比"/>
      <sheetName val="기계경비(시간당)"/>
      <sheetName val="대가목록"/>
      <sheetName val="전기"/>
      <sheetName val="바닥막이1.5"/>
      <sheetName val="지점별강우량"/>
      <sheetName val="7급줄떼공"/>
      <sheetName val="unitpric"/>
      <sheetName val="수량집계"/>
      <sheetName val="약품공급2"/>
      <sheetName val="재적표"/>
      <sheetName val="원가계산서"/>
      <sheetName val="부하자료"/>
      <sheetName val="102역사"/>
      <sheetName val="건축내역"/>
      <sheetName val="3BL공동구 수량"/>
      <sheetName val="일위대가목록"/>
      <sheetName val="폐목얽기(5열)"/>
      <sheetName val="장비집계"/>
      <sheetName val="총계"/>
      <sheetName val="운반"/>
      <sheetName val="토공"/>
      <sheetName val="최초도급단가"/>
      <sheetName val="유동표"/>
      <sheetName val="운반공사"/>
      <sheetName val="C.배수관공"/>
      <sheetName val="플랜트 설치"/>
      <sheetName val="inputdata"/>
      <sheetName val="교통표지판기초자료"/>
      <sheetName val="지수적용공사비내역서"/>
      <sheetName val="총중목"/>
      <sheetName val="측구터파기공수량집계"/>
      <sheetName val="배수공 시멘트 및 골재량 산출"/>
      <sheetName val="부대내역"/>
      <sheetName val="시설물기초"/>
      <sheetName val="제잡비계산"/>
      <sheetName val="총수량집계표"/>
      <sheetName val="APT"/>
      <sheetName val="공사비증감"/>
      <sheetName val="공사비총괄표"/>
      <sheetName val="내역표지"/>
      <sheetName val="JUCKEYK"/>
      <sheetName val="표지"/>
      <sheetName val="토공총"/>
      <sheetName val="식생블럭단위수량"/>
      <sheetName val="재료"/>
      <sheetName val="테이블"/>
      <sheetName val="내역(가지)"/>
      <sheetName val="표지집"/>
      <sheetName val="파쇄집"/>
      <sheetName val="낙석집"/>
      <sheetName val="갈집"/>
      <sheetName val="전선 및 전선관"/>
      <sheetName val="교통표지판수량집계표"/>
      <sheetName val="BOX단위철근"/>
      <sheetName val="VXXXXX"/>
      <sheetName val="포장공"/>
      <sheetName val="대포2교접속"/>
      <sheetName val="천방교접속"/>
      <sheetName val="토목주소"/>
      <sheetName val="맨홀수량산출(A-LINE)"/>
      <sheetName val="구성1"/>
      <sheetName val="구성2"/>
      <sheetName val="구성3"/>
      <sheetName val="구성4"/>
      <sheetName val="그림2"/>
      <sheetName val="철근량"/>
      <sheetName val="토목내역서 (도급단가) (2)"/>
      <sheetName val="태안9)3-2)원내역"/>
      <sheetName val="c_balju"/>
      <sheetName val="1차설계변경내역"/>
      <sheetName val="부대공Ⅱ"/>
      <sheetName val="데이타"/>
      <sheetName val="식재인부"/>
      <sheetName val="아파트"/>
      <sheetName val="용수로총"/>
      <sheetName val="98수문일위"/>
      <sheetName val="계약용량(서포)"/>
      <sheetName val="평자재단가"/>
      <sheetName val="BOX터파기단면"/>
      <sheetName val="s"/>
      <sheetName val="자금집행내역"/>
      <sheetName val="중기투입비"/>
      <sheetName val="경리일보"/>
      <sheetName val="인부노임"/>
      <sheetName val="FAB별"/>
      <sheetName val="간지"/>
      <sheetName val="침출산"/>
      <sheetName val="COPING"/>
      <sheetName val="토사(PE)"/>
      <sheetName val="단위중량"/>
      <sheetName val="노임"/>
      <sheetName val="내역(창신)"/>
      <sheetName val="내역(중앙)"/>
      <sheetName val="복갑"/>
      <sheetName val="Sheet3"/>
      <sheetName val="전체"/>
      <sheetName val="2.입력sheet"/>
      <sheetName val="18.궤도재료"/>
      <sheetName val="원도급"/>
      <sheetName val="하도급"/>
      <sheetName val="ITEM"/>
      <sheetName val="수량"/>
      <sheetName val="노임단가명세표"/>
      <sheetName val="DATE"/>
      <sheetName val="장"/>
      <sheetName val="천공기손료"/>
      <sheetName val="단위량당중기"/>
      <sheetName val="출납명세서"/>
      <sheetName val="토공수량산출"/>
      <sheetName val="원가계산서구조조정"/>
      <sheetName val="견적"/>
      <sheetName val="원형1호맨홀토공수량"/>
      <sheetName val="터파기및재료"/>
      <sheetName val="당진1,2호기전선관설치및접지4차공사내역서-을지"/>
      <sheetName val="전체분2회변경"/>
      <sheetName val="통계연보"/>
      <sheetName val="일위"/>
      <sheetName val="6.간접공사비 外"/>
      <sheetName val="재료비"/>
      <sheetName val="공사직종별노임"/>
      <sheetName val="직원자료입력"/>
      <sheetName val="공사설계서"/>
      <sheetName val="현장실사자료"/>
      <sheetName val="사본 - b_balju"/>
      <sheetName val="본공사"/>
      <sheetName val="미드수량"/>
      <sheetName val="골조시행"/>
      <sheetName val="토목실적단가"/>
      <sheetName val="2"/>
      <sheetName val="3"/>
      <sheetName val="4"/>
      <sheetName val="5"/>
      <sheetName val="6"/>
      <sheetName val="7"/>
      <sheetName val="8"/>
      <sheetName val="48전력선로일위"/>
      <sheetName val="범용개발순소요비용"/>
      <sheetName val="보성조서"/>
      <sheetName val="노무비단가"/>
      <sheetName val="대비2"/>
      <sheetName val="각종양식"/>
      <sheetName val="광산내역"/>
      <sheetName val="주식"/>
      <sheetName val="Macro(MCC)"/>
      <sheetName val="개요"/>
      <sheetName val="B"/>
      <sheetName val="1. KPI"/>
      <sheetName val="합천내역"/>
      <sheetName val="항목DATA"/>
      <sheetName val="배수문총괄표_산출근거"/>
      <sheetName val="PILE_및_두부정리_집계표"/>
      <sheetName val="1__KPI"/>
      <sheetName val="실행내역"/>
      <sheetName val="DB"/>
      <sheetName val="관리,공감"/>
      <sheetName val="내역서적용수량"/>
      <sheetName val="220 (2)"/>
      <sheetName val="년판01"/>
      <sheetName val="5사남"/>
      <sheetName val="파일"/>
      <sheetName val="연결임시"/>
      <sheetName val="점수계산1-2"/>
      <sheetName val="일위대가(비굴착)"/>
      <sheetName val="명세서"/>
      <sheetName val="시방서"/>
      <sheetName val="관급자재"/>
      <sheetName val="ilch"/>
      <sheetName val="960318-1"/>
      <sheetName val="원본파일"/>
      <sheetName val="DANGA"/>
      <sheetName val="1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인사자료총집계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01"/>
      <sheetName val="인사관~1"/>
      <sheetName val="원본"/>
      <sheetName val="내역서"/>
      <sheetName val="수입"/>
      <sheetName val="현금흐름"/>
      <sheetName val="BID"/>
      <sheetName val="SIL98"/>
      <sheetName val="품셈TABLE"/>
      <sheetName val="설 계"/>
      <sheetName val="하수급견적대비"/>
      <sheetName val="내역표지"/>
      <sheetName val="일위대가"/>
      <sheetName val="변경후-SHEET"/>
      <sheetName val="설계"/>
      <sheetName val="정렬"/>
      <sheetName val="점수계산1-2"/>
      <sheetName val="공사개요"/>
      <sheetName val="매입세율"/>
      <sheetName val="정부노임단가"/>
      <sheetName val="동원인원계획표"/>
      <sheetName val="템플릿"/>
      <sheetName val="장비"/>
      <sheetName val="산근1"/>
      <sheetName val="노무"/>
      <sheetName val="자재"/>
      <sheetName val="배수공"/>
      <sheetName val="FORM-0"/>
      <sheetName val="200"/>
      <sheetName val="토목주소"/>
      <sheetName val="프랜트면허"/>
      <sheetName val="Sheet1"/>
      <sheetName val="내역"/>
      <sheetName val="현대물량"/>
      <sheetName val="품셈"/>
      <sheetName val="노임이"/>
      <sheetName val="sw1"/>
      <sheetName val="JUCKEYK"/>
      <sheetName val="옥외"/>
      <sheetName val="품셈(기초)"/>
      <sheetName val="실행철강하도"/>
      <sheetName val="당진1,2호기전선관설치및접지4차공사내역서-을지"/>
      <sheetName val="수문일1"/>
      <sheetName val="추가예산"/>
      <sheetName val="태안9)3-2)원내역"/>
      <sheetName val="#REF"/>
      <sheetName val="1.취수장"/>
      <sheetName val="적용토목"/>
      <sheetName val="건축내역"/>
      <sheetName val="차액보증"/>
      <sheetName val="광통신 견적내역서1"/>
      <sheetName val="도급"/>
      <sheetName val="최종견"/>
      <sheetName val="경성자금"/>
      <sheetName val="SUB일위대가"/>
      <sheetName val="심사"/>
      <sheetName val="FAX"/>
      <sheetName val="경비"/>
      <sheetName val="Total"/>
      <sheetName val="조건표"/>
      <sheetName val="9GNG운반"/>
      <sheetName val="통신물량"/>
      <sheetName val="품셈표"/>
      <sheetName val="관급"/>
      <sheetName val="장비가동"/>
      <sheetName val="별표 "/>
      <sheetName val="원가계산"/>
      <sheetName val="간접경상비"/>
      <sheetName val="설계내역서"/>
      <sheetName val="부서코드표"/>
      <sheetName val="입찰안"/>
      <sheetName val="유림골조"/>
      <sheetName val="매입세"/>
      <sheetName val=" ｹ-ﾌﾞﾙ"/>
      <sheetName val="견적서"/>
      <sheetName val="원가계산서"/>
      <sheetName val="시화점실행"/>
      <sheetName val="단가표"/>
      <sheetName val="DB"/>
      <sheetName val="토공"/>
      <sheetName val="갑지(추정)"/>
      <sheetName val="조명율표"/>
      <sheetName val="투찰(하수)"/>
      <sheetName val="총괄-1"/>
      <sheetName val="갑지"/>
      <sheetName val="BJJIN"/>
      <sheetName val="BREAKDOWN(철거설치)"/>
      <sheetName val="변경후원본2"/>
      <sheetName val="wall"/>
      <sheetName val="Front"/>
      <sheetName val="재개발"/>
      <sheetName val="공종목록표"/>
      <sheetName val="Sheet3"/>
      <sheetName val="EJ"/>
      <sheetName val="ELECTRIC"/>
      <sheetName val="ATM기초철가"/>
      <sheetName val="품목단가"/>
      <sheetName val="MAT"/>
      <sheetName val="스포회원매출"/>
      <sheetName val="참조자료"/>
      <sheetName val="Y-WORK"/>
      <sheetName val="세부내역"/>
      <sheetName val="소화"/>
      <sheetName val="주관사업"/>
      <sheetName val="견적의뢰"/>
      <sheetName val="70%"/>
      <sheetName val="공조기"/>
      <sheetName val="NOMUBI"/>
      <sheetName val="표건"/>
      <sheetName val="양식0202"/>
      <sheetName val="현장명"/>
      <sheetName val="증감분석"/>
      <sheetName val="A1내역_총괄표"/>
      <sheetName val="물량표"/>
      <sheetName val="C1ㅇ"/>
      <sheetName val="45,46"/>
      <sheetName val="수리결과"/>
      <sheetName val="5사남"/>
      <sheetName val="6공구(당초)"/>
      <sheetName val="건축"/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TEST1"/>
      <sheetName val="CTEMCOST"/>
      <sheetName val="용소리교"/>
      <sheetName val="data(일반항습)"/>
      <sheetName val="배수통관(좌)"/>
      <sheetName val="자재집계표"/>
      <sheetName val="FAB별"/>
      <sheetName val="Lr"/>
      <sheetName val="직노"/>
      <sheetName val="장비사양"/>
      <sheetName val="실행내역"/>
      <sheetName val="O＆P"/>
      <sheetName val="일위대가(1)"/>
      <sheetName val="1공구산출내역서"/>
      <sheetName val="토공사"/>
      <sheetName val="삭제금지단가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원가총괄"/>
      <sheetName val="98수문일위"/>
      <sheetName val="0207집계"/>
      <sheetName val="POL6차-PIPING"/>
      <sheetName val="월별수입"/>
      <sheetName val="지질조사"/>
      <sheetName val="단가일람"/>
      <sheetName val="조경일람"/>
      <sheetName val="약품공급2"/>
      <sheetName val="J"/>
      <sheetName val="집계표"/>
      <sheetName val="Customer Databas"/>
      <sheetName val="금융비용"/>
      <sheetName val="을"/>
      <sheetName val="퇴직금(울산천상)"/>
      <sheetName val="견적의뢰서"/>
      <sheetName val="일위_파일"/>
      <sheetName val="Resource2"/>
      <sheetName val="보차도경계석"/>
      <sheetName val="조명시설"/>
      <sheetName val="제안서"/>
      <sheetName val="행정표준(1)"/>
      <sheetName val="행정표준(2)"/>
      <sheetName val="교각1"/>
      <sheetName val="6PILE  (돌출)"/>
      <sheetName val="2.대외공문"/>
      <sheetName val="항목코드"/>
      <sheetName val="아파트 기성내역서"/>
      <sheetName val="RE9604"/>
      <sheetName val="일반공사"/>
      <sheetName val="평3"/>
      <sheetName val="부대공Ⅱ"/>
      <sheetName val="관리,공감"/>
      <sheetName val=" 토목 처리장도급내역서 "/>
      <sheetName val="A-4"/>
      <sheetName val="을지"/>
      <sheetName val="카니발(자105노60)"/>
      <sheetName val="안양1공구_건축"/>
      <sheetName val="맨홀"/>
      <sheetName val="구분자"/>
      <sheetName val="그림"/>
      <sheetName val="그림2"/>
      <sheetName val=" 견적서"/>
      <sheetName val="일위대가표"/>
      <sheetName val="PI"/>
      <sheetName val="경영계획1월"/>
      <sheetName val="터파기및재료"/>
      <sheetName val="특판제외"/>
      <sheetName val="ABUT수량-A1"/>
      <sheetName val="DATE"/>
      <sheetName val="예가표"/>
      <sheetName val="DATA2000"/>
      <sheetName val="전신환매도율"/>
      <sheetName val="단가"/>
      <sheetName val="평가데이터"/>
      <sheetName val="SCHEDULE"/>
      <sheetName val="음료실행"/>
      <sheetName val="기본사항"/>
      <sheetName val="표준건축비"/>
      <sheetName val="N賃率-職"/>
      <sheetName val="Baby일위대가"/>
      <sheetName val="연습"/>
      <sheetName val="내역(설계)"/>
      <sheetName val="archi(본사)"/>
      <sheetName val="교통대책내역"/>
      <sheetName val="공문"/>
      <sheetName val="관급자재"/>
      <sheetName val="우배수"/>
      <sheetName val="F4-F7"/>
      <sheetName val="결재판(삭제하지말아주세요)"/>
      <sheetName val="99년신청"/>
      <sheetName val="소방 "/>
      <sheetName val="견적조건"/>
      <sheetName val="환산"/>
      <sheetName val="정화조동내역"/>
      <sheetName val="본부소개"/>
      <sheetName val="콘크리트"/>
      <sheetName val="95MAKER"/>
      <sheetName val="총괄갑 "/>
      <sheetName val="남양시작동자105노65기1.3화1.2"/>
      <sheetName val="선정요령"/>
      <sheetName val="설계예산서"/>
      <sheetName val="우석토건변경대비표.xlsx"/>
      <sheetName val="오억미만"/>
      <sheetName val="전산품의"/>
      <sheetName val="부대내역"/>
      <sheetName val="일위대가(계측기설치)"/>
      <sheetName val="2.1"/>
      <sheetName val="수량산출내역1115"/>
      <sheetName val="DATA"/>
      <sheetName val="98지급계획"/>
      <sheetName val="예산서"/>
      <sheetName val="골조시행"/>
      <sheetName val="내역(전력)"/>
      <sheetName val="마산월령동골조물량변경"/>
      <sheetName val="현대.전주화산"/>
      <sheetName val="Sheet1 (2)"/>
      <sheetName val="공정코드"/>
      <sheetName val="재료"/>
      <sheetName val="집 계 표"/>
      <sheetName val="노무비"/>
      <sheetName val="표지"/>
      <sheetName val="관리현장"/>
      <sheetName val="할증 "/>
      <sheetName val="원가계산서(변경)"/>
      <sheetName val="실행-자재"/>
      <sheetName val="2000년 공정표"/>
      <sheetName val="수량산출서"/>
      <sheetName val="원가서"/>
      <sheetName val="득점현황"/>
      <sheetName val="개요"/>
      <sheetName val="실행"/>
      <sheetName val="GAEYO"/>
      <sheetName val="(C)원내역"/>
      <sheetName val="간접1"/>
      <sheetName val="소방사항"/>
      <sheetName val="이자율"/>
      <sheetName val="설직재-1"/>
      <sheetName val="2000년1차"/>
      <sheetName val="노임적용"/>
      <sheetName val="PANEL"/>
      <sheetName val="인건-측정"/>
      <sheetName val="총물량"/>
      <sheetName val="TG9504"/>
      <sheetName val="손익분석"/>
      <sheetName val="노임단가"/>
      <sheetName val="단가대비"/>
      <sheetName val="금액내역서"/>
      <sheetName val="지구단위계획"/>
      <sheetName val="등록자료"/>
      <sheetName val="인건비"/>
      <sheetName val="별첨10.하자보증수수료"/>
      <sheetName val="현경"/>
      <sheetName val="전기내역"/>
      <sheetName val="DATA1"/>
      <sheetName val="산3_4"/>
      <sheetName val="구조물공"/>
      <sheetName val="총괄"/>
      <sheetName val="사용현황"/>
      <sheetName val="마산방향"/>
      <sheetName val="토지조서(원본)"/>
      <sheetName val="입찰보고"/>
      <sheetName val="기성내역"/>
      <sheetName val="할빙수"/>
      <sheetName val="LG제품"/>
      <sheetName val="우수맨홀공제단위수량"/>
      <sheetName val="자재 집계표"/>
      <sheetName val="BOQ"/>
      <sheetName val="COVER"/>
      <sheetName val="장기차입금"/>
      <sheetName val="토목품셈"/>
      <sheetName val="지급자재"/>
      <sheetName val="옥외외등집계표"/>
      <sheetName val="일위"/>
      <sheetName val="J直材4"/>
      <sheetName val="협가표"/>
      <sheetName val="데이타"/>
      <sheetName val="Sheet5"/>
      <sheetName val="구간산출"/>
      <sheetName val="Source"/>
      <sheetName val="Preface"/>
      <sheetName val="방수몰탈"/>
      <sheetName val="준공평가"/>
      <sheetName val="위치조서"/>
      <sheetName val="직재"/>
      <sheetName val="소비자가"/>
      <sheetName val="She_x0009__x0000_Y_x0000_"/>
      <sheetName val="_x0000__x000a__x0000_Y"/>
      <sheetName val="She _x0000_Y_x0000_"/>
      <sheetName val="노무비계"/>
      <sheetName val="AHU-1"/>
      <sheetName val="급탕설비"/>
      <sheetName val="화장실배기팬"/>
      <sheetName val="Ring"/>
      <sheetName val="TYPE-A"/>
      <sheetName val="1차설계변경내역"/>
      <sheetName val="E총"/>
      <sheetName val="가격조사서"/>
      <sheetName val="입찰내역"/>
      <sheetName val="내역1"/>
      <sheetName val="건축공사실행"/>
      <sheetName val="unit 4"/>
      <sheetName val="데리네이타현황"/>
      <sheetName val="쌍송교"/>
      <sheetName val="FORM_0"/>
      <sheetName val="일위대가(가설)"/>
      <sheetName val="확산동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투찰금액"/>
      <sheetName val="3.공통공사대비"/>
      <sheetName val="매매"/>
      <sheetName val="She_x0009_"/>
      <sheetName val=""/>
      <sheetName val="She "/>
      <sheetName val="토공(우물통,기타) "/>
      <sheetName val="1.우편집중내역서"/>
      <sheetName val="SALE"/>
      <sheetName val="변경내역"/>
      <sheetName val="일위목록"/>
      <sheetName val="Sheet2"/>
      <sheetName val="절취및터파기"/>
      <sheetName val="사업부배부A"/>
      <sheetName val="노임"/>
      <sheetName val="기계내역서"/>
      <sheetName val="계측기"/>
      <sheetName val="UEC영화관본공사내역"/>
      <sheetName val="패널"/>
      <sheetName val="급탕순환펌프"/>
      <sheetName val="노무비단가"/>
      <sheetName val="단가조사"/>
      <sheetName val="자판실행"/>
      <sheetName val="EACT10"/>
      <sheetName val="연결임시"/>
      <sheetName val="TOWER 12TON"/>
      <sheetName val="TOWER 10TON"/>
      <sheetName val="수량3"/>
      <sheetName val="관람석제출"/>
      <sheetName val="수량산출근거(본선)"/>
      <sheetName val="단가산출서"/>
      <sheetName val="매출금액"/>
      <sheetName val="SCH"/>
      <sheetName val="절점(04-R1)"/>
      <sheetName val="건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LIQUIDMETAL-경보설비"/>
      <sheetName val="토공사(흙막이)"/>
      <sheetName val="천안IP공장자100노100물량110할증"/>
      <sheetName val="QandAJunior"/>
      <sheetName val="품의"/>
      <sheetName val="항목등록"/>
      <sheetName val="산근"/>
      <sheetName val="대로근거"/>
      <sheetName val="중로근거"/>
      <sheetName val="배수공_base"/>
      <sheetName val="입찰품의서"/>
      <sheetName val="일위대가모음"/>
      <sheetName val="토공사_반영"/>
      <sheetName val="일위대가_호표"/>
      <sheetName val="일위대가_호표 (2)"/>
      <sheetName val="차량별점검"/>
      <sheetName val="접속도로1"/>
      <sheetName val="인원조직표"/>
      <sheetName val="인테리어공사 내역"/>
      <sheetName val="날개벽수량표"/>
      <sheetName val="재료표"/>
      <sheetName val="5.경상직원"/>
      <sheetName val="4.전기"/>
      <sheetName val="4공철탑검토"/>
      <sheetName val="base"/>
      <sheetName val="서산일위대가수정분010603"/>
      <sheetName val="대비표"/>
      <sheetName val="문10"/>
      <sheetName val="XXXXXX"/>
      <sheetName val="6동"/>
      <sheetName val="969910( R)"/>
      <sheetName val="단양 00 아파트-세부내역"/>
      <sheetName val="변경비교-을"/>
      <sheetName val="일위수량"/>
      <sheetName val="공사비 내역 (가)"/>
      <sheetName val="건축내역서"/>
      <sheetName val="견적서갑지연속"/>
      <sheetName val="전체기준Data"/>
      <sheetName val="사유서제출현황-2"/>
      <sheetName val="건축비목군분류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기계실"/>
      <sheetName val="공조배관"/>
      <sheetName val="공조닥트"/>
      <sheetName val="위생배관"/>
      <sheetName val="연도"/>
      <sheetName val="방진"/>
      <sheetName val="수영장"/>
      <sheetName val="MYENGBU"/>
      <sheetName val="수량산출"/>
      <sheetName val="건축공사"/>
      <sheetName val="현장"/>
      <sheetName val="COVER-P"/>
      <sheetName val="배수내역"/>
      <sheetName val="견"/>
      <sheetName val="기초"/>
      <sheetName val="단위량당중기"/>
      <sheetName val="토목공사"/>
      <sheetName val="WING3"/>
      <sheetName val="소방"/>
      <sheetName val="집계"/>
      <sheetName val="산출서(변경후_RACK)"/>
      <sheetName val="소야공정계획표"/>
      <sheetName val="101동"/>
      <sheetName val="조건"/>
      <sheetName val="예산총괄"/>
      <sheetName val="자재근거"/>
      <sheetName val="중기근거"/>
      <sheetName val="변경명신물량 (2)"/>
      <sheetName val="입력"/>
      <sheetName val="인부신상자료"/>
      <sheetName val="파이프류"/>
      <sheetName val="콘크리트타설집계표"/>
      <sheetName val="FAB4생산"/>
      <sheetName val="문학간접"/>
      <sheetName val="시중노임단가"/>
      <sheetName val="정산표"/>
      <sheetName val="D-3503"/>
      <sheetName val="증감내역서"/>
      <sheetName val="Packaging cost Back Data"/>
      <sheetName val="자재일람"/>
      <sheetName val="견적을지"/>
      <sheetName val="현장식당(1)"/>
      <sheetName val="공량산출근거서"/>
      <sheetName val="IMPEADENCE MAP 취수장"/>
      <sheetName val="2-1.4 공조기 측정"/>
      <sheetName val="설명"/>
      <sheetName val="교수설계"/>
      <sheetName val="현장명입력,결재란"/>
      <sheetName val="투자-국내2"/>
      <sheetName val="시멘트"/>
      <sheetName val="종가"/>
      <sheetName val="개산공사비"/>
      <sheetName val="시설물기초"/>
      <sheetName val="은행"/>
      <sheetName val="코드표"/>
      <sheetName val="사업장관리번호"/>
      <sheetName val="영수,세금계산서집계"/>
      <sheetName val="가로내역"/>
      <sheetName val="Xunit"/>
      <sheetName val="배명(단가)"/>
      <sheetName val="초등학교내역서"/>
      <sheetName val="기초자료입력"/>
      <sheetName val="She_x0009_?Y?"/>
      <sheetName val="?_x000a_?Y"/>
      <sheetName val="She ?Y?"/>
      <sheetName val="단가비교표(통신)"/>
      <sheetName val="자료입력"/>
      <sheetName val="산출내역서집계표"/>
      <sheetName val="대구파크쿨링타워"/>
      <sheetName val="환율change"/>
      <sheetName val="전기"/>
      <sheetName val="일위대가목차"/>
      <sheetName val="A 견적"/>
      <sheetName val="산출기초"/>
      <sheetName val="제경비"/>
      <sheetName val="하조서"/>
      <sheetName val="정산내역서"/>
      <sheetName val="상품입고집계"/>
      <sheetName val="국내"/>
      <sheetName val="Macro(MCC)"/>
      <sheetName val="선수금"/>
      <sheetName val="덕전리"/>
      <sheetName val="총괄내역서"/>
      <sheetName val="INPUT"/>
      <sheetName val="B"/>
      <sheetName val="총괄수지표"/>
      <sheetName val="05월 기성청구서"/>
      <sheetName val="PAC(전자기기실)"/>
      <sheetName val="말뚝지지력산정"/>
      <sheetName val="선급비용"/>
      <sheetName val="골조"/>
      <sheetName val="선홈통"/>
      <sheetName val="승인요청(협조)"/>
      <sheetName val="현장관리비세부내역 "/>
      <sheetName val="조직도"/>
      <sheetName val="인력운영계획"/>
      <sheetName val="급여산출"/>
      <sheetName val="숙소및미화원계획"/>
      <sheetName val="네트워크및냉난방기"/>
      <sheetName val="감가상각"/>
      <sheetName val="취득세"/>
      <sheetName val="인지세"/>
      <sheetName val="자산비품투입계획"/>
      <sheetName val="보험료"/>
      <sheetName val="기타복리후생비산출내역"/>
      <sheetName val="피복지급계획"/>
      <sheetName val="부동산수수료"/>
      <sheetName val="하자보험료"/>
      <sheetName val="견적서(네크워크설치비)-가설사무실"/>
      <sheetName val="견적서(네트워크설치비)-상가"/>
      <sheetName val="Code"/>
      <sheetName val="현장관리비"/>
      <sheetName val="하자보증수수료"/>
      <sheetName val="횡배수관토공수량"/>
      <sheetName val="배수"/>
      <sheetName val="수정시산표"/>
      <sheetName val="대림경상68억"/>
      <sheetName val="퍼스트"/>
      <sheetName val="0Title"/>
      <sheetName val="제직재"/>
      <sheetName val="quotation"/>
      <sheetName val="품목"/>
      <sheetName val="사용자정의"/>
      <sheetName val="설_계"/>
      <sheetName val="별표_"/>
      <sheetName val="광통신_견적내역서1"/>
      <sheetName val="1_취수장"/>
      <sheetName val="_ｹ-ﾌﾞﾙ"/>
      <sheetName val="비목별_투입비"/>
      <sheetName val="예상공사비_(2)"/>
      <sheetName val="내부마감공사비_(2)"/>
      <sheetName val="단가비교표(전기)"/>
      <sheetName val="2-3.35평형부하계산(최대부하)"/>
      <sheetName val="2-3.1평형부하계산(최대부하)"/>
      <sheetName val="2-3.2평형부하계산(최대부하)"/>
      <sheetName val="2-3.3평형부하계산(최대부하)"/>
      <sheetName val="2-3.4평형부하계산(최대부하)"/>
      <sheetName val="2-3.5평형부하계산(최대부하)"/>
      <sheetName val="TRAY 헹거산출"/>
      <sheetName val=" "/>
      <sheetName val="비용"/>
      <sheetName val="기계 도급내역서"/>
      <sheetName val="지문"/>
      <sheetName val="5일지문"/>
      <sheetName val="14"/>
      <sheetName val="DATA(BAC)"/>
      <sheetName val="LAB"/>
      <sheetName val="형틀공사"/>
      <sheetName val="실행갑지"/>
      <sheetName val="붙임5,6.앵커볼트+내진스토퍼"/>
      <sheetName val="신상기록(지우지 말것)"/>
      <sheetName val="She _x005f_x005f_x005f_x0000_Y_x005f_x005f_x005f_x0000_"/>
      <sheetName val="_x005f_x005f_x005f_x0000__x005f_x005f_x005f_x000a__x005"/>
      <sheetName val="She_x005f_x005f_x005f_x0009__x005f_x005f_x005f_x0000_Y_"/>
      <sheetName val="She_x005f_x0009_"/>
      <sheetName val="95년12월말"/>
      <sheetName val="대운산출"/>
      <sheetName val="총원"/>
      <sheetName val="외주정비"/>
      <sheetName val="자금청구총괄표"/>
      <sheetName val="간접비계산"/>
      <sheetName val="3"/>
      <sheetName val="단가조사-2"/>
      <sheetName val="Customer_Databas"/>
      <sheetName val="7_경제성결과"/>
      <sheetName val="6PILE__(돌출)"/>
      <sheetName val="2_대외공문"/>
      <sheetName val="2000년_공정표"/>
      <sheetName val="우석토건변경대비표_xlsx"/>
      <sheetName val="Sheet1_(2)"/>
      <sheetName val="아파트_기성내역서"/>
      <sheetName val="2_1"/>
      <sheetName val="_토목_처리장도급내역서_"/>
      <sheetName val="_견적서"/>
      <sheetName val="소방_"/>
      <sheetName val="총괄갑_"/>
      <sheetName val="남양시작동자105노65기1_3화1_2"/>
      <sheetName val="자재_집계표"/>
      <sheetName val="She_Y"/>
      <sheetName val="unit_4"/>
      <sheetName val="She__x005f_x0000_Y_x005f_x0000_"/>
      <sheetName val="3_공통공사대비"/>
      <sheetName val="She_"/>
      <sheetName val="토공(우물통,기타)_"/>
      <sheetName val="1_우편집중내역서"/>
      <sheetName val="집_계_표"/>
      <sheetName val="TOWER_12TON"/>
      <sheetName val="TOWER_10TON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REV_0822"/>
      <sheetName val="첨부1__장비별고장"/>
      <sheetName val="첨부2__장비별원인"/>
      <sheetName val="일위대가_호표_(2)"/>
      <sheetName val="별첨10_하자보증수수료"/>
      <sheetName val="인테리어공사_내역"/>
      <sheetName val="5_경상직원"/>
      <sheetName val="4_전기"/>
      <sheetName val="할증_"/>
      <sheetName val="현대_전주화산"/>
      <sheetName val="969910(_R)"/>
      <sheetName val="공사비_내역_(가)"/>
      <sheetName val="원가_(2)"/>
      <sheetName val="단양_00_아파트-세부내역"/>
      <sheetName val="변경명신물량_(2)"/>
      <sheetName val="2-1_4_공조기_측정"/>
      <sheetName val="총무지출"/>
      <sheetName val="배수공 시멘트 및 골재량 산출"/>
      <sheetName val="공종"/>
      <sheetName val="? ?Y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집계표"/>
      <sheetName val="N賃率-職"/>
      <sheetName val="실행철강하도"/>
      <sheetName val="판정표"/>
      <sheetName val="#REF"/>
      <sheetName val="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세대 (2)"/>
      <sheetName val="세대 (3)"/>
      <sheetName val="세대갑"/>
      <sheetName val="세대조정"/>
      <sheetName val="세대연락망"/>
      <sheetName val="N賃率-職"/>
      <sheetName val="대치판정"/>
      <sheetName val="집계표"/>
      <sheetName val="#REF"/>
      <sheetName val="화곡동 롯데 업체 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"/>
  <sheetViews>
    <sheetView view="pageBreakPreview" zoomScale="60" zoomScaleNormal="100" workbookViewId="0">
      <selection activeCell="M21" sqref="M21"/>
    </sheetView>
  </sheetViews>
  <sheetFormatPr defaultRowHeight="22.5" x14ac:dyDescent="0.25"/>
  <cols>
    <col min="1" max="16384" width="8.88671875" style="88"/>
  </cols>
  <sheetData>
    <row r="1" spans="1:23" ht="23.25" thickTop="1" x14ac:dyDescent="0.25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4"/>
    </row>
    <row r="2" spans="1:23" ht="61.5" x14ac:dyDescent="0.25">
      <c r="A2" s="122" t="e">
        <f>#REF!</f>
        <v>#REF!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87"/>
      <c r="W2" s="87"/>
    </row>
    <row r="3" spans="1:23" ht="61.5" x14ac:dyDescent="0.7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7"/>
      <c r="V3" s="89"/>
      <c r="W3" s="89"/>
    </row>
    <row r="4" spans="1:23" ht="38.25" x14ac:dyDescent="0.45">
      <c r="A4" s="95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U4" s="97"/>
    </row>
    <row r="5" spans="1:23" ht="38.25" x14ac:dyDescent="0.45">
      <c r="A5" s="9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U5" s="97"/>
    </row>
    <row r="6" spans="1:23" ht="38.25" x14ac:dyDescent="0.45">
      <c r="A6" s="95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U6" s="97"/>
    </row>
    <row r="7" spans="1:23" x14ac:dyDescent="0.25">
      <c r="A7" s="98"/>
      <c r="U7" s="97"/>
    </row>
    <row r="8" spans="1:23" ht="33.75" x14ac:dyDescent="0.4">
      <c r="A8" s="128">
        <f ca="1">TODAY()</f>
        <v>46265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30"/>
      <c r="V8" s="90"/>
      <c r="W8" s="90"/>
    </row>
    <row r="9" spans="1:23" ht="25.5" x14ac:dyDescent="0.3">
      <c r="A9" s="99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U9" s="97"/>
    </row>
    <row r="10" spans="1:23" ht="25.5" x14ac:dyDescent="0.3">
      <c r="A10" s="99"/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U10" s="97"/>
    </row>
    <row r="11" spans="1:23" ht="25.5" x14ac:dyDescent="0.3">
      <c r="A11" s="99"/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U11" s="97"/>
    </row>
    <row r="12" spans="1:23" ht="25.5" x14ac:dyDescent="0.3">
      <c r="A12" s="99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U12" s="97"/>
    </row>
    <row r="13" spans="1:23" ht="25.5" x14ac:dyDescent="0.3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U13" s="97"/>
    </row>
    <row r="14" spans="1:23" x14ac:dyDescent="0.25">
      <c r="A14" s="98"/>
      <c r="U14" s="97"/>
    </row>
    <row r="15" spans="1:23" x14ac:dyDescent="0.25">
      <c r="A15" s="98"/>
      <c r="U15" s="97"/>
    </row>
    <row r="16" spans="1:23" s="91" customFormat="1" ht="38.25" customHeight="1" x14ac:dyDescent="0.3">
      <c r="A16" s="101"/>
      <c r="H16" s="88"/>
      <c r="K16" s="88"/>
      <c r="L16" s="91" t="s">
        <v>602</v>
      </c>
      <c r="N16" s="88"/>
      <c r="U16" s="102"/>
    </row>
    <row r="17" spans="1:21" s="91" customFormat="1" ht="38.25" customHeight="1" x14ac:dyDescent="0.3">
      <c r="A17" s="101"/>
      <c r="H17" s="88"/>
      <c r="K17" s="88"/>
      <c r="L17" s="91" t="s">
        <v>603</v>
      </c>
      <c r="N17" s="88"/>
      <c r="U17" s="102"/>
    </row>
    <row r="18" spans="1:21" s="91" customFormat="1" ht="38.25" customHeight="1" x14ac:dyDescent="0.3">
      <c r="A18" s="101"/>
      <c r="H18" s="88"/>
      <c r="K18" s="88"/>
      <c r="L18" s="91" t="s">
        <v>604</v>
      </c>
      <c r="N18" s="88"/>
      <c r="U18" s="102"/>
    </row>
    <row r="19" spans="1:21" s="91" customFormat="1" ht="38.25" customHeight="1" x14ac:dyDescent="0.3">
      <c r="A19" s="101"/>
      <c r="H19" s="88"/>
      <c r="K19" s="88"/>
      <c r="U19" s="102"/>
    </row>
    <row r="20" spans="1:21" s="91" customFormat="1" ht="38.25" customHeight="1" x14ac:dyDescent="0.3">
      <c r="A20" s="101"/>
      <c r="H20" s="88"/>
      <c r="K20" s="88"/>
      <c r="U20" s="102"/>
    </row>
    <row r="21" spans="1:21" ht="47.25" thickBot="1" x14ac:dyDescent="0.6">
      <c r="A21" s="103" t="s">
        <v>601</v>
      </c>
      <c r="B21" s="104"/>
      <c r="C21" s="104"/>
      <c r="D21" s="104"/>
      <c r="E21" s="104"/>
      <c r="F21" s="104"/>
      <c r="G21" s="104"/>
      <c r="H21" s="104"/>
      <c r="I21" s="105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6"/>
    </row>
    <row r="22" spans="1:21" ht="23.25" thickTop="1" x14ac:dyDescent="0.25"/>
  </sheetData>
  <mergeCells count="3">
    <mergeCell ref="A2:U2"/>
    <mergeCell ref="A3:U3"/>
    <mergeCell ref="A8:U8"/>
  </mergeCells>
  <phoneticPr fontId="1" type="noConversion"/>
  <pageMargins left="0.7" right="0.7" top="0.75" bottom="0.75" header="0.3" footer="0.3"/>
  <pageSetup paperSize="9" scale="61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W1246"/>
  <sheetViews>
    <sheetView view="pageBreakPreview" zoomScaleSheetLayoutView="100" workbookViewId="0">
      <selection activeCell="B33" sqref="B33:L33"/>
    </sheetView>
  </sheetViews>
  <sheetFormatPr defaultRowHeight="13.5" x14ac:dyDescent="0.15"/>
  <cols>
    <col min="1" max="1" width="2.77734375" style="53" customWidth="1"/>
    <col min="2" max="12" width="2.77734375" style="54" customWidth="1"/>
    <col min="13" max="13" width="15.77734375" style="54" customWidth="1"/>
    <col min="14" max="30" width="2.77734375" style="54" customWidth="1"/>
    <col min="31" max="31" width="1.77734375" style="54" customWidth="1"/>
    <col min="32" max="32" width="2.77734375" style="54" customWidth="1"/>
    <col min="33" max="37" width="3.77734375" style="54" customWidth="1"/>
    <col min="38" max="39" width="2.77734375" style="54" customWidth="1"/>
    <col min="40" max="42" width="18.77734375" style="54" customWidth="1"/>
    <col min="43" max="157" width="2.77734375" style="54" customWidth="1"/>
    <col min="158" max="256" width="8.88671875" style="54"/>
    <col min="257" max="268" width="2.77734375" style="54" customWidth="1"/>
    <col min="269" max="269" width="15.77734375" style="54" customWidth="1"/>
    <col min="270" max="286" width="2.77734375" style="54" customWidth="1"/>
    <col min="287" max="287" width="1.77734375" style="54" customWidth="1"/>
    <col min="288" max="288" width="2.77734375" style="54" customWidth="1"/>
    <col min="289" max="293" width="3.77734375" style="54" customWidth="1"/>
    <col min="294" max="295" width="2.77734375" style="54" customWidth="1"/>
    <col min="296" max="298" width="18.77734375" style="54" customWidth="1"/>
    <col min="299" max="413" width="2.77734375" style="54" customWidth="1"/>
    <col min="414" max="512" width="8.88671875" style="54"/>
    <col min="513" max="524" width="2.77734375" style="54" customWidth="1"/>
    <col min="525" max="525" width="15.77734375" style="54" customWidth="1"/>
    <col min="526" max="542" width="2.77734375" style="54" customWidth="1"/>
    <col min="543" max="543" width="1.77734375" style="54" customWidth="1"/>
    <col min="544" max="544" width="2.77734375" style="54" customWidth="1"/>
    <col min="545" max="549" width="3.77734375" style="54" customWidth="1"/>
    <col min="550" max="551" width="2.77734375" style="54" customWidth="1"/>
    <col min="552" max="554" width="18.77734375" style="54" customWidth="1"/>
    <col min="555" max="669" width="2.77734375" style="54" customWidth="1"/>
    <col min="670" max="768" width="8.88671875" style="54"/>
    <col min="769" max="780" width="2.77734375" style="54" customWidth="1"/>
    <col min="781" max="781" width="15.77734375" style="54" customWidth="1"/>
    <col min="782" max="798" width="2.77734375" style="54" customWidth="1"/>
    <col min="799" max="799" width="1.77734375" style="54" customWidth="1"/>
    <col min="800" max="800" width="2.77734375" style="54" customWidth="1"/>
    <col min="801" max="805" width="3.77734375" style="54" customWidth="1"/>
    <col min="806" max="807" width="2.77734375" style="54" customWidth="1"/>
    <col min="808" max="810" width="18.77734375" style="54" customWidth="1"/>
    <col min="811" max="925" width="2.77734375" style="54" customWidth="1"/>
    <col min="926" max="1024" width="8.88671875" style="54"/>
    <col min="1025" max="1036" width="2.77734375" style="54" customWidth="1"/>
    <col min="1037" max="1037" width="15.77734375" style="54" customWidth="1"/>
    <col min="1038" max="1054" width="2.77734375" style="54" customWidth="1"/>
    <col min="1055" max="1055" width="1.77734375" style="54" customWidth="1"/>
    <col min="1056" max="1056" width="2.77734375" style="54" customWidth="1"/>
    <col min="1057" max="1061" width="3.77734375" style="54" customWidth="1"/>
    <col min="1062" max="1063" width="2.77734375" style="54" customWidth="1"/>
    <col min="1064" max="1066" width="18.77734375" style="54" customWidth="1"/>
    <col min="1067" max="1181" width="2.77734375" style="54" customWidth="1"/>
    <col min="1182" max="1280" width="8.88671875" style="54"/>
    <col min="1281" max="1292" width="2.77734375" style="54" customWidth="1"/>
    <col min="1293" max="1293" width="15.77734375" style="54" customWidth="1"/>
    <col min="1294" max="1310" width="2.77734375" style="54" customWidth="1"/>
    <col min="1311" max="1311" width="1.77734375" style="54" customWidth="1"/>
    <col min="1312" max="1312" width="2.77734375" style="54" customWidth="1"/>
    <col min="1313" max="1317" width="3.77734375" style="54" customWidth="1"/>
    <col min="1318" max="1319" width="2.77734375" style="54" customWidth="1"/>
    <col min="1320" max="1322" width="18.77734375" style="54" customWidth="1"/>
    <col min="1323" max="1437" width="2.77734375" style="54" customWidth="1"/>
    <col min="1438" max="1536" width="8.88671875" style="54"/>
    <col min="1537" max="1548" width="2.77734375" style="54" customWidth="1"/>
    <col min="1549" max="1549" width="15.77734375" style="54" customWidth="1"/>
    <col min="1550" max="1566" width="2.77734375" style="54" customWidth="1"/>
    <col min="1567" max="1567" width="1.77734375" style="54" customWidth="1"/>
    <col min="1568" max="1568" width="2.77734375" style="54" customWidth="1"/>
    <col min="1569" max="1573" width="3.77734375" style="54" customWidth="1"/>
    <col min="1574" max="1575" width="2.77734375" style="54" customWidth="1"/>
    <col min="1576" max="1578" width="18.77734375" style="54" customWidth="1"/>
    <col min="1579" max="1693" width="2.77734375" style="54" customWidth="1"/>
    <col min="1694" max="1792" width="8.88671875" style="54"/>
    <col min="1793" max="1804" width="2.77734375" style="54" customWidth="1"/>
    <col min="1805" max="1805" width="15.77734375" style="54" customWidth="1"/>
    <col min="1806" max="1822" width="2.77734375" style="54" customWidth="1"/>
    <col min="1823" max="1823" width="1.77734375" style="54" customWidth="1"/>
    <col min="1824" max="1824" width="2.77734375" style="54" customWidth="1"/>
    <col min="1825" max="1829" width="3.77734375" style="54" customWidth="1"/>
    <col min="1830" max="1831" width="2.77734375" style="54" customWidth="1"/>
    <col min="1832" max="1834" width="18.77734375" style="54" customWidth="1"/>
    <col min="1835" max="1949" width="2.77734375" style="54" customWidth="1"/>
    <col min="1950" max="2048" width="8.88671875" style="54"/>
    <col min="2049" max="2060" width="2.77734375" style="54" customWidth="1"/>
    <col min="2061" max="2061" width="15.77734375" style="54" customWidth="1"/>
    <col min="2062" max="2078" width="2.77734375" style="54" customWidth="1"/>
    <col min="2079" max="2079" width="1.77734375" style="54" customWidth="1"/>
    <col min="2080" max="2080" width="2.77734375" style="54" customWidth="1"/>
    <col min="2081" max="2085" width="3.77734375" style="54" customWidth="1"/>
    <col min="2086" max="2087" width="2.77734375" style="54" customWidth="1"/>
    <col min="2088" max="2090" width="18.77734375" style="54" customWidth="1"/>
    <col min="2091" max="2205" width="2.77734375" style="54" customWidth="1"/>
    <col min="2206" max="2304" width="8.88671875" style="54"/>
    <col min="2305" max="2316" width="2.77734375" style="54" customWidth="1"/>
    <col min="2317" max="2317" width="15.77734375" style="54" customWidth="1"/>
    <col min="2318" max="2334" width="2.77734375" style="54" customWidth="1"/>
    <col min="2335" max="2335" width="1.77734375" style="54" customWidth="1"/>
    <col min="2336" max="2336" width="2.77734375" style="54" customWidth="1"/>
    <col min="2337" max="2341" width="3.77734375" style="54" customWidth="1"/>
    <col min="2342" max="2343" width="2.77734375" style="54" customWidth="1"/>
    <col min="2344" max="2346" width="18.77734375" style="54" customWidth="1"/>
    <col min="2347" max="2461" width="2.77734375" style="54" customWidth="1"/>
    <col min="2462" max="2560" width="8.88671875" style="54"/>
    <col min="2561" max="2572" width="2.77734375" style="54" customWidth="1"/>
    <col min="2573" max="2573" width="15.77734375" style="54" customWidth="1"/>
    <col min="2574" max="2590" width="2.77734375" style="54" customWidth="1"/>
    <col min="2591" max="2591" width="1.77734375" style="54" customWidth="1"/>
    <col min="2592" max="2592" width="2.77734375" style="54" customWidth="1"/>
    <col min="2593" max="2597" width="3.77734375" style="54" customWidth="1"/>
    <col min="2598" max="2599" width="2.77734375" style="54" customWidth="1"/>
    <col min="2600" max="2602" width="18.77734375" style="54" customWidth="1"/>
    <col min="2603" max="2717" width="2.77734375" style="54" customWidth="1"/>
    <col min="2718" max="2816" width="8.88671875" style="54"/>
    <col min="2817" max="2828" width="2.77734375" style="54" customWidth="1"/>
    <col min="2829" max="2829" width="15.77734375" style="54" customWidth="1"/>
    <col min="2830" max="2846" width="2.77734375" style="54" customWidth="1"/>
    <col min="2847" max="2847" width="1.77734375" style="54" customWidth="1"/>
    <col min="2848" max="2848" width="2.77734375" style="54" customWidth="1"/>
    <col min="2849" max="2853" width="3.77734375" style="54" customWidth="1"/>
    <col min="2854" max="2855" width="2.77734375" style="54" customWidth="1"/>
    <col min="2856" max="2858" width="18.77734375" style="54" customWidth="1"/>
    <col min="2859" max="2973" width="2.77734375" style="54" customWidth="1"/>
    <col min="2974" max="3072" width="8.88671875" style="54"/>
    <col min="3073" max="3084" width="2.77734375" style="54" customWidth="1"/>
    <col min="3085" max="3085" width="15.77734375" style="54" customWidth="1"/>
    <col min="3086" max="3102" width="2.77734375" style="54" customWidth="1"/>
    <col min="3103" max="3103" width="1.77734375" style="54" customWidth="1"/>
    <col min="3104" max="3104" width="2.77734375" style="54" customWidth="1"/>
    <col min="3105" max="3109" width="3.77734375" style="54" customWidth="1"/>
    <col min="3110" max="3111" width="2.77734375" style="54" customWidth="1"/>
    <col min="3112" max="3114" width="18.77734375" style="54" customWidth="1"/>
    <col min="3115" max="3229" width="2.77734375" style="54" customWidth="1"/>
    <col min="3230" max="3328" width="8.88671875" style="54"/>
    <col min="3329" max="3340" width="2.77734375" style="54" customWidth="1"/>
    <col min="3341" max="3341" width="15.77734375" style="54" customWidth="1"/>
    <col min="3342" max="3358" width="2.77734375" style="54" customWidth="1"/>
    <col min="3359" max="3359" width="1.77734375" style="54" customWidth="1"/>
    <col min="3360" max="3360" width="2.77734375" style="54" customWidth="1"/>
    <col min="3361" max="3365" width="3.77734375" style="54" customWidth="1"/>
    <col min="3366" max="3367" width="2.77734375" style="54" customWidth="1"/>
    <col min="3368" max="3370" width="18.77734375" style="54" customWidth="1"/>
    <col min="3371" max="3485" width="2.77734375" style="54" customWidth="1"/>
    <col min="3486" max="3584" width="8.88671875" style="54"/>
    <col min="3585" max="3596" width="2.77734375" style="54" customWidth="1"/>
    <col min="3597" max="3597" width="15.77734375" style="54" customWidth="1"/>
    <col min="3598" max="3614" width="2.77734375" style="54" customWidth="1"/>
    <col min="3615" max="3615" width="1.77734375" style="54" customWidth="1"/>
    <col min="3616" max="3616" width="2.77734375" style="54" customWidth="1"/>
    <col min="3617" max="3621" width="3.77734375" style="54" customWidth="1"/>
    <col min="3622" max="3623" width="2.77734375" style="54" customWidth="1"/>
    <col min="3624" max="3626" width="18.77734375" style="54" customWidth="1"/>
    <col min="3627" max="3741" width="2.77734375" style="54" customWidth="1"/>
    <col min="3742" max="3840" width="8.88671875" style="54"/>
    <col min="3841" max="3852" width="2.77734375" style="54" customWidth="1"/>
    <col min="3853" max="3853" width="15.77734375" style="54" customWidth="1"/>
    <col min="3854" max="3870" width="2.77734375" style="54" customWidth="1"/>
    <col min="3871" max="3871" width="1.77734375" style="54" customWidth="1"/>
    <col min="3872" max="3872" width="2.77734375" style="54" customWidth="1"/>
    <col min="3873" max="3877" width="3.77734375" style="54" customWidth="1"/>
    <col min="3878" max="3879" width="2.77734375" style="54" customWidth="1"/>
    <col min="3880" max="3882" width="18.77734375" style="54" customWidth="1"/>
    <col min="3883" max="3997" width="2.77734375" style="54" customWidth="1"/>
    <col min="3998" max="4096" width="8.88671875" style="54"/>
    <col min="4097" max="4108" width="2.77734375" style="54" customWidth="1"/>
    <col min="4109" max="4109" width="15.77734375" style="54" customWidth="1"/>
    <col min="4110" max="4126" width="2.77734375" style="54" customWidth="1"/>
    <col min="4127" max="4127" width="1.77734375" style="54" customWidth="1"/>
    <col min="4128" max="4128" width="2.77734375" style="54" customWidth="1"/>
    <col min="4129" max="4133" width="3.77734375" style="54" customWidth="1"/>
    <col min="4134" max="4135" width="2.77734375" style="54" customWidth="1"/>
    <col min="4136" max="4138" width="18.77734375" style="54" customWidth="1"/>
    <col min="4139" max="4253" width="2.77734375" style="54" customWidth="1"/>
    <col min="4254" max="4352" width="8.88671875" style="54"/>
    <col min="4353" max="4364" width="2.77734375" style="54" customWidth="1"/>
    <col min="4365" max="4365" width="15.77734375" style="54" customWidth="1"/>
    <col min="4366" max="4382" width="2.77734375" style="54" customWidth="1"/>
    <col min="4383" max="4383" width="1.77734375" style="54" customWidth="1"/>
    <col min="4384" max="4384" width="2.77734375" style="54" customWidth="1"/>
    <col min="4385" max="4389" width="3.77734375" style="54" customWidth="1"/>
    <col min="4390" max="4391" width="2.77734375" style="54" customWidth="1"/>
    <col min="4392" max="4394" width="18.77734375" style="54" customWidth="1"/>
    <col min="4395" max="4509" width="2.77734375" style="54" customWidth="1"/>
    <col min="4510" max="4608" width="8.88671875" style="54"/>
    <col min="4609" max="4620" width="2.77734375" style="54" customWidth="1"/>
    <col min="4621" max="4621" width="15.77734375" style="54" customWidth="1"/>
    <col min="4622" max="4638" width="2.77734375" style="54" customWidth="1"/>
    <col min="4639" max="4639" width="1.77734375" style="54" customWidth="1"/>
    <col min="4640" max="4640" width="2.77734375" style="54" customWidth="1"/>
    <col min="4641" max="4645" width="3.77734375" style="54" customWidth="1"/>
    <col min="4646" max="4647" width="2.77734375" style="54" customWidth="1"/>
    <col min="4648" max="4650" width="18.77734375" style="54" customWidth="1"/>
    <col min="4651" max="4765" width="2.77734375" style="54" customWidth="1"/>
    <col min="4766" max="4864" width="8.88671875" style="54"/>
    <col min="4865" max="4876" width="2.77734375" style="54" customWidth="1"/>
    <col min="4877" max="4877" width="15.77734375" style="54" customWidth="1"/>
    <col min="4878" max="4894" width="2.77734375" style="54" customWidth="1"/>
    <col min="4895" max="4895" width="1.77734375" style="54" customWidth="1"/>
    <col min="4896" max="4896" width="2.77734375" style="54" customWidth="1"/>
    <col min="4897" max="4901" width="3.77734375" style="54" customWidth="1"/>
    <col min="4902" max="4903" width="2.77734375" style="54" customWidth="1"/>
    <col min="4904" max="4906" width="18.77734375" style="54" customWidth="1"/>
    <col min="4907" max="5021" width="2.77734375" style="54" customWidth="1"/>
    <col min="5022" max="5120" width="8.88671875" style="54"/>
    <col min="5121" max="5132" width="2.77734375" style="54" customWidth="1"/>
    <col min="5133" max="5133" width="15.77734375" style="54" customWidth="1"/>
    <col min="5134" max="5150" width="2.77734375" style="54" customWidth="1"/>
    <col min="5151" max="5151" width="1.77734375" style="54" customWidth="1"/>
    <col min="5152" max="5152" width="2.77734375" style="54" customWidth="1"/>
    <col min="5153" max="5157" width="3.77734375" style="54" customWidth="1"/>
    <col min="5158" max="5159" width="2.77734375" style="54" customWidth="1"/>
    <col min="5160" max="5162" width="18.77734375" style="54" customWidth="1"/>
    <col min="5163" max="5277" width="2.77734375" style="54" customWidth="1"/>
    <col min="5278" max="5376" width="8.88671875" style="54"/>
    <col min="5377" max="5388" width="2.77734375" style="54" customWidth="1"/>
    <col min="5389" max="5389" width="15.77734375" style="54" customWidth="1"/>
    <col min="5390" max="5406" width="2.77734375" style="54" customWidth="1"/>
    <col min="5407" max="5407" width="1.77734375" style="54" customWidth="1"/>
    <col min="5408" max="5408" width="2.77734375" style="54" customWidth="1"/>
    <col min="5409" max="5413" width="3.77734375" style="54" customWidth="1"/>
    <col min="5414" max="5415" width="2.77734375" style="54" customWidth="1"/>
    <col min="5416" max="5418" width="18.77734375" style="54" customWidth="1"/>
    <col min="5419" max="5533" width="2.77734375" style="54" customWidth="1"/>
    <col min="5534" max="5632" width="8.88671875" style="54"/>
    <col min="5633" max="5644" width="2.77734375" style="54" customWidth="1"/>
    <col min="5645" max="5645" width="15.77734375" style="54" customWidth="1"/>
    <col min="5646" max="5662" width="2.77734375" style="54" customWidth="1"/>
    <col min="5663" max="5663" width="1.77734375" style="54" customWidth="1"/>
    <col min="5664" max="5664" width="2.77734375" style="54" customWidth="1"/>
    <col min="5665" max="5669" width="3.77734375" style="54" customWidth="1"/>
    <col min="5670" max="5671" width="2.77734375" style="54" customWidth="1"/>
    <col min="5672" max="5674" width="18.77734375" style="54" customWidth="1"/>
    <col min="5675" max="5789" width="2.77734375" style="54" customWidth="1"/>
    <col min="5790" max="5888" width="8.88671875" style="54"/>
    <col min="5889" max="5900" width="2.77734375" style="54" customWidth="1"/>
    <col min="5901" max="5901" width="15.77734375" style="54" customWidth="1"/>
    <col min="5902" max="5918" width="2.77734375" style="54" customWidth="1"/>
    <col min="5919" max="5919" width="1.77734375" style="54" customWidth="1"/>
    <col min="5920" max="5920" width="2.77734375" style="54" customWidth="1"/>
    <col min="5921" max="5925" width="3.77734375" style="54" customWidth="1"/>
    <col min="5926" max="5927" width="2.77734375" style="54" customWidth="1"/>
    <col min="5928" max="5930" width="18.77734375" style="54" customWidth="1"/>
    <col min="5931" max="6045" width="2.77734375" style="54" customWidth="1"/>
    <col min="6046" max="6144" width="8.88671875" style="54"/>
    <col min="6145" max="6156" width="2.77734375" style="54" customWidth="1"/>
    <col min="6157" max="6157" width="15.77734375" style="54" customWidth="1"/>
    <col min="6158" max="6174" width="2.77734375" style="54" customWidth="1"/>
    <col min="6175" max="6175" width="1.77734375" style="54" customWidth="1"/>
    <col min="6176" max="6176" width="2.77734375" style="54" customWidth="1"/>
    <col min="6177" max="6181" width="3.77734375" style="54" customWidth="1"/>
    <col min="6182" max="6183" width="2.77734375" style="54" customWidth="1"/>
    <col min="6184" max="6186" width="18.77734375" style="54" customWidth="1"/>
    <col min="6187" max="6301" width="2.77734375" style="54" customWidth="1"/>
    <col min="6302" max="6400" width="8.88671875" style="54"/>
    <col min="6401" max="6412" width="2.77734375" style="54" customWidth="1"/>
    <col min="6413" max="6413" width="15.77734375" style="54" customWidth="1"/>
    <col min="6414" max="6430" width="2.77734375" style="54" customWidth="1"/>
    <col min="6431" max="6431" width="1.77734375" style="54" customWidth="1"/>
    <col min="6432" max="6432" width="2.77734375" style="54" customWidth="1"/>
    <col min="6433" max="6437" width="3.77734375" style="54" customWidth="1"/>
    <col min="6438" max="6439" width="2.77734375" style="54" customWidth="1"/>
    <col min="6440" max="6442" width="18.77734375" style="54" customWidth="1"/>
    <col min="6443" max="6557" width="2.77734375" style="54" customWidth="1"/>
    <col min="6558" max="6656" width="8.88671875" style="54"/>
    <col min="6657" max="6668" width="2.77734375" style="54" customWidth="1"/>
    <col min="6669" max="6669" width="15.77734375" style="54" customWidth="1"/>
    <col min="6670" max="6686" width="2.77734375" style="54" customWidth="1"/>
    <col min="6687" max="6687" width="1.77734375" style="54" customWidth="1"/>
    <col min="6688" max="6688" width="2.77734375" style="54" customWidth="1"/>
    <col min="6689" max="6693" width="3.77734375" style="54" customWidth="1"/>
    <col min="6694" max="6695" width="2.77734375" style="54" customWidth="1"/>
    <col min="6696" max="6698" width="18.77734375" style="54" customWidth="1"/>
    <col min="6699" max="6813" width="2.77734375" style="54" customWidth="1"/>
    <col min="6814" max="6912" width="8.88671875" style="54"/>
    <col min="6913" max="6924" width="2.77734375" style="54" customWidth="1"/>
    <col min="6925" max="6925" width="15.77734375" style="54" customWidth="1"/>
    <col min="6926" max="6942" width="2.77734375" style="54" customWidth="1"/>
    <col min="6943" max="6943" width="1.77734375" style="54" customWidth="1"/>
    <col min="6944" max="6944" width="2.77734375" style="54" customWidth="1"/>
    <col min="6945" max="6949" width="3.77734375" style="54" customWidth="1"/>
    <col min="6950" max="6951" width="2.77734375" style="54" customWidth="1"/>
    <col min="6952" max="6954" width="18.77734375" style="54" customWidth="1"/>
    <col min="6955" max="7069" width="2.77734375" style="54" customWidth="1"/>
    <col min="7070" max="7168" width="8.88671875" style="54"/>
    <col min="7169" max="7180" width="2.77734375" style="54" customWidth="1"/>
    <col min="7181" max="7181" width="15.77734375" style="54" customWidth="1"/>
    <col min="7182" max="7198" width="2.77734375" style="54" customWidth="1"/>
    <col min="7199" max="7199" width="1.77734375" style="54" customWidth="1"/>
    <col min="7200" max="7200" width="2.77734375" style="54" customWidth="1"/>
    <col min="7201" max="7205" width="3.77734375" style="54" customWidth="1"/>
    <col min="7206" max="7207" width="2.77734375" style="54" customWidth="1"/>
    <col min="7208" max="7210" width="18.77734375" style="54" customWidth="1"/>
    <col min="7211" max="7325" width="2.77734375" style="54" customWidth="1"/>
    <col min="7326" max="7424" width="8.88671875" style="54"/>
    <col min="7425" max="7436" width="2.77734375" style="54" customWidth="1"/>
    <col min="7437" max="7437" width="15.77734375" style="54" customWidth="1"/>
    <col min="7438" max="7454" width="2.77734375" style="54" customWidth="1"/>
    <col min="7455" max="7455" width="1.77734375" style="54" customWidth="1"/>
    <col min="7456" max="7456" width="2.77734375" style="54" customWidth="1"/>
    <col min="7457" max="7461" width="3.77734375" style="54" customWidth="1"/>
    <col min="7462" max="7463" width="2.77734375" style="54" customWidth="1"/>
    <col min="7464" max="7466" width="18.77734375" style="54" customWidth="1"/>
    <col min="7467" max="7581" width="2.77734375" style="54" customWidth="1"/>
    <col min="7582" max="7680" width="8.88671875" style="54"/>
    <col min="7681" max="7692" width="2.77734375" style="54" customWidth="1"/>
    <col min="7693" max="7693" width="15.77734375" style="54" customWidth="1"/>
    <col min="7694" max="7710" width="2.77734375" style="54" customWidth="1"/>
    <col min="7711" max="7711" width="1.77734375" style="54" customWidth="1"/>
    <col min="7712" max="7712" width="2.77734375" style="54" customWidth="1"/>
    <col min="7713" max="7717" width="3.77734375" style="54" customWidth="1"/>
    <col min="7718" max="7719" width="2.77734375" style="54" customWidth="1"/>
    <col min="7720" max="7722" width="18.77734375" style="54" customWidth="1"/>
    <col min="7723" max="7837" width="2.77734375" style="54" customWidth="1"/>
    <col min="7838" max="7936" width="8.88671875" style="54"/>
    <col min="7937" max="7948" width="2.77734375" style="54" customWidth="1"/>
    <col min="7949" max="7949" width="15.77734375" style="54" customWidth="1"/>
    <col min="7950" max="7966" width="2.77734375" style="54" customWidth="1"/>
    <col min="7967" max="7967" width="1.77734375" style="54" customWidth="1"/>
    <col min="7968" max="7968" width="2.77734375" style="54" customWidth="1"/>
    <col min="7969" max="7973" width="3.77734375" style="54" customWidth="1"/>
    <col min="7974" max="7975" width="2.77734375" style="54" customWidth="1"/>
    <col min="7976" max="7978" width="18.77734375" style="54" customWidth="1"/>
    <col min="7979" max="8093" width="2.77734375" style="54" customWidth="1"/>
    <col min="8094" max="8192" width="8.88671875" style="54"/>
    <col min="8193" max="8204" width="2.77734375" style="54" customWidth="1"/>
    <col min="8205" max="8205" width="15.77734375" style="54" customWidth="1"/>
    <col min="8206" max="8222" width="2.77734375" style="54" customWidth="1"/>
    <col min="8223" max="8223" width="1.77734375" style="54" customWidth="1"/>
    <col min="8224" max="8224" width="2.77734375" style="54" customWidth="1"/>
    <col min="8225" max="8229" width="3.77734375" style="54" customWidth="1"/>
    <col min="8230" max="8231" width="2.77734375" style="54" customWidth="1"/>
    <col min="8232" max="8234" width="18.77734375" style="54" customWidth="1"/>
    <col min="8235" max="8349" width="2.77734375" style="54" customWidth="1"/>
    <col min="8350" max="8448" width="8.88671875" style="54"/>
    <col min="8449" max="8460" width="2.77734375" style="54" customWidth="1"/>
    <col min="8461" max="8461" width="15.77734375" style="54" customWidth="1"/>
    <col min="8462" max="8478" width="2.77734375" style="54" customWidth="1"/>
    <col min="8479" max="8479" width="1.77734375" style="54" customWidth="1"/>
    <col min="8480" max="8480" width="2.77734375" style="54" customWidth="1"/>
    <col min="8481" max="8485" width="3.77734375" style="54" customWidth="1"/>
    <col min="8486" max="8487" width="2.77734375" style="54" customWidth="1"/>
    <col min="8488" max="8490" width="18.77734375" style="54" customWidth="1"/>
    <col min="8491" max="8605" width="2.77734375" style="54" customWidth="1"/>
    <col min="8606" max="8704" width="8.88671875" style="54"/>
    <col min="8705" max="8716" width="2.77734375" style="54" customWidth="1"/>
    <col min="8717" max="8717" width="15.77734375" style="54" customWidth="1"/>
    <col min="8718" max="8734" width="2.77734375" style="54" customWidth="1"/>
    <col min="8735" max="8735" width="1.77734375" style="54" customWidth="1"/>
    <col min="8736" max="8736" width="2.77734375" style="54" customWidth="1"/>
    <col min="8737" max="8741" width="3.77734375" style="54" customWidth="1"/>
    <col min="8742" max="8743" width="2.77734375" style="54" customWidth="1"/>
    <col min="8744" max="8746" width="18.77734375" style="54" customWidth="1"/>
    <col min="8747" max="8861" width="2.77734375" style="54" customWidth="1"/>
    <col min="8862" max="8960" width="8.88671875" style="54"/>
    <col min="8961" max="8972" width="2.77734375" style="54" customWidth="1"/>
    <col min="8973" max="8973" width="15.77734375" style="54" customWidth="1"/>
    <col min="8974" max="8990" width="2.77734375" style="54" customWidth="1"/>
    <col min="8991" max="8991" width="1.77734375" style="54" customWidth="1"/>
    <col min="8992" max="8992" width="2.77734375" style="54" customWidth="1"/>
    <col min="8993" max="8997" width="3.77734375" style="54" customWidth="1"/>
    <col min="8998" max="8999" width="2.77734375" style="54" customWidth="1"/>
    <col min="9000" max="9002" width="18.77734375" style="54" customWidth="1"/>
    <col min="9003" max="9117" width="2.77734375" style="54" customWidth="1"/>
    <col min="9118" max="9216" width="8.88671875" style="54"/>
    <col min="9217" max="9228" width="2.77734375" style="54" customWidth="1"/>
    <col min="9229" max="9229" width="15.77734375" style="54" customWidth="1"/>
    <col min="9230" max="9246" width="2.77734375" style="54" customWidth="1"/>
    <col min="9247" max="9247" width="1.77734375" style="54" customWidth="1"/>
    <col min="9248" max="9248" width="2.77734375" style="54" customWidth="1"/>
    <col min="9249" max="9253" width="3.77734375" style="54" customWidth="1"/>
    <col min="9254" max="9255" width="2.77734375" style="54" customWidth="1"/>
    <col min="9256" max="9258" width="18.77734375" style="54" customWidth="1"/>
    <col min="9259" max="9373" width="2.77734375" style="54" customWidth="1"/>
    <col min="9374" max="9472" width="8.88671875" style="54"/>
    <col min="9473" max="9484" width="2.77734375" style="54" customWidth="1"/>
    <col min="9485" max="9485" width="15.77734375" style="54" customWidth="1"/>
    <col min="9486" max="9502" width="2.77734375" style="54" customWidth="1"/>
    <col min="9503" max="9503" width="1.77734375" style="54" customWidth="1"/>
    <col min="9504" max="9504" width="2.77734375" style="54" customWidth="1"/>
    <col min="9505" max="9509" width="3.77734375" style="54" customWidth="1"/>
    <col min="9510" max="9511" width="2.77734375" style="54" customWidth="1"/>
    <col min="9512" max="9514" width="18.77734375" style="54" customWidth="1"/>
    <col min="9515" max="9629" width="2.77734375" style="54" customWidth="1"/>
    <col min="9630" max="9728" width="8.88671875" style="54"/>
    <col min="9729" max="9740" width="2.77734375" style="54" customWidth="1"/>
    <col min="9741" max="9741" width="15.77734375" style="54" customWidth="1"/>
    <col min="9742" max="9758" width="2.77734375" style="54" customWidth="1"/>
    <col min="9759" max="9759" width="1.77734375" style="54" customWidth="1"/>
    <col min="9760" max="9760" width="2.77734375" style="54" customWidth="1"/>
    <col min="9761" max="9765" width="3.77734375" style="54" customWidth="1"/>
    <col min="9766" max="9767" width="2.77734375" style="54" customWidth="1"/>
    <col min="9768" max="9770" width="18.77734375" style="54" customWidth="1"/>
    <col min="9771" max="9885" width="2.77734375" style="54" customWidth="1"/>
    <col min="9886" max="9984" width="8.88671875" style="54"/>
    <col min="9985" max="9996" width="2.77734375" style="54" customWidth="1"/>
    <col min="9997" max="9997" width="15.77734375" style="54" customWidth="1"/>
    <col min="9998" max="10014" width="2.77734375" style="54" customWidth="1"/>
    <col min="10015" max="10015" width="1.77734375" style="54" customWidth="1"/>
    <col min="10016" max="10016" width="2.77734375" style="54" customWidth="1"/>
    <col min="10017" max="10021" width="3.77734375" style="54" customWidth="1"/>
    <col min="10022" max="10023" width="2.77734375" style="54" customWidth="1"/>
    <col min="10024" max="10026" width="18.77734375" style="54" customWidth="1"/>
    <col min="10027" max="10141" width="2.77734375" style="54" customWidth="1"/>
    <col min="10142" max="10240" width="8.88671875" style="54"/>
    <col min="10241" max="10252" width="2.77734375" style="54" customWidth="1"/>
    <col min="10253" max="10253" width="15.77734375" style="54" customWidth="1"/>
    <col min="10254" max="10270" width="2.77734375" style="54" customWidth="1"/>
    <col min="10271" max="10271" width="1.77734375" style="54" customWidth="1"/>
    <col min="10272" max="10272" width="2.77734375" style="54" customWidth="1"/>
    <col min="10273" max="10277" width="3.77734375" style="54" customWidth="1"/>
    <col min="10278" max="10279" width="2.77734375" style="54" customWidth="1"/>
    <col min="10280" max="10282" width="18.77734375" style="54" customWidth="1"/>
    <col min="10283" max="10397" width="2.77734375" style="54" customWidth="1"/>
    <col min="10398" max="10496" width="8.88671875" style="54"/>
    <col min="10497" max="10508" width="2.77734375" style="54" customWidth="1"/>
    <col min="10509" max="10509" width="15.77734375" style="54" customWidth="1"/>
    <col min="10510" max="10526" width="2.77734375" style="54" customWidth="1"/>
    <col min="10527" max="10527" width="1.77734375" style="54" customWidth="1"/>
    <col min="10528" max="10528" width="2.77734375" style="54" customWidth="1"/>
    <col min="10529" max="10533" width="3.77734375" style="54" customWidth="1"/>
    <col min="10534" max="10535" width="2.77734375" style="54" customWidth="1"/>
    <col min="10536" max="10538" width="18.77734375" style="54" customWidth="1"/>
    <col min="10539" max="10653" width="2.77734375" style="54" customWidth="1"/>
    <col min="10654" max="10752" width="8.88671875" style="54"/>
    <col min="10753" max="10764" width="2.77734375" style="54" customWidth="1"/>
    <col min="10765" max="10765" width="15.77734375" style="54" customWidth="1"/>
    <col min="10766" max="10782" width="2.77734375" style="54" customWidth="1"/>
    <col min="10783" max="10783" width="1.77734375" style="54" customWidth="1"/>
    <col min="10784" max="10784" width="2.77734375" style="54" customWidth="1"/>
    <col min="10785" max="10789" width="3.77734375" style="54" customWidth="1"/>
    <col min="10790" max="10791" width="2.77734375" style="54" customWidth="1"/>
    <col min="10792" max="10794" width="18.77734375" style="54" customWidth="1"/>
    <col min="10795" max="10909" width="2.77734375" style="54" customWidth="1"/>
    <col min="10910" max="11008" width="8.88671875" style="54"/>
    <col min="11009" max="11020" width="2.77734375" style="54" customWidth="1"/>
    <col min="11021" max="11021" width="15.77734375" style="54" customWidth="1"/>
    <col min="11022" max="11038" width="2.77734375" style="54" customWidth="1"/>
    <col min="11039" max="11039" width="1.77734375" style="54" customWidth="1"/>
    <col min="11040" max="11040" width="2.77734375" style="54" customWidth="1"/>
    <col min="11041" max="11045" width="3.77734375" style="54" customWidth="1"/>
    <col min="11046" max="11047" width="2.77734375" style="54" customWidth="1"/>
    <col min="11048" max="11050" width="18.77734375" style="54" customWidth="1"/>
    <col min="11051" max="11165" width="2.77734375" style="54" customWidth="1"/>
    <col min="11166" max="11264" width="8.88671875" style="54"/>
    <col min="11265" max="11276" width="2.77734375" style="54" customWidth="1"/>
    <col min="11277" max="11277" width="15.77734375" style="54" customWidth="1"/>
    <col min="11278" max="11294" width="2.77734375" style="54" customWidth="1"/>
    <col min="11295" max="11295" width="1.77734375" style="54" customWidth="1"/>
    <col min="11296" max="11296" width="2.77734375" style="54" customWidth="1"/>
    <col min="11297" max="11301" width="3.77734375" style="54" customWidth="1"/>
    <col min="11302" max="11303" width="2.77734375" style="54" customWidth="1"/>
    <col min="11304" max="11306" width="18.77734375" style="54" customWidth="1"/>
    <col min="11307" max="11421" width="2.77734375" style="54" customWidth="1"/>
    <col min="11422" max="11520" width="8.88671875" style="54"/>
    <col min="11521" max="11532" width="2.77734375" style="54" customWidth="1"/>
    <col min="11533" max="11533" width="15.77734375" style="54" customWidth="1"/>
    <col min="11534" max="11550" width="2.77734375" style="54" customWidth="1"/>
    <col min="11551" max="11551" width="1.77734375" style="54" customWidth="1"/>
    <col min="11552" max="11552" width="2.77734375" style="54" customWidth="1"/>
    <col min="11553" max="11557" width="3.77734375" style="54" customWidth="1"/>
    <col min="11558" max="11559" width="2.77734375" style="54" customWidth="1"/>
    <col min="11560" max="11562" width="18.77734375" style="54" customWidth="1"/>
    <col min="11563" max="11677" width="2.77734375" style="54" customWidth="1"/>
    <col min="11678" max="11776" width="8.88671875" style="54"/>
    <col min="11777" max="11788" width="2.77734375" style="54" customWidth="1"/>
    <col min="11789" max="11789" width="15.77734375" style="54" customWidth="1"/>
    <col min="11790" max="11806" width="2.77734375" style="54" customWidth="1"/>
    <col min="11807" max="11807" width="1.77734375" style="54" customWidth="1"/>
    <col min="11808" max="11808" width="2.77734375" style="54" customWidth="1"/>
    <col min="11809" max="11813" width="3.77734375" style="54" customWidth="1"/>
    <col min="11814" max="11815" width="2.77734375" style="54" customWidth="1"/>
    <col min="11816" max="11818" width="18.77734375" style="54" customWidth="1"/>
    <col min="11819" max="11933" width="2.77734375" style="54" customWidth="1"/>
    <col min="11934" max="12032" width="8.88671875" style="54"/>
    <col min="12033" max="12044" width="2.77734375" style="54" customWidth="1"/>
    <col min="12045" max="12045" width="15.77734375" style="54" customWidth="1"/>
    <col min="12046" max="12062" width="2.77734375" style="54" customWidth="1"/>
    <col min="12063" max="12063" width="1.77734375" style="54" customWidth="1"/>
    <col min="12064" max="12064" width="2.77734375" style="54" customWidth="1"/>
    <col min="12065" max="12069" width="3.77734375" style="54" customWidth="1"/>
    <col min="12070" max="12071" width="2.77734375" style="54" customWidth="1"/>
    <col min="12072" max="12074" width="18.77734375" style="54" customWidth="1"/>
    <col min="12075" max="12189" width="2.77734375" style="54" customWidth="1"/>
    <col min="12190" max="12288" width="8.88671875" style="54"/>
    <col min="12289" max="12300" width="2.77734375" style="54" customWidth="1"/>
    <col min="12301" max="12301" width="15.77734375" style="54" customWidth="1"/>
    <col min="12302" max="12318" width="2.77734375" style="54" customWidth="1"/>
    <col min="12319" max="12319" width="1.77734375" style="54" customWidth="1"/>
    <col min="12320" max="12320" width="2.77734375" style="54" customWidth="1"/>
    <col min="12321" max="12325" width="3.77734375" style="54" customWidth="1"/>
    <col min="12326" max="12327" width="2.77734375" style="54" customWidth="1"/>
    <col min="12328" max="12330" width="18.77734375" style="54" customWidth="1"/>
    <col min="12331" max="12445" width="2.77734375" style="54" customWidth="1"/>
    <col min="12446" max="12544" width="8.88671875" style="54"/>
    <col min="12545" max="12556" width="2.77734375" style="54" customWidth="1"/>
    <col min="12557" max="12557" width="15.77734375" style="54" customWidth="1"/>
    <col min="12558" max="12574" width="2.77734375" style="54" customWidth="1"/>
    <col min="12575" max="12575" width="1.77734375" style="54" customWidth="1"/>
    <col min="12576" max="12576" width="2.77734375" style="54" customWidth="1"/>
    <col min="12577" max="12581" width="3.77734375" style="54" customWidth="1"/>
    <col min="12582" max="12583" width="2.77734375" style="54" customWidth="1"/>
    <col min="12584" max="12586" width="18.77734375" style="54" customWidth="1"/>
    <col min="12587" max="12701" width="2.77734375" style="54" customWidth="1"/>
    <col min="12702" max="12800" width="8.88671875" style="54"/>
    <col min="12801" max="12812" width="2.77734375" style="54" customWidth="1"/>
    <col min="12813" max="12813" width="15.77734375" style="54" customWidth="1"/>
    <col min="12814" max="12830" width="2.77734375" style="54" customWidth="1"/>
    <col min="12831" max="12831" width="1.77734375" style="54" customWidth="1"/>
    <col min="12832" max="12832" width="2.77734375" style="54" customWidth="1"/>
    <col min="12833" max="12837" width="3.77734375" style="54" customWidth="1"/>
    <col min="12838" max="12839" width="2.77734375" style="54" customWidth="1"/>
    <col min="12840" max="12842" width="18.77734375" style="54" customWidth="1"/>
    <col min="12843" max="12957" width="2.77734375" style="54" customWidth="1"/>
    <col min="12958" max="13056" width="8.88671875" style="54"/>
    <col min="13057" max="13068" width="2.77734375" style="54" customWidth="1"/>
    <col min="13069" max="13069" width="15.77734375" style="54" customWidth="1"/>
    <col min="13070" max="13086" width="2.77734375" style="54" customWidth="1"/>
    <col min="13087" max="13087" width="1.77734375" style="54" customWidth="1"/>
    <col min="13088" max="13088" width="2.77734375" style="54" customWidth="1"/>
    <col min="13089" max="13093" width="3.77734375" style="54" customWidth="1"/>
    <col min="13094" max="13095" width="2.77734375" style="54" customWidth="1"/>
    <col min="13096" max="13098" width="18.77734375" style="54" customWidth="1"/>
    <col min="13099" max="13213" width="2.77734375" style="54" customWidth="1"/>
    <col min="13214" max="13312" width="8.88671875" style="54"/>
    <col min="13313" max="13324" width="2.77734375" style="54" customWidth="1"/>
    <col min="13325" max="13325" width="15.77734375" style="54" customWidth="1"/>
    <col min="13326" max="13342" width="2.77734375" style="54" customWidth="1"/>
    <col min="13343" max="13343" width="1.77734375" style="54" customWidth="1"/>
    <col min="13344" max="13344" width="2.77734375" style="54" customWidth="1"/>
    <col min="13345" max="13349" width="3.77734375" style="54" customWidth="1"/>
    <col min="13350" max="13351" width="2.77734375" style="54" customWidth="1"/>
    <col min="13352" max="13354" width="18.77734375" style="54" customWidth="1"/>
    <col min="13355" max="13469" width="2.77734375" style="54" customWidth="1"/>
    <col min="13470" max="13568" width="8.88671875" style="54"/>
    <col min="13569" max="13580" width="2.77734375" style="54" customWidth="1"/>
    <col min="13581" max="13581" width="15.77734375" style="54" customWidth="1"/>
    <col min="13582" max="13598" width="2.77734375" style="54" customWidth="1"/>
    <col min="13599" max="13599" width="1.77734375" style="54" customWidth="1"/>
    <col min="13600" max="13600" width="2.77734375" style="54" customWidth="1"/>
    <col min="13601" max="13605" width="3.77734375" style="54" customWidth="1"/>
    <col min="13606" max="13607" width="2.77734375" style="54" customWidth="1"/>
    <col min="13608" max="13610" width="18.77734375" style="54" customWidth="1"/>
    <col min="13611" max="13725" width="2.77734375" style="54" customWidth="1"/>
    <col min="13726" max="13824" width="8.88671875" style="54"/>
    <col min="13825" max="13836" width="2.77734375" style="54" customWidth="1"/>
    <col min="13837" max="13837" width="15.77734375" style="54" customWidth="1"/>
    <col min="13838" max="13854" width="2.77734375" style="54" customWidth="1"/>
    <col min="13855" max="13855" width="1.77734375" style="54" customWidth="1"/>
    <col min="13856" max="13856" width="2.77734375" style="54" customWidth="1"/>
    <col min="13857" max="13861" width="3.77734375" style="54" customWidth="1"/>
    <col min="13862" max="13863" width="2.77734375" style="54" customWidth="1"/>
    <col min="13864" max="13866" width="18.77734375" style="54" customWidth="1"/>
    <col min="13867" max="13981" width="2.77734375" style="54" customWidth="1"/>
    <col min="13982" max="14080" width="8.88671875" style="54"/>
    <col min="14081" max="14092" width="2.77734375" style="54" customWidth="1"/>
    <col min="14093" max="14093" width="15.77734375" style="54" customWidth="1"/>
    <col min="14094" max="14110" width="2.77734375" style="54" customWidth="1"/>
    <col min="14111" max="14111" width="1.77734375" style="54" customWidth="1"/>
    <col min="14112" max="14112" width="2.77734375" style="54" customWidth="1"/>
    <col min="14113" max="14117" width="3.77734375" style="54" customWidth="1"/>
    <col min="14118" max="14119" width="2.77734375" style="54" customWidth="1"/>
    <col min="14120" max="14122" width="18.77734375" style="54" customWidth="1"/>
    <col min="14123" max="14237" width="2.77734375" style="54" customWidth="1"/>
    <col min="14238" max="14336" width="8.88671875" style="54"/>
    <col min="14337" max="14348" width="2.77734375" style="54" customWidth="1"/>
    <col min="14349" max="14349" width="15.77734375" style="54" customWidth="1"/>
    <col min="14350" max="14366" width="2.77734375" style="54" customWidth="1"/>
    <col min="14367" max="14367" width="1.77734375" style="54" customWidth="1"/>
    <col min="14368" max="14368" width="2.77734375" style="54" customWidth="1"/>
    <col min="14369" max="14373" width="3.77734375" style="54" customWidth="1"/>
    <col min="14374" max="14375" width="2.77734375" style="54" customWidth="1"/>
    <col min="14376" max="14378" width="18.77734375" style="54" customWidth="1"/>
    <col min="14379" max="14493" width="2.77734375" style="54" customWidth="1"/>
    <col min="14494" max="14592" width="8.88671875" style="54"/>
    <col min="14593" max="14604" width="2.77734375" style="54" customWidth="1"/>
    <col min="14605" max="14605" width="15.77734375" style="54" customWidth="1"/>
    <col min="14606" max="14622" width="2.77734375" style="54" customWidth="1"/>
    <col min="14623" max="14623" width="1.77734375" style="54" customWidth="1"/>
    <col min="14624" max="14624" width="2.77734375" style="54" customWidth="1"/>
    <col min="14625" max="14629" width="3.77734375" style="54" customWidth="1"/>
    <col min="14630" max="14631" width="2.77734375" style="54" customWidth="1"/>
    <col min="14632" max="14634" width="18.77734375" style="54" customWidth="1"/>
    <col min="14635" max="14749" width="2.77734375" style="54" customWidth="1"/>
    <col min="14750" max="14848" width="8.88671875" style="54"/>
    <col min="14849" max="14860" width="2.77734375" style="54" customWidth="1"/>
    <col min="14861" max="14861" width="15.77734375" style="54" customWidth="1"/>
    <col min="14862" max="14878" width="2.77734375" style="54" customWidth="1"/>
    <col min="14879" max="14879" width="1.77734375" style="54" customWidth="1"/>
    <col min="14880" max="14880" width="2.77734375" style="54" customWidth="1"/>
    <col min="14881" max="14885" width="3.77734375" style="54" customWidth="1"/>
    <col min="14886" max="14887" width="2.77734375" style="54" customWidth="1"/>
    <col min="14888" max="14890" width="18.77734375" style="54" customWidth="1"/>
    <col min="14891" max="15005" width="2.77734375" style="54" customWidth="1"/>
    <col min="15006" max="15104" width="8.88671875" style="54"/>
    <col min="15105" max="15116" width="2.77734375" style="54" customWidth="1"/>
    <col min="15117" max="15117" width="15.77734375" style="54" customWidth="1"/>
    <col min="15118" max="15134" width="2.77734375" style="54" customWidth="1"/>
    <col min="15135" max="15135" width="1.77734375" style="54" customWidth="1"/>
    <col min="15136" max="15136" width="2.77734375" style="54" customWidth="1"/>
    <col min="15137" max="15141" width="3.77734375" style="54" customWidth="1"/>
    <col min="15142" max="15143" width="2.77734375" style="54" customWidth="1"/>
    <col min="15144" max="15146" width="18.77734375" style="54" customWidth="1"/>
    <col min="15147" max="15261" width="2.77734375" style="54" customWidth="1"/>
    <col min="15262" max="15360" width="8.88671875" style="54"/>
    <col min="15361" max="15372" width="2.77734375" style="54" customWidth="1"/>
    <col min="15373" max="15373" width="15.77734375" style="54" customWidth="1"/>
    <col min="15374" max="15390" width="2.77734375" style="54" customWidth="1"/>
    <col min="15391" max="15391" width="1.77734375" style="54" customWidth="1"/>
    <col min="15392" max="15392" width="2.77734375" style="54" customWidth="1"/>
    <col min="15393" max="15397" width="3.77734375" style="54" customWidth="1"/>
    <col min="15398" max="15399" width="2.77734375" style="54" customWidth="1"/>
    <col min="15400" max="15402" width="18.77734375" style="54" customWidth="1"/>
    <col min="15403" max="15517" width="2.77734375" style="54" customWidth="1"/>
    <col min="15518" max="15616" width="8.88671875" style="54"/>
    <col min="15617" max="15628" width="2.77734375" style="54" customWidth="1"/>
    <col min="15629" max="15629" width="15.77734375" style="54" customWidth="1"/>
    <col min="15630" max="15646" width="2.77734375" style="54" customWidth="1"/>
    <col min="15647" max="15647" width="1.77734375" style="54" customWidth="1"/>
    <col min="15648" max="15648" width="2.77734375" style="54" customWidth="1"/>
    <col min="15649" max="15653" width="3.77734375" style="54" customWidth="1"/>
    <col min="15654" max="15655" width="2.77734375" style="54" customWidth="1"/>
    <col min="15656" max="15658" width="18.77734375" style="54" customWidth="1"/>
    <col min="15659" max="15773" width="2.77734375" style="54" customWidth="1"/>
    <col min="15774" max="15872" width="8.88671875" style="54"/>
    <col min="15873" max="15884" width="2.77734375" style="54" customWidth="1"/>
    <col min="15885" max="15885" width="15.77734375" style="54" customWidth="1"/>
    <col min="15886" max="15902" width="2.77734375" style="54" customWidth="1"/>
    <col min="15903" max="15903" width="1.77734375" style="54" customWidth="1"/>
    <col min="15904" max="15904" width="2.77734375" style="54" customWidth="1"/>
    <col min="15905" max="15909" width="3.77734375" style="54" customWidth="1"/>
    <col min="15910" max="15911" width="2.77734375" style="54" customWidth="1"/>
    <col min="15912" max="15914" width="18.77734375" style="54" customWidth="1"/>
    <col min="15915" max="16029" width="2.77734375" style="54" customWidth="1"/>
    <col min="16030" max="16128" width="8.88671875" style="54"/>
    <col min="16129" max="16140" width="2.77734375" style="54" customWidth="1"/>
    <col min="16141" max="16141" width="15.77734375" style="54" customWidth="1"/>
    <col min="16142" max="16158" width="2.77734375" style="54" customWidth="1"/>
    <col min="16159" max="16159" width="1.77734375" style="54" customWidth="1"/>
    <col min="16160" max="16160" width="2.77734375" style="54" customWidth="1"/>
    <col min="16161" max="16165" width="3.77734375" style="54" customWidth="1"/>
    <col min="16166" max="16167" width="2.77734375" style="54" customWidth="1"/>
    <col min="16168" max="16170" width="18.77734375" style="54" customWidth="1"/>
    <col min="16171" max="16285" width="2.77734375" style="54" customWidth="1"/>
    <col min="16286" max="16384" width="8.88671875" style="54"/>
  </cols>
  <sheetData>
    <row r="1" spans="1:49" x14ac:dyDescent="0.15">
      <c r="B1" s="53" t="s">
        <v>532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 t="s">
        <v>533</v>
      </c>
    </row>
    <row r="2" spans="1:49" x14ac:dyDescent="0.15">
      <c r="B2" s="53" t="s">
        <v>534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5">
        <v>6</v>
      </c>
    </row>
    <row r="3" spans="1:49" ht="24.95" customHeight="1" x14ac:dyDescent="0.15"/>
    <row r="4" spans="1:49" ht="18" customHeight="1" thickBot="1" x14ac:dyDescent="0.2">
      <c r="B4" s="131" t="e">
        <f>"[ "&amp;#REF!&amp;" ]"</f>
        <v>#REF!</v>
      </c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R4" s="132" t="s">
        <v>535</v>
      </c>
      <c r="S4" s="132"/>
      <c r="T4" s="133" t="e">
        <f>NUMBERSTRING(AG4,1)</f>
        <v>#REF!</v>
      </c>
      <c r="U4" s="133"/>
      <c r="V4" s="133"/>
      <c r="W4" s="133"/>
      <c r="X4" s="133"/>
      <c r="Y4" s="133"/>
      <c r="Z4" s="133"/>
      <c r="AA4" s="133"/>
      <c r="AB4" s="133"/>
      <c r="AC4" s="134" t="s">
        <v>536</v>
      </c>
      <c r="AD4" s="134"/>
      <c r="AE4" s="56" t="s">
        <v>537</v>
      </c>
      <c r="AF4" s="57" t="s">
        <v>538</v>
      </c>
      <c r="AG4" s="135" t="e">
        <f>M35</f>
        <v>#REF!</v>
      </c>
      <c r="AH4" s="135"/>
      <c r="AI4" s="135"/>
      <c r="AJ4" s="135"/>
      <c r="AK4" s="135"/>
      <c r="AL4" s="58" t="s">
        <v>539</v>
      </c>
      <c r="AM4" s="58"/>
    </row>
    <row r="5" spans="1:49" ht="18" customHeight="1" thickTop="1" x14ac:dyDescent="0.15">
      <c r="A5" s="53" t="s">
        <v>540</v>
      </c>
      <c r="B5" s="136" t="s">
        <v>541</v>
      </c>
      <c r="C5" s="137"/>
      <c r="D5" s="137" t="s">
        <v>542</v>
      </c>
      <c r="E5" s="137"/>
      <c r="F5" s="137"/>
      <c r="G5" s="137"/>
      <c r="H5" s="137"/>
      <c r="I5" s="137"/>
      <c r="J5" s="137"/>
      <c r="K5" s="137"/>
      <c r="L5" s="137"/>
      <c r="M5" s="59" t="s">
        <v>17</v>
      </c>
      <c r="N5" s="137" t="s">
        <v>543</v>
      </c>
      <c r="O5" s="137"/>
      <c r="P5" s="137"/>
      <c r="Q5" s="137"/>
      <c r="R5" s="137"/>
      <c r="S5" s="137"/>
      <c r="T5" s="137"/>
      <c r="U5" s="137"/>
      <c r="V5" s="137"/>
      <c r="W5" s="137"/>
      <c r="X5" s="137" t="s">
        <v>21</v>
      </c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8"/>
      <c r="AM5" s="60"/>
    </row>
    <row r="6" spans="1:49" ht="15" customHeight="1" x14ac:dyDescent="0.15">
      <c r="A6" s="55" t="s">
        <v>544</v>
      </c>
      <c r="B6" s="200" t="s">
        <v>545</v>
      </c>
      <c r="C6" s="146"/>
      <c r="D6" s="146" t="s">
        <v>18</v>
      </c>
      <c r="E6" s="146"/>
      <c r="F6" s="147" t="s">
        <v>546</v>
      </c>
      <c r="G6" s="148"/>
      <c r="H6" s="148"/>
      <c r="I6" s="148"/>
      <c r="J6" s="148"/>
      <c r="K6" s="148"/>
      <c r="L6" s="149"/>
      <c r="M6" s="108" t="e">
        <f>#REF!</f>
        <v>#REF!</v>
      </c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K6" s="141"/>
      <c r="AL6" s="142"/>
      <c r="AM6" s="61"/>
      <c r="AN6" s="62" t="s">
        <v>547</v>
      </c>
      <c r="AO6" s="63" t="e">
        <f>M9+M10+M13</f>
        <v>#REF!</v>
      </c>
      <c r="AP6" s="64"/>
      <c r="AQ6" s="64"/>
      <c r="AR6" s="64"/>
    </row>
    <row r="7" spans="1:49" ht="15" customHeight="1" x14ac:dyDescent="0.15">
      <c r="B7" s="200"/>
      <c r="C7" s="146"/>
      <c r="D7" s="146"/>
      <c r="E7" s="146"/>
      <c r="F7" s="143" t="s">
        <v>548</v>
      </c>
      <c r="G7" s="143"/>
      <c r="H7" s="143"/>
      <c r="I7" s="143"/>
      <c r="J7" s="143"/>
      <c r="K7" s="143"/>
      <c r="L7" s="143"/>
      <c r="M7" s="65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1"/>
      <c r="Y7" s="151"/>
      <c r="Z7" s="151"/>
      <c r="AA7" s="151"/>
      <c r="AB7" s="151"/>
      <c r="AC7" s="151"/>
      <c r="AD7" s="151"/>
      <c r="AE7" s="151"/>
      <c r="AF7" s="151"/>
      <c r="AG7" s="151"/>
      <c r="AH7" s="151"/>
      <c r="AI7" s="151"/>
      <c r="AJ7" s="151"/>
      <c r="AK7" s="151"/>
      <c r="AL7" s="152"/>
      <c r="AM7" s="61"/>
      <c r="AN7" s="62" t="s">
        <v>549</v>
      </c>
      <c r="AO7" s="63">
        <f>M33+M34</f>
        <v>0</v>
      </c>
      <c r="AP7" s="64"/>
      <c r="AQ7" s="64"/>
      <c r="AR7" s="64"/>
    </row>
    <row r="8" spans="1:49" ht="15" customHeight="1" x14ac:dyDescent="0.15">
      <c r="B8" s="200"/>
      <c r="C8" s="146"/>
      <c r="D8" s="146"/>
      <c r="E8" s="146"/>
      <c r="F8" s="143" t="s">
        <v>550</v>
      </c>
      <c r="G8" s="143"/>
      <c r="H8" s="143"/>
      <c r="I8" s="143"/>
      <c r="J8" s="143"/>
      <c r="K8" s="143"/>
      <c r="L8" s="143"/>
      <c r="M8" s="65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1"/>
      <c r="Y8" s="151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2"/>
      <c r="AM8" s="61"/>
      <c r="AN8" s="62" t="s">
        <v>551</v>
      </c>
      <c r="AO8" s="63" t="e">
        <f>#REF!</f>
        <v>#REF!</v>
      </c>
      <c r="AP8" s="64"/>
      <c r="AQ8" s="64"/>
      <c r="AR8" s="64"/>
    </row>
    <row r="9" spans="1:49" ht="15" customHeight="1" x14ac:dyDescent="0.15">
      <c r="B9" s="200"/>
      <c r="C9" s="146"/>
      <c r="D9" s="146"/>
      <c r="E9" s="146"/>
      <c r="F9" s="155" t="s">
        <v>552</v>
      </c>
      <c r="G9" s="155"/>
      <c r="H9" s="155"/>
      <c r="I9" s="155"/>
      <c r="J9" s="155"/>
      <c r="K9" s="155"/>
      <c r="L9" s="155"/>
      <c r="M9" s="109" t="e">
        <f>SUM(M6:M8)</f>
        <v>#REF!</v>
      </c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7"/>
      <c r="Y9" s="157"/>
      <c r="Z9" s="157"/>
      <c r="AA9" s="157"/>
      <c r="AB9" s="157"/>
      <c r="AC9" s="157"/>
      <c r="AD9" s="157"/>
      <c r="AE9" s="157"/>
      <c r="AF9" s="157"/>
      <c r="AG9" s="157"/>
      <c r="AH9" s="157"/>
      <c r="AI9" s="157"/>
      <c r="AJ9" s="157"/>
      <c r="AK9" s="157"/>
      <c r="AL9" s="158"/>
      <c r="AM9" s="61"/>
    </row>
    <row r="10" spans="1:49" ht="15" customHeight="1" x14ac:dyDescent="0.15">
      <c r="A10" s="55" t="s">
        <v>553</v>
      </c>
      <c r="B10" s="200"/>
      <c r="C10" s="146"/>
      <c r="D10" s="146" t="s">
        <v>19</v>
      </c>
      <c r="E10" s="146"/>
      <c r="F10" s="139" t="s">
        <v>554</v>
      </c>
      <c r="G10" s="139"/>
      <c r="H10" s="139"/>
      <c r="I10" s="139"/>
      <c r="J10" s="139"/>
      <c r="K10" s="139"/>
      <c r="L10" s="139"/>
      <c r="M10" s="108" t="e">
        <f>#REF!</f>
        <v>#REF!</v>
      </c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2"/>
      <c r="AM10" s="61"/>
      <c r="AN10" s="66"/>
      <c r="AO10" s="66"/>
      <c r="AP10" s="66"/>
      <c r="AQ10" s="66"/>
      <c r="AR10" s="66"/>
    </row>
    <row r="11" spans="1:49" ht="15" customHeight="1" x14ac:dyDescent="0.15">
      <c r="B11" s="200"/>
      <c r="C11" s="146"/>
      <c r="D11" s="146"/>
      <c r="E11" s="146"/>
      <c r="F11" s="143" t="s">
        <v>555</v>
      </c>
      <c r="G11" s="143"/>
      <c r="H11" s="143"/>
      <c r="I11" s="143"/>
      <c r="J11" s="143"/>
      <c r="K11" s="143"/>
      <c r="L11" s="143"/>
      <c r="M11" s="65" t="e">
        <f>INT(M10*R11)</f>
        <v>#REF!</v>
      </c>
      <c r="N11" s="144" t="s">
        <v>556</v>
      </c>
      <c r="O11" s="145"/>
      <c r="P11" s="145"/>
      <c r="Q11" s="145"/>
      <c r="R11" s="153">
        <v>0.15</v>
      </c>
      <c r="S11" s="153"/>
      <c r="T11" s="153"/>
      <c r="U11" s="153"/>
      <c r="V11" s="153"/>
      <c r="W11" s="154"/>
      <c r="X11" s="151" t="s">
        <v>606</v>
      </c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/>
      <c r="AJ11" s="151"/>
      <c r="AK11" s="151"/>
      <c r="AL11" s="152"/>
      <c r="AM11" s="61"/>
    </row>
    <row r="12" spans="1:49" ht="15" customHeight="1" x14ac:dyDescent="0.15">
      <c r="B12" s="200"/>
      <c r="C12" s="146"/>
      <c r="D12" s="146"/>
      <c r="E12" s="146"/>
      <c r="F12" s="155" t="s">
        <v>552</v>
      </c>
      <c r="G12" s="155"/>
      <c r="H12" s="155"/>
      <c r="I12" s="155"/>
      <c r="J12" s="155"/>
      <c r="K12" s="155"/>
      <c r="L12" s="155"/>
      <c r="M12" s="109" t="e">
        <f>SUM(M10:M11)</f>
        <v>#REF!</v>
      </c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7"/>
      <c r="AJ12" s="157"/>
      <c r="AK12" s="157"/>
      <c r="AL12" s="158"/>
      <c r="AM12" s="61"/>
      <c r="AN12" s="67"/>
      <c r="AO12" s="67"/>
      <c r="AP12" s="67"/>
      <c r="AQ12" s="159"/>
      <c r="AR12" s="160"/>
      <c r="AS12" s="160"/>
      <c r="AT12" s="160"/>
      <c r="AU12" s="160"/>
      <c r="AV12" s="160"/>
      <c r="AW12" s="160"/>
    </row>
    <row r="13" spans="1:49" ht="15" customHeight="1" x14ac:dyDescent="0.15">
      <c r="A13" s="55" t="s">
        <v>557</v>
      </c>
      <c r="B13" s="200"/>
      <c r="C13" s="146"/>
      <c r="D13" s="146" t="s">
        <v>20</v>
      </c>
      <c r="E13" s="146"/>
      <c r="F13" s="201" t="s">
        <v>558</v>
      </c>
      <c r="G13" s="202"/>
      <c r="H13" s="202"/>
      <c r="I13" s="202"/>
      <c r="J13" s="202"/>
      <c r="K13" s="202"/>
      <c r="L13" s="203"/>
      <c r="M13" s="108" t="e">
        <f>#REF!</f>
        <v>#REF!</v>
      </c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2"/>
      <c r="AM13" s="61"/>
      <c r="AN13" s="68" t="s">
        <v>559</v>
      </c>
      <c r="AO13" s="167" t="e">
        <f>IF(M32+M34&gt;=100000000, "☜ 적용(2.3%)","☜ 삭제")</f>
        <v>#REF!</v>
      </c>
      <c r="AP13" s="167"/>
      <c r="AQ13" s="160"/>
      <c r="AR13" s="160"/>
      <c r="AS13" s="160"/>
      <c r="AT13" s="160"/>
      <c r="AU13" s="160"/>
      <c r="AV13" s="160"/>
      <c r="AW13" s="160"/>
    </row>
    <row r="14" spans="1:49" ht="15" customHeight="1" x14ac:dyDescent="0.15">
      <c r="B14" s="200"/>
      <c r="C14" s="146"/>
      <c r="D14" s="146"/>
      <c r="E14" s="146"/>
      <c r="F14" s="143" t="s">
        <v>560</v>
      </c>
      <c r="G14" s="143"/>
      <c r="H14" s="143"/>
      <c r="I14" s="143"/>
      <c r="J14" s="143"/>
      <c r="K14" s="143"/>
      <c r="L14" s="143"/>
      <c r="M14" s="65" t="e">
        <f>INT(M12*Q14)</f>
        <v>#REF!</v>
      </c>
      <c r="N14" s="110" t="s">
        <v>561</v>
      </c>
      <c r="O14" s="111"/>
      <c r="P14" s="111"/>
      <c r="Q14" s="164">
        <v>1.01E-2</v>
      </c>
      <c r="R14" s="164"/>
      <c r="S14" s="164"/>
      <c r="T14" s="164"/>
      <c r="U14" s="164"/>
      <c r="V14" s="164"/>
      <c r="W14" s="165"/>
      <c r="X14" s="151"/>
      <c r="Y14" s="151"/>
      <c r="Z14" s="151"/>
      <c r="AA14" s="151"/>
      <c r="AB14" s="151"/>
      <c r="AC14" s="151"/>
      <c r="AD14" s="151"/>
      <c r="AE14" s="151"/>
      <c r="AF14" s="151"/>
      <c r="AG14" s="151"/>
      <c r="AH14" s="151"/>
      <c r="AI14" s="151"/>
      <c r="AJ14" s="151"/>
      <c r="AK14" s="151"/>
      <c r="AL14" s="152"/>
      <c r="AM14" s="61"/>
      <c r="AN14" s="69"/>
      <c r="AO14" s="70"/>
      <c r="AP14" s="71"/>
      <c r="AQ14" s="160"/>
      <c r="AR14" s="160"/>
      <c r="AS14" s="160"/>
      <c r="AT14" s="160"/>
      <c r="AU14" s="160"/>
      <c r="AV14" s="160"/>
      <c r="AW14" s="160"/>
    </row>
    <row r="15" spans="1:49" ht="15" customHeight="1" x14ac:dyDescent="0.15">
      <c r="B15" s="200"/>
      <c r="C15" s="146"/>
      <c r="D15" s="146"/>
      <c r="E15" s="146"/>
      <c r="F15" s="161" t="s">
        <v>562</v>
      </c>
      <c r="G15" s="162"/>
      <c r="H15" s="162"/>
      <c r="I15" s="162"/>
      <c r="J15" s="162"/>
      <c r="K15" s="162"/>
      <c r="L15" s="163"/>
      <c r="M15" s="65" t="e">
        <f>INT(M12*Q15)</f>
        <v>#REF!</v>
      </c>
      <c r="N15" s="110" t="s">
        <v>563</v>
      </c>
      <c r="O15" s="111"/>
      <c r="P15" s="111"/>
      <c r="Q15" s="164">
        <v>3.56E-2</v>
      </c>
      <c r="R15" s="164"/>
      <c r="S15" s="164"/>
      <c r="T15" s="164"/>
      <c r="U15" s="164"/>
      <c r="V15" s="164"/>
      <c r="W15" s="165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2"/>
      <c r="AM15" s="61"/>
      <c r="AN15" s="68" t="s">
        <v>564</v>
      </c>
      <c r="AO15" s="166" t="e">
        <f>IF(M32+M34-M16&lt;20000000,"☜ 삭제",IF(M9+M10+M34&lt;=499999999,"☜ 적용(2.93%)",IF(M9+M10+M34&lt;=4999999999,"☜ 교체(1.86%+5,349천원)",IF(M9+M10+M34&gt;=5000000000,"☜ 교체(1.97%)"))))</f>
        <v>#REF!</v>
      </c>
      <c r="AP15" s="166"/>
      <c r="AQ15" s="160"/>
      <c r="AR15" s="160"/>
      <c r="AS15" s="160"/>
      <c r="AT15" s="160"/>
      <c r="AU15" s="160"/>
      <c r="AV15" s="160"/>
      <c r="AW15" s="160"/>
    </row>
    <row r="16" spans="1:49" ht="15" customHeight="1" x14ac:dyDescent="0.15">
      <c r="B16" s="200"/>
      <c r="C16" s="146"/>
      <c r="D16" s="146"/>
      <c r="E16" s="146"/>
      <c r="F16" s="177" t="s">
        <v>565</v>
      </c>
      <c r="G16" s="181"/>
      <c r="H16" s="181"/>
      <c r="I16" s="181"/>
      <c r="J16" s="181"/>
      <c r="K16" s="181"/>
      <c r="L16" s="182"/>
      <c r="M16" s="65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72" t="s">
        <v>566</v>
      </c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  <c r="AK16" s="173"/>
      <c r="AL16" s="174"/>
      <c r="AM16" s="61"/>
      <c r="AN16" s="72"/>
      <c r="AO16" s="73" t="s">
        <v>567</v>
      </c>
      <c r="AP16" s="73" t="s">
        <v>568</v>
      </c>
      <c r="AQ16" s="160"/>
      <c r="AR16" s="160"/>
      <c r="AS16" s="160"/>
      <c r="AT16" s="160"/>
      <c r="AU16" s="160"/>
      <c r="AV16" s="160"/>
      <c r="AW16" s="160"/>
    </row>
    <row r="17" spans="2:49" ht="15" customHeight="1" x14ac:dyDescent="0.15">
      <c r="B17" s="200"/>
      <c r="C17" s="146"/>
      <c r="D17" s="146"/>
      <c r="E17" s="146"/>
      <c r="F17" s="161" t="s">
        <v>569</v>
      </c>
      <c r="G17" s="162"/>
      <c r="H17" s="162"/>
      <c r="I17" s="162"/>
      <c r="J17" s="162"/>
      <c r="K17" s="162"/>
      <c r="L17" s="163"/>
      <c r="M17" s="112"/>
      <c r="N17" s="113" t="s">
        <v>570</v>
      </c>
      <c r="O17" s="114"/>
      <c r="P17" s="114"/>
      <c r="Q17" s="114"/>
      <c r="R17" s="170">
        <v>3.5450000000000002E-2</v>
      </c>
      <c r="S17" s="170"/>
      <c r="T17" s="170"/>
      <c r="U17" s="170"/>
      <c r="V17" s="170"/>
      <c r="W17" s="171"/>
      <c r="X17" s="172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  <c r="AK17" s="173"/>
      <c r="AL17" s="174"/>
      <c r="AM17" s="61"/>
      <c r="AN17" s="72" t="s">
        <v>571</v>
      </c>
      <c r="AO17" s="74" t="e">
        <f>INT((($M$9+$M$10)+($M$34/1.1))*2.93%)</f>
        <v>#REF!</v>
      </c>
      <c r="AP17" s="74" t="e">
        <f>INT((($M$9+$M$10)+($M$34/1.1))*1.86%)+5349000</f>
        <v>#REF!</v>
      </c>
      <c r="AQ17" s="75"/>
      <c r="AR17" s="75"/>
      <c r="AS17" s="75"/>
      <c r="AT17" s="75"/>
      <c r="AU17" s="75"/>
      <c r="AV17" s="75"/>
      <c r="AW17" s="75"/>
    </row>
    <row r="18" spans="2:49" ht="15" customHeight="1" x14ac:dyDescent="0.15">
      <c r="B18" s="200"/>
      <c r="C18" s="146"/>
      <c r="D18" s="146"/>
      <c r="E18" s="146"/>
      <c r="F18" s="161" t="s">
        <v>572</v>
      </c>
      <c r="G18" s="162"/>
      <c r="H18" s="162"/>
      <c r="I18" s="162"/>
      <c r="J18" s="162"/>
      <c r="K18" s="162"/>
      <c r="L18" s="163"/>
      <c r="M18" s="112"/>
      <c r="N18" s="113" t="s">
        <v>570</v>
      </c>
      <c r="O18" s="114"/>
      <c r="P18" s="114"/>
      <c r="Q18" s="114"/>
      <c r="R18" s="175">
        <v>4.4999999999999998E-2</v>
      </c>
      <c r="S18" s="175"/>
      <c r="T18" s="175"/>
      <c r="U18" s="175"/>
      <c r="V18" s="175"/>
      <c r="W18" s="176"/>
      <c r="X18" s="172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  <c r="AK18" s="173"/>
      <c r="AL18" s="174"/>
      <c r="AM18" s="61"/>
      <c r="AN18" s="72" t="s">
        <v>573</v>
      </c>
      <c r="AO18" s="74" t="e">
        <f>INT((($M$9+$M$10)*2.93%)*1.2)</f>
        <v>#REF!</v>
      </c>
      <c r="AP18" s="74" t="e">
        <f>INT((($M$9+$M$10)*1.86%)+5349000)*1.2</f>
        <v>#REF!</v>
      </c>
    </row>
    <row r="19" spans="2:49" ht="15" customHeight="1" x14ac:dyDescent="0.15">
      <c r="B19" s="200"/>
      <c r="C19" s="146"/>
      <c r="D19" s="146"/>
      <c r="E19" s="146"/>
      <c r="F19" s="177" t="s">
        <v>574</v>
      </c>
      <c r="G19" s="178"/>
      <c r="H19" s="178"/>
      <c r="I19" s="178"/>
      <c r="J19" s="178"/>
      <c r="K19" s="178"/>
      <c r="L19" s="179"/>
      <c r="M19" s="112"/>
      <c r="N19" s="113" t="s">
        <v>575</v>
      </c>
      <c r="O19" s="114"/>
      <c r="P19" s="114"/>
      <c r="Q19" s="114"/>
      <c r="R19" s="175">
        <v>0.1295</v>
      </c>
      <c r="S19" s="175"/>
      <c r="T19" s="175"/>
      <c r="U19" s="175"/>
      <c r="V19" s="175"/>
      <c r="W19" s="176"/>
      <c r="X19" s="172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AL19" s="174"/>
      <c r="AM19" s="61"/>
      <c r="AO19" s="76" t="s">
        <v>607</v>
      </c>
      <c r="AP19" s="76" t="s">
        <v>576</v>
      </c>
    </row>
    <row r="20" spans="2:49" ht="15" customHeight="1" x14ac:dyDescent="0.15">
      <c r="B20" s="200"/>
      <c r="C20" s="146"/>
      <c r="D20" s="146"/>
      <c r="E20" s="146"/>
      <c r="F20" s="143" t="s">
        <v>577</v>
      </c>
      <c r="G20" s="143"/>
      <c r="H20" s="143"/>
      <c r="I20" s="143"/>
      <c r="J20" s="143"/>
      <c r="K20" s="143"/>
      <c r="L20" s="143"/>
      <c r="M20" s="65" t="e">
        <f>INT((M9+M12)*Q20)</f>
        <v>#REF!</v>
      </c>
      <c r="N20" s="144" t="s">
        <v>578</v>
      </c>
      <c r="O20" s="145"/>
      <c r="P20" s="145"/>
      <c r="Q20" s="153">
        <v>4.5999999999999999E-2</v>
      </c>
      <c r="R20" s="153"/>
      <c r="S20" s="153"/>
      <c r="T20" s="153"/>
      <c r="U20" s="153"/>
      <c r="V20" s="153"/>
      <c r="W20" s="154"/>
      <c r="X20" s="151" t="s">
        <v>605</v>
      </c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2"/>
      <c r="AM20" s="61"/>
      <c r="AO20" s="76" t="s">
        <v>579</v>
      </c>
      <c r="AP20" s="76" t="s">
        <v>580</v>
      </c>
    </row>
    <row r="21" spans="2:49" ht="15" customHeight="1" x14ac:dyDescent="0.15">
      <c r="B21" s="200"/>
      <c r="C21" s="146"/>
      <c r="D21" s="146"/>
      <c r="E21" s="146"/>
      <c r="F21" s="143" t="s">
        <v>581</v>
      </c>
      <c r="G21" s="143"/>
      <c r="H21" s="143"/>
      <c r="I21" s="143"/>
      <c r="J21" s="143"/>
      <c r="K21" s="143"/>
      <c r="L21" s="143"/>
      <c r="M21" s="65"/>
      <c r="N21" s="150" t="e">
        <f>IF(M32+M34&gt;=100000000, "직접노무비의 2.3%","")</f>
        <v>#REF!</v>
      </c>
      <c r="O21" s="150"/>
      <c r="P21" s="150"/>
      <c r="Q21" s="150"/>
      <c r="R21" s="150"/>
      <c r="S21" s="150"/>
      <c r="T21" s="150"/>
      <c r="U21" s="150"/>
      <c r="V21" s="150"/>
      <c r="W21" s="150"/>
      <c r="X21" s="151" t="s">
        <v>582</v>
      </c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2"/>
      <c r="AM21" s="61"/>
    </row>
    <row r="22" spans="2:49" ht="15" customHeight="1" x14ac:dyDescent="0.15">
      <c r="B22" s="200"/>
      <c r="C22" s="146"/>
      <c r="D22" s="146"/>
      <c r="E22" s="146"/>
      <c r="F22" s="177" t="s">
        <v>583</v>
      </c>
      <c r="G22" s="178"/>
      <c r="H22" s="178"/>
      <c r="I22" s="178"/>
      <c r="J22" s="178"/>
      <c r="K22" s="178"/>
      <c r="L22" s="179"/>
      <c r="M22" s="65"/>
      <c r="N22" s="144"/>
      <c r="O22" s="145"/>
      <c r="P22" s="145"/>
      <c r="Q22" s="145"/>
      <c r="R22" s="145"/>
      <c r="S22" s="145"/>
      <c r="T22" s="145"/>
      <c r="U22" s="145"/>
      <c r="V22" s="145"/>
      <c r="W22" s="180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2"/>
      <c r="AM22" s="61"/>
    </row>
    <row r="23" spans="2:49" ht="15" customHeight="1" x14ac:dyDescent="0.15">
      <c r="B23" s="200"/>
      <c r="C23" s="146"/>
      <c r="D23" s="146"/>
      <c r="E23" s="146"/>
      <c r="F23" s="143" t="s">
        <v>584</v>
      </c>
      <c r="G23" s="143"/>
      <c r="H23" s="143"/>
      <c r="I23" s="143"/>
      <c r="J23" s="143"/>
      <c r="K23" s="143"/>
      <c r="L23" s="143"/>
      <c r="M23" s="65"/>
      <c r="N23" s="150"/>
      <c r="O23" s="150"/>
      <c r="P23" s="150"/>
      <c r="Q23" s="150"/>
      <c r="R23" s="150"/>
      <c r="S23" s="150"/>
      <c r="T23" s="150"/>
      <c r="U23" s="150"/>
      <c r="V23" s="150"/>
      <c r="W23" s="150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2"/>
      <c r="AM23" s="61"/>
    </row>
    <row r="24" spans="2:49" ht="15" customHeight="1" x14ac:dyDescent="0.15">
      <c r="B24" s="200"/>
      <c r="C24" s="146"/>
      <c r="D24" s="146"/>
      <c r="E24" s="146"/>
      <c r="F24" s="168" t="s">
        <v>585</v>
      </c>
      <c r="G24" s="169"/>
      <c r="H24" s="169"/>
      <c r="I24" s="169"/>
      <c r="J24" s="169"/>
      <c r="K24" s="169"/>
      <c r="L24" s="169"/>
      <c r="M24" s="65"/>
      <c r="N24" s="150"/>
      <c r="O24" s="150"/>
      <c r="P24" s="150"/>
      <c r="Q24" s="150"/>
      <c r="R24" s="150"/>
      <c r="S24" s="150"/>
      <c r="T24" s="150"/>
      <c r="U24" s="150"/>
      <c r="V24" s="150"/>
      <c r="W24" s="150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2"/>
      <c r="AM24" s="61"/>
      <c r="AN24" s="77"/>
    </row>
    <row r="25" spans="2:49" ht="15" customHeight="1" x14ac:dyDescent="0.15">
      <c r="B25" s="200"/>
      <c r="C25" s="146"/>
      <c r="D25" s="146"/>
      <c r="E25" s="146"/>
      <c r="F25" s="155" t="s">
        <v>552</v>
      </c>
      <c r="G25" s="155"/>
      <c r="H25" s="155"/>
      <c r="I25" s="155"/>
      <c r="J25" s="155"/>
      <c r="K25" s="155"/>
      <c r="L25" s="155"/>
      <c r="M25" s="109" t="e">
        <f>SUM(M13:M24)</f>
        <v>#REF!</v>
      </c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58"/>
      <c r="AM25" s="61"/>
      <c r="AN25" s="77"/>
    </row>
    <row r="26" spans="2:49" ht="15" customHeight="1" x14ac:dyDescent="0.15">
      <c r="B26" s="200"/>
      <c r="C26" s="146"/>
      <c r="D26" s="196" t="s">
        <v>4</v>
      </c>
      <c r="E26" s="196"/>
      <c r="F26" s="196"/>
      <c r="G26" s="196"/>
      <c r="H26" s="196"/>
      <c r="I26" s="196"/>
      <c r="J26" s="196"/>
      <c r="K26" s="196"/>
      <c r="L26" s="196"/>
      <c r="M26" s="115" t="e">
        <f>M9+M12+M25</f>
        <v>#REF!</v>
      </c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8"/>
      <c r="Y26" s="198"/>
      <c r="Z26" s="198"/>
      <c r="AA26" s="198"/>
      <c r="AB26" s="198"/>
      <c r="AC26" s="198"/>
      <c r="AD26" s="198"/>
      <c r="AE26" s="198"/>
      <c r="AF26" s="198"/>
      <c r="AG26" s="198"/>
      <c r="AH26" s="198"/>
      <c r="AI26" s="198"/>
      <c r="AJ26" s="198"/>
      <c r="AK26" s="198"/>
      <c r="AL26" s="199"/>
      <c r="AM26" s="61"/>
      <c r="AN26" s="77"/>
    </row>
    <row r="27" spans="2:49" ht="15" customHeight="1" x14ac:dyDescent="0.15">
      <c r="B27" s="183" t="s">
        <v>586</v>
      </c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16" t="e">
        <f>TRUNC((M9+M12+M25)*P27,0)</f>
        <v>#REF!</v>
      </c>
      <c r="N27" s="185" t="s">
        <v>587</v>
      </c>
      <c r="O27" s="186"/>
      <c r="P27" s="187">
        <v>0.08</v>
      </c>
      <c r="Q27" s="187"/>
      <c r="R27" s="187"/>
      <c r="S27" s="187"/>
      <c r="T27" s="187"/>
      <c r="U27" s="187"/>
      <c r="V27" s="187"/>
      <c r="W27" s="188"/>
      <c r="X27" s="189" t="s">
        <v>608</v>
      </c>
      <c r="Y27" s="190"/>
      <c r="Z27" s="190"/>
      <c r="AA27" s="190"/>
      <c r="AB27" s="190"/>
      <c r="AC27" s="190"/>
      <c r="AD27" s="190"/>
      <c r="AE27" s="190"/>
      <c r="AF27" s="190"/>
      <c r="AG27" s="190"/>
      <c r="AH27" s="190"/>
      <c r="AI27" s="190"/>
      <c r="AJ27" s="190"/>
      <c r="AK27" s="190"/>
      <c r="AL27" s="191"/>
      <c r="AM27" s="61"/>
      <c r="AN27" s="77"/>
    </row>
    <row r="28" spans="2:49" ht="15" customHeight="1" x14ac:dyDescent="0.15">
      <c r="B28" s="192" t="s">
        <v>588</v>
      </c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65" t="e">
        <f>TRUNC((M12+M25+M27)*S28,0)</f>
        <v>#REF!</v>
      </c>
      <c r="N28" s="172" t="s">
        <v>589</v>
      </c>
      <c r="O28" s="173"/>
      <c r="P28" s="173"/>
      <c r="Q28" s="173"/>
      <c r="R28" s="173"/>
      <c r="S28" s="194">
        <v>0.15</v>
      </c>
      <c r="T28" s="194"/>
      <c r="U28" s="194"/>
      <c r="V28" s="194"/>
      <c r="W28" s="195"/>
      <c r="X28" s="151" t="s">
        <v>609</v>
      </c>
      <c r="Y28" s="151"/>
      <c r="Z28" s="151"/>
      <c r="AA28" s="151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2"/>
      <c r="AM28" s="61"/>
      <c r="AN28" s="77"/>
    </row>
    <row r="29" spans="2:49" ht="15" customHeight="1" x14ac:dyDescent="0.15">
      <c r="B29" s="212" t="s">
        <v>590</v>
      </c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117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6"/>
      <c r="AM29" s="61"/>
    </row>
    <row r="30" spans="2:49" ht="15" customHeight="1" x14ac:dyDescent="0.15">
      <c r="B30" s="208" t="s">
        <v>591</v>
      </c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108" t="e">
        <f>SUM(M26:M29)</f>
        <v>#REF!</v>
      </c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2"/>
      <c r="AM30" s="61"/>
    </row>
    <row r="31" spans="2:49" ht="15" customHeight="1" x14ac:dyDescent="0.15">
      <c r="B31" s="204" t="s">
        <v>592</v>
      </c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109" t="e">
        <f>TRUNC(M30*R31,0)</f>
        <v>#REF!</v>
      </c>
      <c r="N31" s="118" t="s">
        <v>593</v>
      </c>
      <c r="O31" s="119"/>
      <c r="P31" s="119"/>
      <c r="Q31" s="119"/>
      <c r="R31" s="206">
        <v>0.1</v>
      </c>
      <c r="S31" s="206"/>
      <c r="T31" s="206"/>
      <c r="U31" s="206"/>
      <c r="V31" s="206"/>
      <c r="W31" s="207"/>
      <c r="X31" s="157"/>
      <c r="Y31" s="157"/>
      <c r="Z31" s="157"/>
      <c r="AA31" s="157"/>
      <c r="AB31" s="157"/>
      <c r="AC31" s="157"/>
      <c r="AD31" s="157"/>
      <c r="AE31" s="157"/>
      <c r="AF31" s="157"/>
      <c r="AG31" s="157"/>
      <c r="AH31" s="157"/>
      <c r="AI31" s="157"/>
      <c r="AJ31" s="157"/>
      <c r="AK31" s="157"/>
      <c r="AL31" s="158"/>
      <c r="AM31" s="61"/>
    </row>
    <row r="32" spans="2:49" ht="15" customHeight="1" x14ac:dyDescent="0.15">
      <c r="B32" s="208" t="s">
        <v>594</v>
      </c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108" t="e">
        <f>ROUNDDOWN(M30+M31,-3)</f>
        <v>#REF!</v>
      </c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210" t="s">
        <v>595</v>
      </c>
      <c r="Y32" s="210"/>
      <c r="Z32" s="210"/>
      <c r="AA32" s="210"/>
      <c r="AB32" s="210"/>
      <c r="AC32" s="210"/>
      <c r="AD32" s="210"/>
      <c r="AE32" s="210"/>
      <c r="AF32" s="210"/>
      <c r="AG32" s="210"/>
      <c r="AH32" s="210"/>
      <c r="AI32" s="210"/>
      <c r="AJ32" s="210"/>
      <c r="AK32" s="210"/>
      <c r="AL32" s="211"/>
      <c r="AM32" s="61"/>
    </row>
    <row r="33" spans="2:42" ht="15" customHeight="1" x14ac:dyDescent="0.15">
      <c r="B33" s="192" t="s">
        <v>596</v>
      </c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65">
        <f>ROUNDUP(AN33,-3)</f>
        <v>0</v>
      </c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2"/>
      <c r="AM33" s="78"/>
      <c r="AN33" s="79"/>
      <c r="AO33" s="80" t="s">
        <v>597</v>
      </c>
      <c r="AP33" s="81"/>
    </row>
    <row r="34" spans="2:42" ht="15" customHeight="1" x14ac:dyDescent="0.15">
      <c r="B34" s="221" t="s">
        <v>598</v>
      </c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65">
        <f>AN34</f>
        <v>0</v>
      </c>
      <c r="N34" s="223"/>
      <c r="O34" s="223"/>
      <c r="P34" s="223"/>
      <c r="Q34" s="223"/>
      <c r="R34" s="223"/>
      <c r="S34" s="223"/>
      <c r="T34" s="223"/>
      <c r="U34" s="223"/>
      <c r="V34" s="223"/>
      <c r="W34" s="223"/>
      <c r="X34" s="224"/>
      <c r="Y34" s="224"/>
      <c r="Z34" s="224"/>
      <c r="AA34" s="224"/>
      <c r="AB34" s="224"/>
      <c r="AC34" s="224"/>
      <c r="AD34" s="224"/>
      <c r="AE34" s="224"/>
      <c r="AF34" s="224"/>
      <c r="AG34" s="224"/>
      <c r="AH34" s="224"/>
      <c r="AI34" s="224"/>
      <c r="AJ34" s="224"/>
      <c r="AK34" s="224"/>
      <c r="AL34" s="225"/>
      <c r="AM34" s="61"/>
      <c r="AN34" s="79"/>
      <c r="AO34" s="80" t="s">
        <v>599</v>
      </c>
      <c r="AP34" s="81"/>
    </row>
    <row r="35" spans="2:42" ht="20.100000000000001" customHeight="1" thickBot="1" x14ac:dyDescent="0.2">
      <c r="B35" s="217" t="s">
        <v>600</v>
      </c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82" t="e">
        <f>SUM(M32:M34)</f>
        <v>#REF!</v>
      </c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19"/>
      <c r="AK35" s="219"/>
      <c r="AL35" s="220"/>
      <c r="AM35" s="83"/>
      <c r="AN35" s="77"/>
    </row>
    <row r="36" spans="2:42" ht="18" customHeight="1" thickTop="1" x14ac:dyDescent="0.15">
      <c r="AN36" s="77"/>
    </row>
    <row r="37" spans="2:42" ht="18" customHeight="1" x14ac:dyDescent="0.15">
      <c r="M37" s="84"/>
      <c r="AN37" s="77"/>
    </row>
    <row r="38" spans="2:42" ht="18" customHeight="1" x14ac:dyDescent="0.15">
      <c r="M38" s="84"/>
      <c r="AN38" s="77"/>
    </row>
    <row r="39" spans="2:42" ht="18" customHeight="1" x14ac:dyDescent="0.15"/>
    <row r="40" spans="2:42" ht="18" customHeight="1" x14ac:dyDescent="0.15"/>
    <row r="41" spans="2:42" ht="18" customHeight="1" x14ac:dyDescent="0.15"/>
    <row r="42" spans="2:42" ht="18" customHeight="1" x14ac:dyDescent="0.15"/>
    <row r="43" spans="2:42" ht="18" customHeight="1" x14ac:dyDescent="0.15"/>
    <row r="44" spans="2:42" ht="18" customHeight="1" x14ac:dyDescent="0.15"/>
    <row r="45" spans="2:42" ht="18" customHeight="1" x14ac:dyDescent="0.15"/>
    <row r="46" spans="2:42" ht="18" customHeight="1" x14ac:dyDescent="0.15"/>
    <row r="47" spans="2:42" ht="18" customHeight="1" x14ac:dyDescent="0.15"/>
    <row r="48" spans="2:42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  <row r="1239" ht="18" customHeight="1" x14ac:dyDescent="0.15"/>
    <row r="1240" ht="18" customHeight="1" x14ac:dyDescent="0.15"/>
    <row r="1241" ht="18" customHeight="1" x14ac:dyDescent="0.15"/>
    <row r="1242" ht="18" customHeight="1" x14ac:dyDescent="0.15"/>
    <row r="1243" ht="18" customHeight="1" x14ac:dyDescent="0.15"/>
    <row r="1244" ht="18" customHeight="1" x14ac:dyDescent="0.15"/>
    <row r="1245" ht="18" customHeight="1" x14ac:dyDescent="0.15"/>
    <row r="1246" ht="18" customHeight="1" x14ac:dyDescent="0.15"/>
  </sheetData>
  <mergeCells count="113">
    <mergeCell ref="B35:L35"/>
    <mergeCell ref="N35:W35"/>
    <mergeCell ref="X35:AL35"/>
    <mergeCell ref="B33:L33"/>
    <mergeCell ref="N33:W33"/>
    <mergeCell ref="X33:AL33"/>
    <mergeCell ref="B34:L34"/>
    <mergeCell ref="N34:W34"/>
    <mergeCell ref="X34:AL34"/>
    <mergeCell ref="B31:L31"/>
    <mergeCell ref="R31:W31"/>
    <mergeCell ref="X31:AL31"/>
    <mergeCell ref="B32:L32"/>
    <mergeCell ref="N32:W32"/>
    <mergeCell ref="X32:AL32"/>
    <mergeCell ref="B29:L29"/>
    <mergeCell ref="N29:W29"/>
    <mergeCell ref="X29:AL29"/>
    <mergeCell ref="B30:L30"/>
    <mergeCell ref="N30:W30"/>
    <mergeCell ref="X30:AL30"/>
    <mergeCell ref="B27:L27"/>
    <mergeCell ref="N27:O27"/>
    <mergeCell ref="P27:W27"/>
    <mergeCell ref="X27:AL27"/>
    <mergeCell ref="B28:L28"/>
    <mergeCell ref="N28:R28"/>
    <mergeCell ref="S28:W28"/>
    <mergeCell ref="X28:AL28"/>
    <mergeCell ref="F25:L25"/>
    <mergeCell ref="N25:W25"/>
    <mergeCell ref="X25:AL25"/>
    <mergeCell ref="D26:L26"/>
    <mergeCell ref="N26:W26"/>
    <mergeCell ref="X26:AL26"/>
    <mergeCell ref="B6:C26"/>
    <mergeCell ref="D13:E25"/>
    <mergeCell ref="F13:L13"/>
    <mergeCell ref="N13:W13"/>
    <mergeCell ref="X13:AL13"/>
    <mergeCell ref="X8:AL8"/>
    <mergeCell ref="F9:L9"/>
    <mergeCell ref="N9:W9"/>
    <mergeCell ref="X9:AL9"/>
    <mergeCell ref="D10:E12"/>
    <mergeCell ref="F16:L16"/>
    <mergeCell ref="N16:W16"/>
    <mergeCell ref="X16:AL16"/>
    <mergeCell ref="F19:L19"/>
    <mergeCell ref="R19:W19"/>
    <mergeCell ref="X19:AL19"/>
    <mergeCell ref="F20:L20"/>
    <mergeCell ref="N20:P20"/>
    <mergeCell ref="Q20:W20"/>
    <mergeCell ref="X20:AL20"/>
    <mergeCell ref="F24:L24"/>
    <mergeCell ref="N24:W24"/>
    <mergeCell ref="X24:AL24"/>
    <mergeCell ref="AQ13:AW13"/>
    <mergeCell ref="F14:L14"/>
    <mergeCell ref="Q14:W14"/>
    <mergeCell ref="X14:AL14"/>
    <mergeCell ref="AQ14:AW15"/>
    <mergeCell ref="AQ16:AW16"/>
    <mergeCell ref="F17:L17"/>
    <mergeCell ref="R17:W17"/>
    <mergeCell ref="X17:AL17"/>
    <mergeCell ref="F18:L18"/>
    <mergeCell ref="R18:W18"/>
    <mergeCell ref="X18:AL18"/>
    <mergeCell ref="F23:L23"/>
    <mergeCell ref="N23:W23"/>
    <mergeCell ref="X23:AL23"/>
    <mergeCell ref="F21:L21"/>
    <mergeCell ref="N21:W21"/>
    <mergeCell ref="X21:AL21"/>
    <mergeCell ref="F22:L22"/>
    <mergeCell ref="N22:W22"/>
    <mergeCell ref="X22:AL22"/>
    <mergeCell ref="F12:L12"/>
    <mergeCell ref="N12:W12"/>
    <mergeCell ref="X12:AL12"/>
    <mergeCell ref="AQ12:AW12"/>
    <mergeCell ref="F15:L15"/>
    <mergeCell ref="Q15:W15"/>
    <mergeCell ref="X15:AL15"/>
    <mergeCell ref="AO15:AP15"/>
    <mergeCell ref="AO13:AP13"/>
    <mergeCell ref="F10:L10"/>
    <mergeCell ref="N10:W10"/>
    <mergeCell ref="X10:AL10"/>
    <mergeCell ref="F11:L11"/>
    <mergeCell ref="N11:Q11"/>
    <mergeCell ref="D6:E9"/>
    <mergeCell ref="F6:L6"/>
    <mergeCell ref="N6:W6"/>
    <mergeCell ref="X6:AL6"/>
    <mergeCell ref="F7:L7"/>
    <mergeCell ref="N7:W7"/>
    <mergeCell ref="X7:AL7"/>
    <mergeCell ref="F8:L8"/>
    <mergeCell ref="N8:W8"/>
    <mergeCell ref="R11:W11"/>
    <mergeCell ref="X11:AL11"/>
    <mergeCell ref="B4:M4"/>
    <mergeCell ref="R4:S4"/>
    <mergeCell ref="T4:AB4"/>
    <mergeCell ref="AC4:AD4"/>
    <mergeCell ref="AG4:AK4"/>
    <mergeCell ref="B5:C5"/>
    <mergeCell ref="D5:L5"/>
    <mergeCell ref="N5:W5"/>
    <mergeCell ref="X5:AL5"/>
  </mergeCells>
  <phoneticPr fontId="1" type="noConversion"/>
  <pageMargins left="0.78740157480314965" right="0" top="0.39370078740157483" bottom="0.39370078740157483" header="0.51181102362204722" footer="0.51181102362204722"/>
  <pageSetup paperSize="9" scale="96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view="pageBreakPreview" topLeftCell="D1" zoomScaleNormal="100" zoomScaleSheetLayoutView="100" workbookViewId="0">
      <pane ySplit="3" topLeftCell="A4" activePane="bottomLeft" state="frozen"/>
      <selection activeCell="D8" sqref="D8:I8"/>
      <selection pane="bottomLeft" activeCell="D4" sqref="D4:O4"/>
    </sheetView>
  </sheetViews>
  <sheetFormatPr defaultRowHeight="23.1" customHeight="1" x14ac:dyDescent="0.15"/>
  <cols>
    <col min="1" max="1" width="12.109375" style="13" hidden="1" customWidth="1"/>
    <col min="2" max="2" width="17.44140625" style="13" hidden="1" customWidth="1"/>
    <col min="3" max="3" width="20.6640625" style="13" hidden="1" customWidth="1"/>
    <col min="4" max="4" width="24.33203125" style="1" customWidth="1"/>
    <col min="5" max="5" width="42.44140625" style="13" bestFit="1" customWidth="1"/>
    <col min="6" max="6" width="4.21875" style="2" customWidth="1"/>
    <col min="7" max="7" width="10" style="1" customWidth="1"/>
    <col min="8" max="8" width="13" style="39" customWidth="1"/>
    <col min="9" max="9" width="13.21875" style="39" customWidth="1"/>
    <col min="10" max="10" width="10.44140625" style="39" customWidth="1"/>
    <col min="11" max="11" width="11.77734375" style="39" customWidth="1"/>
    <col min="12" max="12" width="8.44140625" style="39" customWidth="1"/>
    <col min="13" max="13" width="9.109375" style="39" customWidth="1"/>
    <col min="14" max="14" width="13" style="39" customWidth="1"/>
    <col min="15" max="20" width="11.109375" style="13" customWidth="1"/>
    <col min="21" max="24" width="8.88671875" style="1"/>
    <col min="25" max="29" width="11.77734375" style="39" customWidth="1"/>
    <col min="30" max="16384" width="8.88671875" style="1"/>
  </cols>
  <sheetData>
    <row r="1" spans="1:29" ht="23.1" customHeight="1" x14ac:dyDescent="0.15">
      <c r="A1" s="13" t="s">
        <v>66</v>
      </c>
      <c r="B1" s="13" t="s">
        <v>528</v>
      </c>
      <c r="C1" s="13" t="s">
        <v>511</v>
      </c>
      <c r="D1" s="234" t="s">
        <v>610</v>
      </c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85"/>
      <c r="Q1" s="85"/>
      <c r="R1" s="85"/>
      <c r="S1" s="85"/>
      <c r="T1" s="85"/>
      <c r="U1" s="236" t="s">
        <v>23</v>
      </c>
      <c r="V1" s="236"/>
      <c r="W1" s="236"/>
      <c r="X1" s="2"/>
      <c r="Y1" s="2" t="s">
        <v>24</v>
      </c>
      <c r="Z1" s="2"/>
      <c r="AA1" s="2"/>
      <c r="AB1" s="2"/>
      <c r="AC1" s="2"/>
    </row>
    <row r="2" spans="1:29" s="3" customFormat="1" ht="23.1" customHeight="1" x14ac:dyDescent="0.15">
      <c r="A2" s="226" t="s">
        <v>0</v>
      </c>
      <c r="B2" s="226" t="s">
        <v>1</v>
      </c>
      <c r="C2" s="226" t="s">
        <v>5</v>
      </c>
      <c r="D2" s="227" t="s">
        <v>25</v>
      </c>
      <c r="E2" s="229" t="s">
        <v>26</v>
      </c>
      <c r="F2" s="227" t="s">
        <v>2</v>
      </c>
      <c r="G2" s="227" t="s">
        <v>3</v>
      </c>
      <c r="H2" s="237" t="s">
        <v>18</v>
      </c>
      <c r="I2" s="237"/>
      <c r="J2" s="237" t="s">
        <v>19</v>
      </c>
      <c r="K2" s="237"/>
      <c r="L2" s="237" t="s">
        <v>20</v>
      </c>
      <c r="M2" s="237"/>
      <c r="N2" s="237" t="s">
        <v>4</v>
      </c>
      <c r="O2" s="229" t="s">
        <v>21</v>
      </c>
      <c r="P2" s="42"/>
      <c r="Q2" s="42"/>
      <c r="R2" s="42"/>
      <c r="S2" s="42"/>
      <c r="T2" s="42"/>
      <c r="U2" s="3" t="s">
        <v>27</v>
      </c>
      <c r="V2" s="3" t="s">
        <v>28</v>
      </c>
      <c r="W2" s="3" t="s">
        <v>29</v>
      </c>
      <c r="X2" s="3" t="s">
        <v>30</v>
      </c>
      <c r="Y2" s="40" t="s">
        <v>31</v>
      </c>
      <c r="Z2" s="40" t="s">
        <v>32</v>
      </c>
      <c r="AA2" s="40" t="s">
        <v>33</v>
      </c>
      <c r="AB2" s="40" t="s">
        <v>34</v>
      </c>
      <c r="AC2" s="40" t="s">
        <v>27</v>
      </c>
    </row>
    <row r="3" spans="1:29" s="3" customFormat="1" ht="23.1" customHeight="1" x14ac:dyDescent="0.15">
      <c r="A3" s="226"/>
      <c r="B3" s="226"/>
      <c r="C3" s="226"/>
      <c r="D3" s="228"/>
      <c r="E3" s="230"/>
      <c r="F3" s="228"/>
      <c r="G3" s="228"/>
      <c r="H3" s="86" t="s">
        <v>22</v>
      </c>
      <c r="I3" s="86" t="s">
        <v>17</v>
      </c>
      <c r="J3" s="86" t="s">
        <v>22</v>
      </c>
      <c r="K3" s="86" t="s">
        <v>17</v>
      </c>
      <c r="L3" s="86" t="s">
        <v>22</v>
      </c>
      <c r="M3" s="86" t="s">
        <v>17</v>
      </c>
      <c r="N3" s="238"/>
      <c r="O3" s="230"/>
      <c r="P3" s="42"/>
      <c r="Q3" s="42"/>
      <c r="R3" s="42"/>
      <c r="S3" s="42"/>
      <c r="T3" s="42"/>
      <c r="U3" s="1"/>
      <c r="V3" s="1"/>
      <c r="W3" s="1"/>
      <c r="X3" s="1"/>
      <c r="Y3" s="39"/>
      <c r="Z3" s="39"/>
      <c r="AA3" s="39"/>
      <c r="AB3" s="39">
        <f>IF(옵션!$C$11 =0, "1", 옵션!$C$11)</f>
        <v>1</v>
      </c>
      <c r="AC3" s="39">
        <f>IF(옵션!$C$12 =0, "1", 옵션!$C$12)</f>
        <v>1</v>
      </c>
    </row>
    <row r="4" spans="1:29" ht="23.1" customHeight="1" x14ac:dyDescent="0.15">
      <c r="D4" s="231" t="s">
        <v>614</v>
      </c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3"/>
    </row>
    <row r="5" spans="1:29" ht="23.1" customHeight="1" x14ac:dyDescent="0.15">
      <c r="D5" s="120" t="s">
        <v>611</v>
      </c>
      <c r="E5" s="121" t="s">
        <v>615</v>
      </c>
      <c r="F5" s="120" t="s">
        <v>618</v>
      </c>
      <c r="G5" s="120">
        <v>1</v>
      </c>
      <c r="H5" s="38"/>
      <c r="I5" s="41"/>
      <c r="J5" s="38"/>
      <c r="K5" s="41"/>
      <c r="L5" s="38"/>
      <c r="M5" s="41"/>
      <c r="N5" s="38"/>
      <c r="O5" s="107"/>
    </row>
    <row r="6" spans="1:29" ht="23.1" customHeight="1" x14ac:dyDescent="0.15">
      <c r="D6" s="120" t="s">
        <v>612</v>
      </c>
      <c r="E6" s="121" t="s">
        <v>616</v>
      </c>
      <c r="F6" s="120" t="s">
        <v>619</v>
      </c>
      <c r="G6" s="120">
        <v>2</v>
      </c>
      <c r="H6" s="38"/>
      <c r="I6" s="38"/>
      <c r="J6" s="38"/>
      <c r="K6" s="38"/>
      <c r="L6" s="38"/>
      <c r="M6" s="38"/>
      <c r="N6" s="38"/>
      <c r="O6" s="107"/>
    </row>
    <row r="7" spans="1:29" ht="23.1" customHeight="1" x14ac:dyDescent="0.15">
      <c r="D7" s="120" t="s">
        <v>613</v>
      </c>
      <c r="E7" s="121" t="s">
        <v>617</v>
      </c>
      <c r="F7" s="120" t="s">
        <v>620</v>
      </c>
      <c r="G7" s="120">
        <v>1</v>
      </c>
      <c r="H7" s="38"/>
      <c r="I7" s="38"/>
      <c r="J7" s="38"/>
      <c r="K7" s="38"/>
      <c r="L7" s="38"/>
      <c r="M7" s="38"/>
      <c r="N7" s="38"/>
      <c r="O7" s="107"/>
    </row>
    <row r="8" spans="1:29" ht="23.1" customHeight="1" x14ac:dyDescent="0.15">
      <c r="D8" s="23" t="s">
        <v>527</v>
      </c>
      <c r="E8" s="22"/>
      <c r="F8" s="12"/>
      <c r="G8" s="23"/>
      <c r="H8" s="38"/>
      <c r="I8" s="38"/>
      <c r="J8" s="38"/>
      <c r="K8" s="38"/>
      <c r="L8" s="38"/>
      <c r="M8" s="38"/>
      <c r="N8" s="38"/>
      <c r="O8" s="22"/>
    </row>
  </sheetData>
  <mergeCells count="15">
    <mergeCell ref="D4:O4"/>
    <mergeCell ref="D1:O1"/>
    <mergeCell ref="U1:W1"/>
    <mergeCell ref="F2:F3"/>
    <mergeCell ref="G2:G3"/>
    <mergeCell ref="H2:I2"/>
    <mergeCell ref="J2:K2"/>
    <mergeCell ref="L2:M2"/>
    <mergeCell ref="N2:N3"/>
    <mergeCell ref="O2:O3"/>
    <mergeCell ref="A2:A3"/>
    <mergeCell ref="B2:B3"/>
    <mergeCell ref="C2:C3"/>
    <mergeCell ref="D2:D3"/>
    <mergeCell ref="E2:E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activeCell="B37" sqref="B37"/>
    </sheetView>
  </sheetViews>
  <sheetFormatPr defaultRowHeight="13.5" x14ac:dyDescent="0.15"/>
  <cols>
    <col min="1" max="1" width="36.109375" style="24" customWidth="1"/>
    <col min="2" max="2" width="15.109375" style="1" bestFit="1" customWidth="1"/>
    <col min="3" max="6" width="15.109375" style="1" customWidth="1"/>
    <col min="7" max="7" width="8.6640625" style="1" customWidth="1"/>
    <col min="8" max="8" width="8.77734375" style="1" customWidth="1"/>
    <col min="9" max="16384" width="8.88671875" style="1"/>
  </cols>
  <sheetData>
    <row r="1" spans="1:13" ht="14.25" thickBot="1" x14ac:dyDescent="0.2">
      <c r="A1" s="43" t="s">
        <v>16</v>
      </c>
      <c r="B1" s="44" t="s">
        <v>18</v>
      </c>
      <c r="C1" s="44" t="s">
        <v>19</v>
      </c>
      <c r="D1" s="44" t="s">
        <v>20</v>
      </c>
      <c r="E1" s="44" t="s">
        <v>16</v>
      </c>
      <c r="F1" s="45" t="s">
        <v>4</v>
      </c>
      <c r="H1" s="46"/>
    </row>
    <row r="2" spans="1:13" x14ac:dyDescent="0.15">
      <c r="A2" s="6" t="s">
        <v>35</v>
      </c>
      <c r="B2" s="47" t="e">
        <f>#REF!</f>
        <v>#REF!</v>
      </c>
      <c r="C2" s="47" t="e">
        <f>#REF!</f>
        <v>#REF!</v>
      </c>
      <c r="D2" s="47" t="e">
        <f>#REF!</f>
        <v>#REF!</v>
      </c>
      <c r="E2" s="47"/>
      <c r="F2" s="47" t="e">
        <f t="shared" ref="F2:F8" si="0">SUM(B2,C2,D2)</f>
        <v>#REF!</v>
      </c>
    </row>
    <row r="3" spans="1:13" x14ac:dyDescent="0.15">
      <c r="A3" s="7" t="s">
        <v>529</v>
      </c>
      <c r="B3" s="38" t="e">
        <f>#REF!</f>
        <v>#REF!</v>
      </c>
      <c r="C3" s="38" t="e">
        <f>#REF!</f>
        <v>#REF!</v>
      </c>
      <c r="D3" s="38" t="e">
        <f>#REF!</f>
        <v>#REF!</v>
      </c>
      <c r="E3" s="38"/>
      <c r="F3" s="47" t="e">
        <f t="shared" si="0"/>
        <v>#REF!</v>
      </c>
      <c r="H3" s="239" t="s">
        <v>36</v>
      </c>
      <c r="I3" s="240"/>
      <c r="J3" s="240"/>
      <c r="K3" s="240"/>
      <c r="L3" s="240"/>
      <c r="M3" s="241"/>
    </row>
    <row r="4" spans="1:13" x14ac:dyDescent="0.15">
      <c r="A4" s="7" t="s">
        <v>530</v>
      </c>
      <c r="B4" s="38" t="e">
        <f>#REF!</f>
        <v>#REF!</v>
      </c>
      <c r="C4" s="38" t="e">
        <f>#REF!</f>
        <v>#REF!</v>
      </c>
      <c r="D4" s="38" t="e">
        <f>#REF!</f>
        <v>#REF!</v>
      </c>
      <c r="E4" s="38"/>
      <c r="F4" s="38" t="e">
        <f t="shared" si="0"/>
        <v>#REF!</v>
      </c>
      <c r="H4" s="242"/>
      <c r="I4" s="243"/>
      <c r="J4" s="243"/>
      <c r="K4" s="243"/>
      <c r="L4" s="243"/>
      <c r="M4" s="244"/>
    </row>
    <row r="5" spans="1:13" x14ac:dyDescent="0.15">
      <c r="A5" s="7" t="s">
        <v>16</v>
      </c>
      <c r="B5" s="38"/>
      <c r="C5" s="38" t="s">
        <v>16</v>
      </c>
      <c r="D5" s="38"/>
      <c r="E5" s="38"/>
      <c r="F5" s="38">
        <f t="shared" si="0"/>
        <v>0</v>
      </c>
    </row>
    <row r="6" spans="1:13" x14ac:dyDescent="0.15">
      <c r="A6" s="7" t="s">
        <v>16</v>
      </c>
      <c r="B6" s="38"/>
      <c r="C6" s="38"/>
      <c r="D6" s="38"/>
      <c r="E6" s="38"/>
      <c r="F6" s="38">
        <f t="shared" si="0"/>
        <v>0</v>
      </c>
      <c r="H6" s="245" t="s">
        <v>37</v>
      </c>
      <c r="I6" s="246"/>
      <c r="J6" s="246"/>
      <c r="K6" s="246"/>
      <c r="L6" s="246"/>
      <c r="M6" s="247"/>
    </row>
    <row r="7" spans="1:13" x14ac:dyDescent="0.15">
      <c r="A7" s="7"/>
      <c r="B7" s="38"/>
      <c r="C7" s="38"/>
      <c r="D7" s="38"/>
      <c r="E7" s="38"/>
      <c r="F7" s="38">
        <f t="shared" si="0"/>
        <v>0</v>
      </c>
      <c r="H7" s="248"/>
      <c r="I7" s="249"/>
      <c r="J7" s="249"/>
      <c r="K7" s="249"/>
      <c r="L7" s="249"/>
      <c r="M7" s="250"/>
    </row>
    <row r="8" spans="1:13" x14ac:dyDescent="0.15">
      <c r="A8" s="7"/>
      <c r="B8" s="38"/>
      <c r="C8" s="38"/>
      <c r="D8" s="38"/>
      <c r="E8" s="38"/>
      <c r="F8" s="38">
        <f t="shared" si="0"/>
        <v>0</v>
      </c>
    </row>
    <row r="9" spans="1:13" ht="14.25" thickBot="1" x14ac:dyDescent="0.2">
      <c r="B9" s="48"/>
      <c r="C9" s="48"/>
      <c r="D9" s="48"/>
      <c r="E9" s="48"/>
      <c r="F9" s="48"/>
      <c r="H9" s="245" t="s">
        <v>38</v>
      </c>
      <c r="I9" s="246"/>
      <c r="J9" s="246"/>
      <c r="K9" s="246"/>
      <c r="L9" s="246"/>
      <c r="M9" s="247"/>
    </row>
    <row r="10" spans="1:13" ht="14.25" thickBot="1" x14ac:dyDescent="0.2">
      <c r="A10" s="43"/>
      <c r="B10" s="44" t="s">
        <v>39</v>
      </c>
      <c r="C10" s="44" t="s">
        <v>40</v>
      </c>
      <c r="D10" s="44" t="s">
        <v>41</v>
      </c>
      <c r="E10" s="44" t="s">
        <v>42</v>
      </c>
      <c r="F10" s="45"/>
      <c r="H10" s="248"/>
      <c r="I10" s="249"/>
      <c r="J10" s="249"/>
      <c r="K10" s="249"/>
      <c r="L10" s="249"/>
      <c r="M10" s="250"/>
    </row>
    <row r="11" spans="1:13" x14ac:dyDescent="0.15">
      <c r="A11" s="6" t="s">
        <v>43</v>
      </c>
      <c r="B11" s="21">
        <v>100</v>
      </c>
      <c r="C11" s="21">
        <v>1</v>
      </c>
      <c r="D11" s="21">
        <f>$B$11/100</f>
        <v>1</v>
      </c>
      <c r="E11" s="21"/>
      <c r="F11" s="21"/>
    </row>
    <row r="12" spans="1:13" x14ac:dyDescent="0.15">
      <c r="A12" s="7" t="s">
        <v>44</v>
      </c>
      <c r="B12" s="23">
        <v>100</v>
      </c>
      <c r="C12" s="23">
        <v>1</v>
      </c>
      <c r="D12" s="21">
        <f>$B$12/100</f>
        <v>1</v>
      </c>
      <c r="E12" s="23">
        <v>2</v>
      </c>
      <c r="F12" s="23"/>
      <c r="H12" s="245" t="s">
        <v>45</v>
      </c>
      <c r="I12" s="246"/>
      <c r="J12" s="246"/>
      <c r="K12" s="246"/>
      <c r="L12" s="246"/>
      <c r="M12" s="247"/>
    </row>
    <row r="13" spans="1:13" x14ac:dyDescent="0.15">
      <c r="A13" s="7" t="s">
        <v>46</v>
      </c>
      <c r="B13" s="23">
        <v>100</v>
      </c>
      <c r="C13" s="23">
        <v>1</v>
      </c>
      <c r="D13" s="21">
        <f>$B$13/100</f>
        <v>1</v>
      </c>
      <c r="E13" s="23">
        <v>5</v>
      </c>
      <c r="F13" s="23"/>
      <c r="H13" s="248"/>
      <c r="I13" s="249"/>
      <c r="J13" s="249"/>
      <c r="K13" s="249"/>
      <c r="L13" s="249"/>
      <c r="M13" s="250"/>
    </row>
    <row r="14" spans="1:13" x14ac:dyDescent="0.15">
      <c r="A14" s="7"/>
      <c r="B14" s="23"/>
      <c r="C14" s="23"/>
      <c r="D14" s="23"/>
      <c r="E14" s="23"/>
      <c r="F14" s="23"/>
    </row>
    <row r="15" spans="1:13" x14ac:dyDescent="0.15">
      <c r="A15" s="7"/>
      <c r="B15" s="23"/>
      <c r="C15" s="23"/>
      <c r="D15" s="23"/>
      <c r="E15" s="23"/>
      <c r="F15" s="23"/>
    </row>
    <row r="16" spans="1:13" x14ac:dyDescent="0.15">
      <c r="A16" s="7"/>
      <c r="B16" s="23"/>
      <c r="C16" s="23"/>
      <c r="D16" s="23"/>
      <c r="E16" s="23"/>
      <c r="F16" s="23"/>
    </row>
    <row r="17" spans="1:6" x14ac:dyDescent="0.15">
      <c r="A17" s="7"/>
      <c r="B17" s="23"/>
      <c r="C17" s="23"/>
      <c r="D17" s="23"/>
      <c r="E17" s="23"/>
      <c r="F17" s="23"/>
    </row>
    <row r="18" spans="1:6" x14ac:dyDescent="0.15">
      <c r="A18" s="7" t="s">
        <v>16</v>
      </c>
      <c r="B18" s="23"/>
      <c r="C18" s="23"/>
      <c r="D18" s="23"/>
      <c r="E18" s="23"/>
      <c r="F18" s="23"/>
    </row>
    <row r="19" spans="1:6" ht="14.25" thickBot="1" x14ac:dyDescent="0.2">
      <c r="A19" s="49" t="s">
        <v>16</v>
      </c>
      <c r="B19" s="50"/>
      <c r="C19" s="50"/>
      <c r="D19" s="50"/>
      <c r="E19" s="50"/>
      <c r="F19" s="50"/>
    </row>
    <row r="20" spans="1:6" ht="14.25" thickBot="1" x14ac:dyDescent="0.2">
      <c r="A20" s="43" t="s">
        <v>47</v>
      </c>
      <c r="B20" s="44" t="s">
        <v>39</v>
      </c>
      <c r="C20" s="44"/>
      <c r="D20" s="44" t="s">
        <v>41</v>
      </c>
      <c r="E20" s="44"/>
      <c r="F20" s="45"/>
    </row>
    <row r="21" spans="1:6" x14ac:dyDescent="0.15">
      <c r="A21" s="6" t="s">
        <v>48</v>
      </c>
      <c r="B21" s="21">
        <f>B11</f>
        <v>100</v>
      </c>
      <c r="C21" s="21"/>
      <c r="D21" s="21">
        <f>$B$21/100</f>
        <v>1</v>
      </c>
      <c r="E21" s="21"/>
      <c r="F21" s="21"/>
    </row>
    <row r="22" spans="1:6" x14ac:dyDescent="0.15">
      <c r="A22" s="7" t="s">
        <v>49</v>
      </c>
      <c r="B22" s="23">
        <f>B11</f>
        <v>100</v>
      </c>
      <c r="C22" s="21"/>
      <c r="D22" s="21">
        <f>$B$22/100</f>
        <v>1</v>
      </c>
      <c r="E22" s="23"/>
      <c r="F22" s="23"/>
    </row>
    <row r="23" spans="1:6" x14ac:dyDescent="0.15">
      <c r="A23" s="7" t="s">
        <v>50</v>
      </c>
      <c r="B23" s="23">
        <f>B11</f>
        <v>100</v>
      </c>
      <c r="C23" s="21"/>
      <c r="D23" s="21">
        <f>$B$23/100</f>
        <v>1</v>
      </c>
      <c r="E23" s="23"/>
      <c r="F23" s="23"/>
    </row>
    <row r="24" spans="1:6" x14ac:dyDescent="0.15">
      <c r="A24" s="7" t="s">
        <v>51</v>
      </c>
      <c r="B24" s="23">
        <f>B11</f>
        <v>100</v>
      </c>
      <c r="C24" s="21"/>
      <c r="D24" s="21">
        <f>$B$24/100</f>
        <v>1</v>
      </c>
      <c r="E24" s="23"/>
      <c r="F24" s="23"/>
    </row>
    <row r="25" spans="1:6" x14ac:dyDescent="0.15">
      <c r="A25" s="7" t="s">
        <v>52</v>
      </c>
      <c r="B25" s="23">
        <f>B11</f>
        <v>100</v>
      </c>
      <c r="C25" s="21"/>
      <c r="D25" s="21">
        <f>$B$25/100</f>
        <v>1</v>
      </c>
      <c r="E25" s="23"/>
      <c r="F25" s="23"/>
    </row>
    <row r="26" spans="1:6" x14ac:dyDescent="0.15">
      <c r="A26" s="7"/>
      <c r="B26" s="23"/>
      <c r="C26" s="23"/>
      <c r="D26" s="23"/>
      <c r="E26" s="23"/>
      <c r="F26" s="23"/>
    </row>
    <row r="27" spans="1:6" x14ac:dyDescent="0.15">
      <c r="A27" s="7"/>
      <c r="B27" s="23"/>
      <c r="C27" s="23"/>
      <c r="D27" s="23"/>
      <c r="E27" s="23"/>
      <c r="F27" s="23"/>
    </row>
    <row r="28" spans="1:6" x14ac:dyDescent="0.15">
      <c r="A28" s="7"/>
      <c r="B28" s="23"/>
      <c r="C28" s="23"/>
      <c r="D28" s="23"/>
      <c r="E28" s="23"/>
      <c r="F28" s="23"/>
    </row>
    <row r="29" spans="1:6" ht="14.25" customHeight="1" thickBot="1" x14ac:dyDescent="0.2">
      <c r="A29" s="49"/>
      <c r="B29" s="50"/>
      <c r="C29" s="50"/>
      <c r="D29" s="50"/>
      <c r="E29" s="50"/>
      <c r="F29" s="50"/>
    </row>
    <row r="30" spans="1:6" ht="14.25" customHeight="1" thickBot="1" x14ac:dyDescent="0.2">
      <c r="A30" s="43" t="s">
        <v>53</v>
      </c>
      <c r="B30" s="44" t="s">
        <v>54</v>
      </c>
      <c r="C30" s="44" t="s">
        <v>55</v>
      </c>
      <c r="D30" s="44" t="s">
        <v>56</v>
      </c>
      <c r="E30" s="44"/>
      <c r="F30" s="45"/>
    </row>
    <row r="31" spans="1:6" x14ac:dyDescent="0.15">
      <c r="A31" s="6" t="s">
        <v>57</v>
      </c>
      <c r="B31" s="21">
        <v>15</v>
      </c>
      <c r="C31" s="21">
        <v>15</v>
      </c>
      <c r="D31" s="21">
        <v>20</v>
      </c>
      <c r="E31" s="21"/>
      <c r="F31" s="21"/>
    </row>
    <row r="32" spans="1:6" x14ac:dyDescent="0.15">
      <c r="A32" s="6" t="s">
        <v>58</v>
      </c>
      <c r="B32" s="23">
        <v>40</v>
      </c>
      <c r="C32" s="23">
        <v>40</v>
      </c>
      <c r="D32" s="23">
        <v>40</v>
      </c>
      <c r="E32" s="23"/>
      <c r="F32" s="23"/>
    </row>
    <row r="33" spans="1:13" x14ac:dyDescent="0.15">
      <c r="A33" s="7" t="s">
        <v>59</v>
      </c>
      <c r="B33" s="23">
        <v>2</v>
      </c>
      <c r="C33" s="23"/>
      <c r="D33" s="23"/>
      <c r="E33" s="23"/>
      <c r="F33" s="23"/>
      <c r="H33" s="245" t="s">
        <v>531</v>
      </c>
      <c r="I33" s="246"/>
      <c r="J33" s="246"/>
      <c r="K33" s="246"/>
      <c r="L33" s="246"/>
      <c r="M33" s="247"/>
    </row>
    <row r="34" spans="1:13" x14ac:dyDescent="0.15">
      <c r="A34" s="7" t="s">
        <v>60</v>
      </c>
      <c r="B34" s="23"/>
      <c r="C34" s="23"/>
      <c r="D34" s="23"/>
      <c r="E34" s="23"/>
      <c r="F34" s="23"/>
      <c r="H34" s="248"/>
      <c r="I34" s="249"/>
      <c r="J34" s="249"/>
      <c r="K34" s="249"/>
      <c r="L34" s="249"/>
      <c r="M34" s="250"/>
    </row>
    <row r="35" spans="1:13" x14ac:dyDescent="0.15">
      <c r="A35" s="7" t="s">
        <v>61</v>
      </c>
      <c r="B35" s="23">
        <v>2</v>
      </c>
      <c r="C35" s="23"/>
      <c r="D35" s="23"/>
      <c r="E35" s="23"/>
      <c r="F35" s="23"/>
    </row>
    <row r="36" spans="1:13" x14ac:dyDescent="0.15">
      <c r="A36" s="7" t="s">
        <v>62</v>
      </c>
      <c r="B36" s="23">
        <v>2</v>
      </c>
      <c r="C36" s="23"/>
      <c r="D36" s="23"/>
      <c r="E36" s="23"/>
      <c r="F36" s="23"/>
    </row>
    <row r="37" spans="1:13" x14ac:dyDescent="0.15">
      <c r="A37" s="7"/>
      <c r="B37" s="23"/>
      <c r="C37" s="23"/>
      <c r="D37" s="23"/>
      <c r="E37" s="23"/>
      <c r="F37" s="23"/>
    </row>
    <row r="38" spans="1:13" x14ac:dyDescent="0.15">
      <c r="A38" s="7"/>
      <c r="B38" s="23"/>
      <c r="C38" s="23"/>
      <c r="D38" s="23"/>
      <c r="E38" s="23"/>
      <c r="F38" s="23"/>
    </row>
    <row r="39" spans="1:13" ht="14.25" thickBot="1" x14ac:dyDescent="0.2">
      <c r="A39" s="49"/>
      <c r="B39" s="50"/>
      <c r="C39" s="50"/>
      <c r="D39" s="50"/>
      <c r="E39" s="50"/>
      <c r="F39" s="50"/>
    </row>
    <row r="40" spans="1:13" ht="14.25" thickBot="1" x14ac:dyDescent="0.2">
      <c r="A40" s="43" t="s">
        <v>63</v>
      </c>
      <c r="B40" s="44" t="s">
        <v>39</v>
      </c>
      <c r="C40" s="44" t="s">
        <v>64</v>
      </c>
      <c r="D40" s="44"/>
      <c r="E40" s="44"/>
      <c r="F40" s="45"/>
    </row>
    <row r="41" spans="1:13" x14ac:dyDescent="0.15">
      <c r="A41" s="24" t="s">
        <v>512</v>
      </c>
      <c r="B41" s="1">
        <v>100</v>
      </c>
      <c r="C41" s="1">
        <v>3</v>
      </c>
    </row>
    <row r="42" spans="1:13" x14ac:dyDescent="0.15">
      <c r="A42" s="24" t="s">
        <v>513</v>
      </c>
      <c r="B42" s="1">
        <v>100</v>
      </c>
      <c r="C42" s="1">
        <v>3</v>
      </c>
    </row>
    <row r="43" spans="1:13" x14ac:dyDescent="0.15">
      <c r="A43" s="24" t="s">
        <v>514</v>
      </c>
      <c r="B43" s="1">
        <v>100</v>
      </c>
      <c r="C43" s="1">
        <v>3</v>
      </c>
    </row>
    <row r="44" spans="1:13" x14ac:dyDescent="0.15">
      <c r="A44" s="24" t="s">
        <v>515</v>
      </c>
      <c r="B44" s="1">
        <v>100</v>
      </c>
      <c r="C44" s="1">
        <v>3</v>
      </c>
    </row>
    <row r="45" spans="1:13" x14ac:dyDescent="0.15">
      <c r="A45" s="24" t="s">
        <v>516</v>
      </c>
      <c r="B45" s="1">
        <v>100</v>
      </c>
      <c r="C45" s="1">
        <v>3</v>
      </c>
    </row>
    <row r="46" spans="1:13" x14ac:dyDescent="0.15">
      <c r="A46" s="24" t="s">
        <v>517</v>
      </c>
      <c r="B46" s="1">
        <v>100</v>
      </c>
      <c r="C46" s="1">
        <v>3</v>
      </c>
    </row>
    <row r="47" spans="1:13" x14ac:dyDescent="0.15">
      <c r="A47" s="24" t="s">
        <v>518</v>
      </c>
      <c r="B47" s="1">
        <v>100</v>
      </c>
      <c r="C47" s="1">
        <v>3</v>
      </c>
    </row>
    <row r="48" spans="1:13" x14ac:dyDescent="0.15">
      <c r="A48" s="24" t="s">
        <v>519</v>
      </c>
      <c r="B48" s="1">
        <v>100</v>
      </c>
      <c r="C48" s="1">
        <v>3</v>
      </c>
    </row>
    <row r="49" spans="1:3" x14ac:dyDescent="0.15">
      <c r="A49" s="24" t="s">
        <v>520</v>
      </c>
      <c r="B49" s="1">
        <v>100</v>
      </c>
      <c r="C49" s="1">
        <v>3</v>
      </c>
    </row>
    <row r="50" spans="1:3" x14ac:dyDescent="0.15">
      <c r="A50" s="24" t="s">
        <v>521</v>
      </c>
      <c r="B50" s="1">
        <v>100</v>
      </c>
      <c r="C50" s="1">
        <v>3</v>
      </c>
    </row>
    <row r="51" spans="1:3" x14ac:dyDescent="0.15">
      <c r="A51" s="24" t="s">
        <v>522</v>
      </c>
      <c r="B51" s="1">
        <v>100</v>
      </c>
      <c r="C51" s="1">
        <v>3</v>
      </c>
    </row>
    <row r="52" spans="1:3" x14ac:dyDescent="0.15">
      <c r="A52" s="24" t="s">
        <v>523</v>
      </c>
      <c r="B52" s="1">
        <v>100</v>
      </c>
      <c r="C52" s="1">
        <v>3</v>
      </c>
    </row>
    <row r="53" spans="1:3" x14ac:dyDescent="0.15">
      <c r="A53" s="24" t="s">
        <v>524</v>
      </c>
      <c r="B53" s="1">
        <v>100</v>
      </c>
      <c r="C53" s="1">
        <v>3</v>
      </c>
    </row>
    <row r="54" spans="1:3" x14ac:dyDescent="0.15">
      <c r="A54" s="24" t="s">
        <v>525</v>
      </c>
      <c r="B54" s="1">
        <v>100</v>
      </c>
      <c r="C54" s="1">
        <v>3</v>
      </c>
    </row>
    <row r="55" spans="1:3" x14ac:dyDescent="0.15">
      <c r="A55" s="24" t="s">
        <v>526</v>
      </c>
      <c r="B55" s="1">
        <v>100</v>
      </c>
      <c r="C55" s="1">
        <v>3</v>
      </c>
    </row>
  </sheetData>
  <mergeCells count="5">
    <mergeCell ref="H3:M4"/>
    <mergeCell ref="H6:M7"/>
    <mergeCell ref="H9:M10"/>
    <mergeCell ref="H12:M13"/>
    <mergeCell ref="H33:M34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Z2254"/>
  <sheetViews>
    <sheetView topLeftCell="C1" workbookViewId="0">
      <selection activeCell="C1" sqref="C1:Z1"/>
    </sheetView>
  </sheetViews>
  <sheetFormatPr defaultRowHeight="20.100000000000001" customHeight="1" x14ac:dyDescent="0.15"/>
  <cols>
    <col min="1" max="1" width="9.44140625" style="29" hidden="1" customWidth="1"/>
    <col min="2" max="2" width="9.21875" style="24" hidden="1" customWidth="1"/>
    <col min="3" max="3" width="3.109375" style="14" bestFit="1" customWidth="1"/>
    <col min="4" max="4" width="36.6640625" style="1" customWidth="1"/>
    <col min="5" max="5" width="6.6640625" style="1" customWidth="1"/>
    <col min="6" max="26" width="7.77734375" style="1" customWidth="1"/>
    <col min="27" max="27" width="8" style="1" customWidth="1"/>
    <col min="28" max="16384" width="8.88671875" style="1"/>
  </cols>
  <sheetData>
    <row r="1" spans="1:156" s="13" customFormat="1" ht="20.100000000000001" customHeight="1" x14ac:dyDescent="0.15">
      <c r="A1" s="29" t="s">
        <v>66</v>
      </c>
      <c r="B1" s="24" t="s">
        <v>510</v>
      </c>
      <c r="C1" s="253" t="s">
        <v>69</v>
      </c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  <c r="X1" s="254"/>
      <c r="Y1" s="254"/>
      <c r="Z1" s="254"/>
    </row>
    <row r="2" spans="1:156" s="13" customFormat="1" ht="20.100000000000001" customHeight="1" x14ac:dyDescent="0.15">
      <c r="A2" s="29"/>
      <c r="B2" s="29" t="s">
        <v>511</v>
      </c>
      <c r="C2" s="19"/>
      <c r="D2" s="36"/>
      <c r="E2" s="36"/>
      <c r="F2" s="17" t="s">
        <v>330</v>
      </c>
      <c r="G2" s="17" t="s">
        <v>331</v>
      </c>
      <c r="H2" s="15" t="s">
        <v>332</v>
      </c>
      <c r="I2" s="15" t="s">
        <v>333</v>
      </c>
      <c r="J2" s="15" t="s">
        <v>334</v>
      </c>
      <c r="K2" s="15"/>
      <c r="L2" s="15"/>
      <c r="M2" s="15"/>
      <c r="N2" s="15"/>
      <c r="O2" s="15" t="s">
        <v>335</v>
      </c>
      <c r="P2" s="15" t="s">
        <v>335</v>
      </c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156" s="13" customFormat="1" ht="20.100000000000001" customHeight="1" x14ac:dyDescent="0.15">
      <c r="A3" s="30"/>
      <c r="B3" s="29"/>
      <c r="C3" s="4" t="s">
        <v>336</v>
      </c>
      <c r="D3" s="4" t="s">
        <v>337</v>
      </c>
      <c r="E3" s="4" t="s">
        <v>338</v>
      </c>
      <c r="F3" s="11" t="s">
        <v>339</v>
      </c>
      <c r="G3" s="11" t="s">
        <v>340</v>
      </c>
      <c r="H3" s="4" t="s">
        <v>341</v>
      </c>
      <c r="I3" s="4" t="s">
        <v>342</v>
      </c>
      <c r="J3" s="4" t="s">
        <v>343</v>
      </c>
      <c r="K3" s="4" t="s">
        <v>344</v>
      </c>
      <c r="L3" s="4" t="s">
        <v>345</v>
      </c>
      <c r="M3" s="4" t="s">
        <v>81</v>
      </c>
      <c r="N3" s="4" t="s">
        <v>83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156" s="13" customFormat="1" ht="20.100000000000001" customHeight="1" x14ac:dyDescent="0.15">
      <c r="A4" s="30"/>
      <c r="B4" s="29"/>
      <c r="C4" s="20"/>
      <c r="D4" s="20"/>
      <c r="E4" s="20"/>
      <c r="F4" s="18" t="s">
        <v>346</v>
      </c>
      <c r="G4" s="18" t="s">
        <v>347</v>
      </c>
      <c r="H4" s="16" t="s">
        <v>348</v>
      </c>
      <c r="I4" s="16" t="s">
        <v>349</v>
      </c>
      <c r="J4" s="16" t="s">
        <v>350</v>
      </c>
      <c r="K4" s="16"/>
      <c r="L4" s="16"/>
      <c r="M4" s="16"/>
      <c r="N4" s="16"/>
      <c r="O4" s="16" t="s">
        <v>351</v>
      </c>
      <c r="P4" s="16" t="s">
        <v>352</v>
      </c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156" s="8" customFormat="1" ht="20.100000000000001" customHeight="1" x14ac:dyDescent="0.15">
      <c r="A5" s="30"/>
      <c r="B5" s="24"/>
      <c r="C5" s="15"/>
      <c r="D5" s="27" t="s">
        <v>70</v>
      </c>
      <c r="E5" s="6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</row>
    <row r="6" spans="1:156" s="8" customFormat="1" ht="20.100000000000001" customHeight="1" x14ac:dyDescent="0.15">
      <c r="A6" s="30"/>
      <c r="B6" s="24"/>
      <c r="C6" s="5" t="s">
        <v>68</v>
      </c>
      <c r="D6" s="32"/>
      <c r="E6" s="26" t="str">
        <f>IF(egTextCal(D6)&lt;&gt;0, egTextCal(D6),"")</f>
        <v/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</row>
    <row r="7" spans="1:156" s="8" customFormat="1" ht="20.100000000000001" customHeight="1" x14ac:dyDescent="0.15">
      <c r="A7" s="30"/>
      <c r="B7" s="24"/>
      <c r="C7" s="15"/>
      <c r="D7" s="28" t="s">
        <v>71</v>
      </c>
      <c r="E7" s="7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</row>
    <row r="8" spans="1:156" s="8" customFormat="1" ht="20.100000000000001" customHeight="1" x14ac:dyDescent="0.15">
      <c r="A8" s="30"/>
      <c r="B8" s="24"/>
      <c r="C8" s="5" t="s">
        <v>74</v>
      </c>
      <c r="D8" s="33"/>
      <c r="E8" s="26" t="str">
        <f>IF(egTextCal(D8)&lt;&gt;0, egTextCal(D8),"")</f>
        <v/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</row>
    <row r="9" spans="1:156" s="8" customFormat="1" ht="20.100000000000001" customHeight="1" x14ac:dyDescent="0.15">
      <c r="A9" s="30"/>
      <c r="B9" s="24"/>
      <c r="C9" s="15"/>
      <c r="D9" s="28" t="s">
        <v>72</v>
      </c>
      <c r="E9" s="7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</row>
    <row r="10" spans="1:156" s="8" customFormat="1" ht="20.100000000000001" customHeight="1" x14ac:dyDescent="0.15">
      <c r="A10" s="30"/>
      <c r="B10" s="24"/>
      <c r="C10" s="5" t="s">
        <v>75</v>
      </c>
      <c r="D10" s="33"/>
      <c r="E10" s="26" t="str">
        <f>IF(egTextCal(D10)&lt;&gt;0, egTextCal(D10),"")</f>
        <v/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</row>
    <row r="11" spans="1:156" s="8" customFormat="1" ht="20.100000000000001" customHeight="1" x14ac:dyDescent="0.15">
      <c r="A11" s="30"/>
      <c r="B11" s="24"/>
      <c r="C11" s="15"/>
      <c r="D11" s="27" t="s">
        <v>73</v>
      </c>
      <c r="E11" s="6"/>
      <c r="F11" s="35">
        <v>1</v>
      </c>
      <c r="G11" s="35">
        <v>1</v>
      </c>
      <c r="H11" s="35">
        <v>1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</row>
    <row r="12" spans="1:156" s="8" customFormat="1" ht="20.100000000000001" customHeight="1" x14ac:dyDescent="0.15">
      <c r="A12" s="30"/>
      <c r="B12" s="24"/>
      <c r="C12" s="5" t="s">
        <v>88</v>
      </c>
      <c r="D12" s="51" t="e">
        <f>#REF!</f>
        <v>#REF!</v>
      </c>
      <c r="E12" s="26" t="e">
        <f>IF(egTextCal(D12)&lt;&gt;0, egTextCal(D12),"")</f>
        <v>#VALUE!</v>
      </c>
      <c r="F12" s="25" t="e">
        <f>IF(E12*F11&lt;&gt;0,E12*F11,  )</f>
        <v>#VALUE!</v>
      </c>
      <c r="G12" s="25" t="e">
        <f>IF(E12*G11&lt;&gt;0,E12*G11,  )</f>
        <v>#VALUE!</v>
      </c>
      <c r="H12" s="25" t="e">
        <f>IF(E12*H11&lt;&gt;0,E12*H11,  )</f>
        <v>#VALUE!</v>
      </c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 t="e">
        <f>F12</f>
        <v>#VALUE!</v>
      </c>
      <c r="CB12" s="31" t="e">
        <f>G12</f>
        <v>#VALUE!</v>
      </c>
      <c r="CC12" s="31" t="e">
        <f>H12</f>
        <v>#VALUE!</v>
      </c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</row>
    <row r="13" spans="1:156" s="8" customFormat="1" ht="20.100000000000001" customHeight="1" x14ac:dyDescent="0.15">
      <c r="A13" s="30"/>
      <c r="B13" s="24"/>
      <c r="C13" s="15"/>
      <c r="D13" s="27" t="s">
        <v>76</v>
      </c>
      <c r="E13" s="6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</row>
    <row r="14" spans="1:156" s="8" customFormat="1" ht="20.100000000000001" customHeight="1" x14ac:dyDescent="0.15">
      <c r="A14" s="30"/>
      <c r="B14" s="24"/>
      <c r="C14" s="5" t="s">
        <v>132</v>
      </c>
      <c r="D14" s="32"/>
      <c r="E14" s="26" t="str">
        <f>IF(egTextCal(D14)&lt;&gt;0, egTextCal(D14),"")</f>
        <v/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</row>
    <row r="15" spans="1:156" s="8" customFormat="1" ht="20.100000000000001" customHeight="1" x14ac:dyDescent="0.15">
      <c r="A15" s="30"/>
      <c r="B15" s="24"/>
      <c r="C15" s="15"/>
      <c r="D15" s="27" t="s">
        <v>73</v>
      </c>
      <c r="E15" s="6"/>
      <c r="F15" s="35">
        <v>1</v>
      </c>
      <c r="G15" s="35">
        <v>1</v>
      </c>
      <c r="H15" s="35">
        <v>1</v>
      </c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</row>
    <row r="16" spans="1:156" s="8" customFormat="1" ht="20.100000000000001" customHeight="1" x14ac:dyDescent="0.15">
      <c r="A16" s="30"/>
      <c r="B16" s="24"/>
      <c r="C16" s="5" t="s">
        <v>133</v>
      </c>
      <c r="D16" s="51" t="e">
        <f>#REF!</f>
        <v>#REF!</v>
      </c>
      <c r="E16" s="26" t="e">
        <f>IF(egTextCal(D16)&lt;&gt;0, egTextCal(D16),"")</f>
        <v>#VALUE!</v>
      </c>
      <c r="F16" s="25" t="e">
        <f>IF(E16*F15&lt;&gt;0,E16*F15,  )</f>
        <v>#VALUE!</v>
      </c>
      <c r="G16" s="25" t="e">
        <f>IF(E16*G15&lt;&gt;0,E16*G15,  )</f>
        <v>#VALUE!</v>
      </c>
      <c r="H16" s="25" t="e">
        <f>IF(E16*H15&lt;&gt;0,E16*H15,  )</f>
        <v>#VALUE!</v>
      </c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 t="e">
        <f>F16</f>
        <v>#VALUE!</v>
      </c>
      <c r="CB16" s="31" t="e">
        <f>G16</f>
        <v>#VALUE!</v>
      </c>
      <c r="CC16" s="31" t="e">
        <f>H16</f>
        <v>#VALUE!</v>
      </c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</row>
    <row r="17" spans="1:156" s="8" customFormat="1" ht="20.100000000000001" customHeight="1" x14ac:dyDescent="0.15">
      <c r="A17" s="30"/>
      <c r="B17" s="24"/>
      <c r="C17" s="15"/>
      <c r="D17" s="27" t="s">
        <v>77</v>
      </c>
      <c r="E17" s="6"/>
      <c r="F17" s="35"/>
      <c r="G17" s="35"/>
      <c r="H17" s="35"/>
      <c r="I17" s="35"/>
      <c r="J17" s="35"/>
      <c r="K17" s="35">
        <v>1</v>
      </c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</row>
    <row r="18" spans="1:156" s="8" customFormat="1" ht="20.100000000000001" customHeight="1" x14ac:dyDescent="0.15">
      <c r="A18" s="30"/>
      <c r="B18" s="24"/>
      <c r="C18" s="5" t="s">
        <v>134</v>
      </c>
      <c r="D18" s="51" t="e">
        <f>#REF!</f>
        <v>#REF!</v>
      </c>
      <c r="E18" s="26" t="e">
        <f>IF(egTextCal(D18)&lt;&gt;0, egTextCal(D18),"")</f>
        <v>#VALUE!</v>
      </c>
      <c r="F18" s="25"/>
      <c r="G18" s="25"/>
      <c r="H18" s="25"/>
      <c r="I18" s="25"/>
      <c r="J18" s="25"/>
      <c r="K18" s="25" t="e">
        <f>IF(E18*K17&lt;&gt;0,E18*K17,  )</f>
        <v>#VALUE!</v>
      </c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 t="e">
        <f>K18</f>
        <v>#VALUE!</v>
      </c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</row>
    <row r="19" spans="1:156" s="8" customFormat="1" ht="20.100000000000001" customHeight="1" x14ac:dyDescent="0.15">
      <c r="A19" s="30"/>
      <c r="B19" s="24"/>
      <c r="C19" s="15"/>
      <c r="D19" s="27" t="s">
        <v>78</v>
      </c>
      <c r="E19" s="6"/>
      <c r="F19" s="35"/>
      <c r="G19" s="35"/>
      <c r="H19" s="35"/>
      <c r="I19" s="35"/>
      <c r="J19" s="35">
        <v>1</v>
      </c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</row>
    <row r="20" spans="1:156" s="8" customFormat="1" ht="20.100000000000001" customHeight="1" x14ac:dyDescent="0.15">
      <c r="A20" s="30"/>
      <c r="B20" s="24"/>
      <c r="C20" s="5" t="s">
        <v>135</v>
      </c>
      <c r="D20" s="51" t="e">
        <f>#REF!</f>
        <v>#REF!</v>
      </c>
      <c r="E20" s="26" t="e">
        <f>IF(egTextCal(D20)&lt;&gt;0, egTextCal(D20),"")</f>
        <v>#VALUE!</v>
      </c>
      <c r="F20" s="25"/>
      <c r="G20" s="25"/>
      <c r="H20" s="25"/>
      <c r="I20" s="25"/>
      <c r="J20" s="25" t="e">
        <f>IF(E20*J19&lt;&gt;0,E20*J19,  )</f>
        <v>#VALUE!</v>
      </c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 t="e">
        <f>J20</f>
        <v>#VALUE!</v>
      </c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</row>
    <row r="21" spans="1:156" s="8" customFormat="1" ht="20.100000000000001" customHeight="1" x14ac:dyDescent="0.15">
      <c r="A21" s="30"/>
      <c r="B21" s="24"/>
      <c r="C21" s="15"/>
      <c r="D21" s="27" t="s">
        <v>79</v>
      </c>
      <c r="E21" s="6"/>
      <c r="F21" s="35"/>
      <c r="G21" s="35"/>
      <c r="H21" s="35"/>
      <c r="I21" s="35"/>
      <c r="J21" s="35"/>
      <c r="K21" s="35"/>
      <c r="L21" s="35">
        <v>1</v>
      </c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</row>
    <row r="22" spans="1:156" s="8" customFormat="1" ht="20.100000000000001" customHeight="1" x14ac:dyDescent="0.15">
      <c r="A22" s="30"/>
      <c r="B22" s="24"/>
      <c r="C22" s="5" t="s">
        <v>136</v>
      </c>
      <c r="D22" s="51" t="e">
        <f>#REF!</f>
        <v>#REF!</v>
      </c>
      <c r="E22" s="26" t="e">
        <f>IF(egTextCal(D22)&lt;&gt;0, egTextCal(D22),"")</f>
        <v>#VALUE!</v>
      </c>
      <c r="F22" s="25"/>
      <c r="G22" s="25"/>
      <c r="H22" s="25"/>
      <c r="I22" s="25"/>
      <c r="J22" s="25"/>
      <c r="K22" s="25"/>
      <c r="L22" s="25" t="e">
        <f>IF(E22*L21&lt;&gt;0,E22*L21,  )</f>
        <v>#VALUE!</v>
      </c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 t="e">
        <f>L22</f>
        <v>#VALUE!</v>
      </c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</row>
    <row r="23" spans="1:156" s="8" customFormat="1" ht="20.100000000000001" customHeight="1" x14ac:dyDescent="0.15">
      <c r="A23" s="30"/>
      <c r="B23" s="24"/>
      <c r="C23" s="15"/>
      <c r="D23" s="27"/>
      <c r="E23" s="6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</row>
    <row r="24" spans="1:156" s="8" customFormat="1" ht="20.100000000000001" customHeight="1" x14ac:dyDescent="0.15">
      <c r="A24" s="30"/>
      <c r="B24" s="24"/>
      <c r="C24" s="5" t="s">
        <v>353</v>
      </c>
      <c r="D24" s="32"/>
      <c r="E24" s="26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</row>
    <row r="25" spans="1:156" s="8" customFormat="1" ht="20.100000000000001" customHeight="1" x14ac:dyDescent="0.15">
      <c r="A25" s="30"/>
      <c r="B25" s="24"/>
      <c r="C25" s="15"/>
      <c r="D25" s="27" t="s">
        <v>80</v>
      </c>
      <c r="E25" s="6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</row>
    <row r="26" spans="1:156" s="8" customFormat="1" ht="20.100000000000001" customHeight="1" x14ac:dyDescent="0.15">
      <c r="A26" s="30"/>
      <c r="B26" s="24"/>
      <c r="C26" s="5" t="s">
        <v>354</v>
      </c>
      <c r="D26" s="32"/>
      <c r="E26" s="26" t="str">
        <f>IF(egTextCal(D26)&lt;&gt;0, egTextCal(D26),"")</f>
        <v/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</row>
    <row r="27" spans="1:156" s="8" customFormat="1" ht="20.100000000000001" customHeight="1" x14ac:dyDescent="0.15">
      <c r="A27" s="30"/>
      <c r="B27" s="24"/>
      <c r="C27" s="15"/>
      <c r="D27" s="27" t="s">
        <v>82</v>
      </c>
      <c r="E27" s="6"/>
      <c r="F27" s="35"/>
      <c r="G27" s="35"/>
      <c r="H27" s="35"/>
      <c r="I27" s="35"/>
      <c r="J27" s="35"/>
      <c r="K27" s="35"/>
      <c r="L27" s="35"/>
      <c r="M27" s="35">
        <v>1</v>
      </c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</row>
    <row r="28" spans="1:156" s="8" customFormat="1" ht="20.100000000000001" customHeight="1" x14ac:dyDescent="0.15">
      <c r="A28" s="30"/>
      <c r="B28" s="24"/>
      <c r="C28" s="5" t="s">
        <v>355</v>
      </c>
      <c r="D28" s="51" t="e">
        <f>#REF!</f>
        <v>#REF!</v>
      </c>
      <c r="E28" s="26" t="e">
        <f>IF(egTextCal(D28)&lt;&gt;0, egTextCal(D28),"")</f>
        <v>#VALUE!</v>
      </c>
      <c r="F28" s="25"/>
      <c r="G28" s="25"/>
      <c r="H28" s="25"/>
      <c r="I28" s="25"/>
      <c r="J28" s="25"/>
      <c r="K28" s="25"/>
      <c r="L28" s="25"/>
      <c r="M28" s="25" t="e">
        <f>IF(E28*M27&lt;&gt;0,E28*M27,  )</f>
        <v>#VALUE!</v>
      </c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 t="e">
        <f>M28</f>
        <v>#VALUE!</v>
      </c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</row>
    <row r="29" spans="1:156" s="8" customFormat="1" ht="20.100000000000001" customHeight="1" x14ac:dyDescent="0.15">
      <c r="A29" s="30"/>
      <c r="B29" s="24"/>
      <c r="C29" s="15"/>
      <c r="D29" s="27" t="s">
        <v>84</v>
      </c>
      <c r="E29" s="6"/>
      <c r="F29" s="35"/>
      <c r="G29" s="35"/>
      <c r="H29" s="35"/>
      <c r="I29" s="35"/>
      <c r="J29" s="35"/>
      <c r="K29" s="35"/>
      <c r="L29" s="35"/>
      <c r="M29" s="35"/>
      <c r="N29" s="35">
        <v>1</v>
      </c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</row>
    <row r="30" spans="1:156" s="8" customFormat="1" ht="20.100000000000001" customHeight="1" x14ac:dyDescent="0.15">
      <c r="A30" s="30"/>
      <c r="B30" s="24"/>
      <c r="C30" s="5" t="s">
        <v>356</v>
      </c>
      <c r="D30" s="51" t="e">
        <f>#REF!</f>
        <v>#REF!</v>
      </c>
      <c r="E30" s="26" t="e">
        <f>IF(egTextCal(D30)&lt;&gt;0, egTextCal(D30),"")</f>
        <v>#VALUE!</v>
      </c>
      <c r="F30" s="25"/>
      <c r="G30" s="25"/>
      <c r="H30" s="25"/>
      <c r="I30" s="25"/>
      <c r="J30" s="25"/>
      <c r="K30" s="25"/>
      <c r="L30" s="25"/>
      <c r="M30" s="25"/>
      <c r="N30" s="25" t="e">
        <f>IF(E30*N29&lt;&gt;0,E30*N29,  )</f>
        <v>#VALUE!</v>
      </c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 t="e">
        <f>N30</f>
        <v>#VALUE!</v>
      </c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</row>
    <row r="31" spans="1:156" s="8" customFormat="1" ht="20.100000000000001" customHeight="1" x14ac:dyDescent="0.15">
      <c r="A31" s="30"/>
      <c r="B31" s="24"/>
      <c r="C31" s="15"/>
      <c r="D31" s="27" t="s">
        <v>85</v>
      </c>
      <c r="E31" s="6"/>
      <c r="F31" s="35"/>
      <c r="G31" s="35"/>
      <c r="H31" s="35"/>
      <c r="I31" s="35">
        <v>1</v>
      </c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</row>
    <row r="32" spans="1:156" s="8" customFormat="1" ht="20.100000000000001" customHeight="1" x14ac:dyDescent="0.15">
      <c r="A32" s="30"/>
      <c r="B32" s="24"/>
      <c r="C32" s="5" t="s">
        <v>357</v>
      </c>
      <c r="D32" s="51" t="e">
        <f>#REF!</f>
        <v>#REF!</v>
      </c>
      <c r="E32" s="26" t="e">
        <f>IF(egTextCal(D32)&lt;&gt;0, egTextCal(D32),"")</f>
        <v>#VALUE!</v>
      </c>
      <c r="F32" s="25"/>
      <c r="G32" s="25"/>
      <c r="H32" s="25"/>
      <c r="I32" s="25" t="e">
        <f>IF(E32*I31&lt;&gt;0,E32*I31,  )</f>
        <v>#VALUE!</v>
      </c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 t="e">
        <f>I32</f>
        <v>#VALUE!</v>
      </c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</row>
    <row r="33" spans="1:156" s="8" customFormat="1" ht="20.100000000000001" customHeight="1" x14ac:dyDescent="0.15">
      <c r="A33" s="30"/>
      <c r="B33" s="24"/>
      <c r="C33" s="15"/>
      <c r="D33" s="27"/>
      <c r="E33" s="6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</row>
    <row r="34" spans="1:156" s="8" customFormat="1" ht="20.100000000000001" customHeight="1" x14ac:dyDescent="0.15">
      <c r="A34" s="30"/>
      <c r="B34" s="24"/>
      <c r="C34" s="5" t="s">
        <v>358</v>
      </c>
      <c r="D34" s="32"/>
      <c r="E34" s="26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</row>
    <row r="35" spans="1:156" s="8" customFormat="1" ht="20.100000000000001" customHeight="1" x14ac:dyDescent="0.15">
      <c r="A35" s="30"/>
      <c r="B35" s="24"/>
      <c r="C35" s="15"/>
      <c r="D35" s="27" t="s">
        <v>86</v>
      </c>
      <c r="E35" s="6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</row>
    <row r="36" spans="1:156" s="8" customFormat="1" ht="20.100000000000001" customHeight="1" x14ac:dyDescent="0.15">
      <c r="A36" s="30"/>
      <c r="B36" s="24"/>
      <c r="C36" s="5" t="s">
        <v>359</v>
      </c>
      <c r="D36" s="32"/>
      <c r="E36" s="26" t="str">
        <f>IF(egTextCal(D36)&lt;&gt;0, egTextCal(D36),"")</f>
        <v/>
      </c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</row>
    <row r="37" spans="1:156" s="8" customFormat="1" ht="20.100000000000001" customHeight="1" x14ac:dyDescent="0.15">
      <c r="A37" s="30"/>
      <c r="B37" s="24"/>
      <c r="C37" s="15"/>
      <c r="D37" s="27" t="s">
        <v>87</v>
      </c>
      <c r="E37" s="6"/>
      <c r="F37" s="35"/>
      <c r="G37" s="35"/>
      <c r="H37" s="35"/>
      <c r="I37" s="35"/>
      <c r="J37" s="35"/>
      <c r="K37" s="35"/>
      <c r="L37" s="35"/>
      <c r="M37" s="35"/>
      <c r="N37" s="35"/>
      <c r="O37" s="35">
        <v>1</v>
      </c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</row>
    <row r="38" spans="1:156" s="8" customFormat="1" ht="20.100000000000001" customHeight="1" x14ac:dyDescent="0.15">
      <c r="A38" s="30"/>
      <c r="B38" s="24"/>
      <c r="C38" s="5" t="s">
        <v>360</v>
      </c>
      <c r="D38" s="51" t="e">
        <f>#REF!</f>
        <v>#REF!</v>
      </c>
      <c r="E38" s="26" t="e">
        <f>IF(egTextCal(D38)&lt;&gt;0, egTextCal(D38),"")</f>
        <v>#VALUE!</v>
      </c>
      <c r="F38" s="25"/>
      <c r="G38" s="25"/>
      <c r="H38" s="25"/>
      <c r="I38" s="25"/>
      <c r="J38" s="25"/>
      <c r="K38" s="25"/>
      <c r="L38" s="25"/>
      <c r="M38" s="25"/>
      <c r="N38" s="25"/>
      <c r="O38" s="25" t="e">
        <f>IF(E38*O37&lt;&gt;0,E38*O37,  )</f>
        <v>#VALUE!</v>
      </c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 t="e">
        <f>O38</f>
        <v>#VALUE!</v>
      </c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</row>
    <row r="39" spans="1:156" s="8" customFormat="1" ht="20.100000000000001" customHeight="1" x14ac:dyDescent="0.15">
      <c r="A39" s="30"/>
      <c r="B39" s="24"/>
      <c r="C39" s="15"/>
      <c r="D39" s="27" t="s">
        <v>89</v>
      </c>
      <c r="E39" s="6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>
        <v>1</v>
      </c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</row>
    <row r="40" spans="1:156" s="8" customFormat="1" ht="20.100000000000001" customHeight="1" x14ac:dyDescent="0.15">
      <c r="A40" s="30"/>
      <c r="B40" s="24"/>
      <c r="C40" s="5" t="s">
        <v>361</v>
      </c>
      <c r="D40" s="51" t="e">
        <f>#REF!</f>
        <v>#REF!</v>
      </c>
      <c r="E40" s="26" t="e">
        <f>IF(egTextCal(D40)&lt;&gt;0, egTextCal(D40),"")</f>
        <v>#VALUE!</v>
      </c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 t="e">
        <f>IF(E40*P39&lt;&gt;0,E40*P39,  )</f>
        <v>#VALUE!</v>
      </c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 t="e">
        <f>P40</f>
        <v>#VALUE!</v>
      </c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</row>
    <row r="41" spans="1:156" s="8" customFormat="1" ht="20.100000000000001" customHeight="1" x14ac:dyDescent="0.15">
      <c r="A41" s="30"/>
      <c r="B41" s="24"/>
      <c r="C41" s="15"/>
      <c r="D41" s="27"/>
      <c r="E41" s="6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1"/>
      <c r="CU41" s="31"/>
      <c r="CV41" s="31"/>
      <c r="CW41" s="31"/>
      <c r="CX41" s="31"/>
      <c r="CY41" s="31"/>
      <c r="CZ41" s="31"/>
      <c r="DA41" s="31"/>
      <c r="DB41" s="31"/>
      <c r="DC41" s="31"/>
      <c r="DD41" s="31"/>
      <c r="DE41" s="31"/>
      <c r="DF41" s="31"/>
      <c r="DG41" s="31"/>
      <c r="DH41" s="31"/>
      <c r="DI41" s="31"/>
      <c r="DJ41" s="31"/>
      <c r="DK41" s="31"/>
      <c r="DL41" s="31"/>
      <c r="DM41" s="31"/>
      <c r="DN41" s="31"/>
      <c r="DO41" s="31"/>
      <c r="DP41" s="31"/>
      <c r="DQ41" s="31"/>
      <c r="DR41" s="31"/>
      <c r="DS41" s="31"/>
      <c r="DT41" s="31"/>
      <c r="DU41" s="31"/>
      <c r="DV41" s="31"/>
      <c r="DW41" s="31"/>
      <c r="DX41" s="31"/>
      <c r="DY41" s="31"/>
      <c r="DZ41" s="31"/>
      <c r="EA41" s="31"/>
      <c r="EB41" s="31"/>
      <c r="EC41" s="31"/>
      <c r="ED41" s="31"/>
      <c r="EE41" s="31"/>
      <c r="EF41" s="31"/>
      <c r="EG41" s="31"/>
      <c r="EH41" s="31"/>
      <c r="EI41" s="31"/>
      <c r="EJ41" s="31"/>
      <c r="EK41" s="31"/>
      <c r="EL41" s="31"/>
      <c r="EM41" s="31"/>
      <c r="EN41" s="31"/>
      <c r="EO41" s="31"/>
      <c r="EP41" s="31"/>
      <c r="EQ41" s="31"/>
      <c r="ER41" s="31"/>
      <c r="ES41" s="31"/>
      <c r="ET41" s="31"/>
      <c r="EU41" s="31"/>
      <c r="EV41" s="31"/>
      <c r="EW41" s="31"/>
      <c r="EX41" s="31"/>
      <c r="EY41" s="31"/>
      <c r="EZ41" s="31"/>
    </row>
    <row r="42" spans="1:156" s="8" customFormat="1" ht="20.100000000000001" customHeight="1" x14ac:dyDescent="0.15">
      <c r="A42" s="30"/>
      <c r="B42" s="24"/>
      <c r="C42" s="5" t="s">
        <v>362</v>
      </c>
      <c r="D42" s="32"/>
      <c r="E42" s="26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31"/>
      <c r="CY42" s="31"/>
      <c r="CZ42" s="31"/>
      <c r="DA42" s="31"/>
      <c r="DB42" s="31"/>
      <c r="DC42" s="31"/>
      <c r="DD42" s="31"/>
      <c r="DE42" s="31"/>
      <c r="DF42" s="31"/>
      <c r="DG42" s="31"/>
      <c r="DH42" s="31"/>
      <c r="DI42" s="31"/>
      <c r="DJ42" s="31"/>
      <c r="DK42" s="31"/>
      <c r="DL42" s="31"/>
      <c r="DM42" s="31"/>
      <c r="DN42" s="31"/>
      <c r="DO42" s="31"/>
      <c r="DP42" s="31"/>
      <c r="DQ42" s="31"/>
      <c r="DR42" s="31"/>
      <c r="DS42" s="31"/>
      <c r="DT42" s="31"/>
      <c r="DU42" s="31"/>
      <c r="DV42" s="31"/>
      <c r="DW42" s="31"/>
      <c r="DX42" s="31"/>
      <c r="DY42" s="31"/>
      <c r="DZ42" s="31"/>
      <c r="EA42" s="31"/>
      <c r="EB42" s="31"/>
      <c r="EC42" s="31"/>
      <c r="ED42" s="31"/>
      <c r="EE42" s="31"/>
      <c r="EF42" s="31"/>
      <c r="EG42" s="31"/>
      <c r="EH42" s="31"/>
      <c r="EI42" s="31"/>
      <c r="EJ42" s="31"/>
      <c r="EK42" s="31"/>
      <c r="EL42" s="31"/>
      <c r="EM42" s="31"/>
      <c r="EN42" s="31"/>
      <c r="EO42" s="31"/>
      <c r="EP42" s="31"/>
      <c r="EQ42" s="31"/>
      <c r="ER42" s="31"/>
      <c r="ES42" s="31"/>
      <c r="ET42" s="31"/>
      <c r="EU42" s="31"/>
      <c r="EV42" s="31"/>
      <c r="EW42" s="31"/>
      <c r="EX42" s="31"/>
      <c r="EY42" s="31"/>
      <c r="EZ42" s="31"/>
    </row>
    <row r="43" spans="1:156" s="8" customFormat="1" ht="20.100000000000001" customHeight="1" x14ac:dyDescent="0.15">
      <c r="A43" s="30"/>
      <c r="B43" s="24"/>
      <c r="C43" s="15"/>
      <c r="D43" s="27"/>
      <c r="E43" s="6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  <c r="CW43" s="31"/>
      <c r="CX43" s="31"/>
      <c r="CY43" s="31"/>
      <c r="CZ43" s="31"/>
      <c r="DA43" s="31"/>
      <c r="DB43" s="31"/>
      <c r="DC43" s="31"/>
      <c r="DD43" s="31"/>
      <c r="DE43" s="31"/>
      <c r="DF43" s="31"/>
      <c r="DG43" s="31"/>
      <c r="DH43" s="31"/>
      <c r="DI43" s="31"/>
      <c r="DJ43" s="31"/>
      <c r="DK43" s="31"/>
      <c r="DL43" s="31"/>
      <c r="DM43" s="31"/>
      <c r="DN43" s="31"/>
      <c r="DO43" s="31"/>
      <c r="DP43" s="31"/>
      <c r="DQ43" s="31"/>
      <c r="DR43" s="31"/>
      <c r="DS43" s="31"/>
      <c r="DT43" s="31"/>
      <c r="DU43" s="31"/>
      <c r="DV43" s="31"/>
      <c r="DW43" s="31"/>
      <c r="DX43" s="31"/>
      <c r="DY43" s="31"/>
      <c r="DZ43" s="31"/>
      <c r="EA43" s="31"/>
      <c r="EB43" s="31"/>
      <c r="EC43" s="31"/>
      <c r="ED43" s="31"/>
      <c r="EE43" s="31"/>
      <c r="EF43" s="31"/>
      <c r="EG43" s="31"/>
      <c r="EH43" s="31"/>
      <c r="EI43" s="31"/>
      <c r="EJ43" s="31"/>
      <c r="EK43" s="31"/>
      <c r="EL43" s="31"/>
      <c r="EM43" s="31"/>
      <c r="EN43" s="31"/>
      <c r="EO43" s="31"/>
      <c r="EP43" s="31"/>
      <c r="EQ43" s="31"/>
      <c r="ER43" s="31"/>
      <c r="ES43" s="31"/>
      <c r="ET43" s="31"/>
      <c r="EU43" s="31"/>
      <c r="EV43" s="31"/>
      <c r="EW43" s="31"/>
      <c r="EX43" s="31"/>
      <c r="EY43" s="31"/>
      <c r="EZ43" s="31"/>
    </row>
    <row r="44" spans="1:156" s="8" customFormat="1" ht="20.100000000000001" customHeight="1" x14ac:dyDescent="0.15">
      <c r="A44" s="30"/>
      <c r="B44" s="24"/>
      <c r="C44" s="5" t="s">
        <v>363</v>
      </c>
      <c r="D44" s="32"/>
      <c r="E44" s="26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  <c r="CW44" s="31"/>
      <c r="CX44" s="31"/>
      <c r="CY44" s="31"/>
      <c r="CZ44" s="31"/>
      <c r="DA44" s="31"/>
      <c r="DB44" s="31"/>
      <c r="DC44" s="31"/>
      <c r="DD44" s="31"/>
      <c r="DE44" s="31"/>
      <c r="DF44" s="31"/>
      <c r="DG44" s="31"/>
      <c r="DH44" s="31"/>
      <c r="DI44" s="31"/>
      <c r="DJ44" s="31"/>
      <c r="DK44" s="31"/>
      <c r="DL44" s="31"/>
      <c r="DM44" s="31"/>
      <c r="DN44" s="31"/>
      <c r="DO44" s="31"/>
      <c r="DP44" s="31"/>
      <c r="DQ44" s="31"/>
      <c r="DR44" s="31"/>
      <c r="DS44" s="31"/>
      <c r="DT44" s="31"/>
      <c r="DU44" s="31"/>
      <c r="DV44" s="31"/>
      <c r="DW44" s="31"/>
      <c r="DX44" s="31"/>
      <c r="DY44" s="31"/>
      <c r="DZ44" s="31"/>
      <c r="EA44" s="31"/>
      <c r="EB44" s="31"/>
      <c r="EC44" s="31"/>
      <c r="ED44" s="31"/>
      <c r="EE44" s="31"/>
      <c r="EF44" s="31"/>
      <c r="EG44" s="31"/>
      <c r="EH44" s="31"/>
      <c r="EI44" s="31"/>
      <c r="EJ44" s="31"/>
      <c r="EK44" s="31"/>
      <c r="EL44" s="31"/>
      <c r="EM44" s="31"/>
      <c r="EN44" s="31"/>
      <c r="EO44" s="31"/>
      <c r="EP44" s="31"/>
      <c r="EQ44" s="31"/>
      <c r="ER44" s="31"/>
      <c r="ES44" s="31"/>
      <c r="ET44" s="31"/>
      <c r="EU44" s="31"/>
      <c r="EV44" s="31"/>
      <c r="EW44" s="31"/>
      <c r="EX44" s="31"/>
      <c r="EY44" s="31"/>
      <c r="EZ44" s="31"/>
    </row>
    <row r="45" spans="1:156" s="8" customFormat="1" ht="20.100000000000001" customHeight="1" x14ac:dyDescent="0.15">
      <c r="A45" s="30"/>
      <c r="B45" s="24" t="s">
        <v>364</v>
      </c>
      <c r="C45" s="15"/>
      <c r="D45" s="27" t="s">
        <v>365</v>
      </c>
      <c r="E45" s="6" t="s">
        <v>65</v>
      </c>
      <c r="F45" s="35" t="e">
        <f t="shared" ref="F45:P45" si="0">SUM(CA6:CA44)</f>
        <v>#VALUE!</v>
      </c>
      <c r="G45" s="35" t="e">
        <f t="shared" si="0"/>
        <v>#VALUE!</v>
      </c>
      <c r="H45" s="35" t="e">
        <f t="shared" si="0"/>
        <v>#VALUE!</v>
      </c>
      <c r="I45" s="35" t="e">
        <f t="shared" si="0"/>
        <v>#VALUE!</v>
      </c>
      <c r="J45" s="35" t="e">
        <f t="shared" si="0"/>
        <v>#VALUE!</v>
      </c>
      <c r="K45" s="35" t="e">
        <f t="shared" si="0"/>
        <v>#VALUE!</v>
      </c>
      <c r="L45" s="35" t="e">
        <f t="shared" si="0"/>
        <v>#VALUE!</v>
      </c>
      <c r="M45" s="35" t="e">
        <f t="shared" si="0"/>
        <v>#VALUE!</v>
      </c>
      <c r="N45" s="35" t="e">
        <f t="shared" si="0"/>
        <v>#VALUE!</v>
      </c>
      <c r="O45" s="35" t="e">
        <f t="shared" si="0"/>
        <v>#VALUE!</v>
      </c>
      <c r="P45" s="35" t="e">
        <f t="shared" si="0"/>
        <v>#VALUE!</v>
      </c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  <c r="CW45" s="31"/>
      <c r="CX45" s="31"/>
      <c r="CY45" s="31"/>
      <c r="CZ45" s="31"/>
      <c r="DA45" s="31"/>
      <c r="DB45" s="31"/>
      <c r="DC45" s="31"/>
      <c r="DD45" s="31"/>
      <c r="DE45" s="31"/>
      <c r="DF45" s="31"/>
      <c r="DG45" s="31"/>
      <c r="DH45" s="31"/>
      <c r="DI45" s="31"/>
      <c r="DJ45" s="31"/>
      <c r="DK45" s="31"/>
      <c r="DL45" s="31"/>
      <c r="DM45" s="31"/>
      <c r="DN45" s="31"/>
      <c r="DO45" s="31"/>
      <c r="DP45" s="31"/>
      <c r="DQ45" s="31"/>
      <c r="DR45" s="31"/>
      <c r="DS45" s="31"/>
      <c r="DT45" s="31"/>
      <c r="DU45" s="31"/>
      <c r="DV45" s="31"/>
      <c r="DW45" s="31"/>
      <c r="DX45" s="31"/>
      <c r="DY45" s="31"/>
      <c r="DZ45" s="31"/>
      <c r="EA45" s="31"/>
      <c r="EB45" s="31"/>
      <c r="EC45" s="31"/>
      <c r="ED45" s="31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</row>
    <row r="46" spans="1:156" s="8" customFormat="1" ht="20.100000000000001" customHeight="1" x14ac:dyDescent="0.15">
      <c r="A46" s="30"/>
      <c r="B46" s="24"/>
      <c r="C46" s="5" t="s">
        <v>366</v>
      </c>
      <c r="D46" s="32" t="s">
        <v>367</v>
      </c>
      <c r="E46" s="26">
        <v>1</v>
      </c>
      <c r="F46" s="25" t="e">
        <f>E46*F45</f>
        <v>#VALUE!</v>
      </c>
      <c r="G46" s="25" t="e">
        <f>E46*G45</f>
        <v>#VALUE!</v>
      </c>
      <c r="H46" s="25" t="e">
        <f>E46*H45</f>
        <v>#VALUE!</v>
      </c>
      <c r="I46" s="25" t="e">
        <f>E46*I45</f>
        <v>#VALUE!</v>
      </c>
      <c r="J46" s="25" t="e">
        <f>E46*J45</f>
        <v>#VALUE!</v>
      </c>
      <c r="K46" s="25" t="e">
        <f>E46*K45</f>
        <v>#VALUE!</v>
      </c>
      <c r="L46" s="25" t="e">
        <f>E46*L45</f>
        <v>#VALUE!</v>
      </c>
      <c r="M46" s="25" t="e">
        <f>E46*M45</f>
        <v>#VALUE!</v>
      </c>
      <c r="N46" s="25" t="e">
        <f>E46*N45</f>
        <v>#VALUE!</v>
      </c>
      <c r="O46" s="25" t="e">
        <f>E46*O45</f>
        <v>#VALUE!</v>
      </c>
      <c r="P46" s="25" t="e">
        <f>E46*P45</f>
        <v>#VALUE!</v>
      </c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  <c r="CW46" s="31"/>
      <c r="CX46" s="31"/>
      <c r="CY46" s="31"/>
      <c r="CZ46" s="31"/>
      <c r="DA46" s="31"/>
      <c r="DB46" s="31"/>
      <c r="DC46" s="31"/>
      <c r="DD46" s="31"/>
      <c r="DE46" s="31"/>
      <c r="DF46" s="31"/>
      <c r="DG46" s="31"/>
      <c r="DH46" s="31"/>
      <c r="DI46" s="31"/>
      <c r="DJ46" s="31"/>
      <c r="DK46" s="31"/>
      <c r="DL46" s="31"/>
      <c r="DM46" s="31"/>
      <c r="DN46" s="31"/>
      <c r="DO46" s="31"/>
      <c r="DP46" s="31"/>
      <c r="DQ46" s="31"/>
      <c r="DR46" s="31"/>
      <c r="DS46" s="31"/>
      <c r="DT46" s="31"/>
      <c r="DU46" s="31"/>
      <c r="DV46" s="31"/>
      <c r="DW46" s="31"/>
      <c r="DX46" s="31"/>
      <c r="DY46" s="31"/>
      <c r="DZ46" s="31"/>
      <c r="EA46" s="31"/>
      <c r="EB46" s="31"/>
      <c r="EC46" s="31"/>
      <c r="ED46" s="31"/>
      <c r="EE46" s="31"/>
      <c r="EF46" s="31"/>
      <c r="EG46" s="31"/>
      <c r="EH46" s="31"/>
      <c r="EI46" s="31"/>
      <c r="EJ46" s="31"/>
      <c r="EK46" s="31"/>
      <c r="EL46" s="31"/>
      <c r="EM46" s="31"/>
      <c r="EN46" s="31"/>
      <c r="EO46" s="31"/>
      <c r="EP46" s="31"/>
      <c r="EQ46" s="31"/>
      <c r="ER46" s="31"/>
      <c r="ES46" s="31"/>
      <c r="ET46" s="31"/>
      <c r="EU46" s="31"/>
      <c r="EV46" s="31"/>
      <c r="EW46" s="31"/>
      <c r="EX46" s="31"/>
      <c r="EY46" s="31"/>
      <c r="EZ46" s="31"/>
    </row>
    <row r="47" spans="1:156" ht="20.100000000000001" customHeight="1" x14ac:dyDescent="0.15">
      <c r="B47" s="24" t="s">
        <v>67</v>
      </c>
      <c r="C47" s="251" t="s">
        <v>90</v>
      </c>
      <c r="D47" s="252"/>
      <c r="E47" s="252"/>
      <c r="F47" s="252"/>
      <c r="G47" s="252"/>
      <c r="H47" s="252"/>
      <c r="I47" s="252"/>
      <c r="J47" s="252"/>
      <c r="K47" s="252"/>
      <c r="L47" s="252"/>
      <c r="M47" s="252"/>
      <c r="N47" s="252"/>
      <c r="O47" s="252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</row>
    <row r="48" spans="1:156" ht="20.100000000000001" customHeight="1" x14ac:dyDescent="0.15">
      <c r="B48" s="29"/>
      <c r="C48" s="19"/>
      <c r="D48" s="36"/>
      <c r="E48" s="36"/>
      <c r="F48" s="17" t="s">
        <v>331</v>
      </c>
      <c r="G48" s="17" t="s">
        <v>332</v>
      </c>
      <c r="H48" s="15" t="s">
        <v>368</v>
      </c>
      <c r="I48" s="15" t="s">
        <v>368</v>
      </c>
      <c r="J48" s="15" t="s">
        <v>369</v>
      </c>
      <c r="K48" s="15" t="s">
        <v>369</v>
      </c>
      <c r="L48" s="15" t="s">
        <v>369</v>
      </c>
      <c r="M48" s="15" t="s">
        <v>369</v>
      </c>
      <c r="N48" s="15" t="s">
        <v>369</v>
      </c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CA48" s="1" t="s">
        <v>331</v>
      </c>
      <c r="CB48" s="1" t="s">
        <v>332</v>
      </c>
      <c r="CC48" s="1" t="s">
        <v>368</v>
      </c>
      <c r="CD48" s="1" t="s">
        <v>368</v>
      </c>
      <c r="CE48" s="1" t="s">
        <v>369</v>
      </c>
      <c r="CF48" s="1" t="s">
        <v>369</v>
      </c>
      <c r="CG48" s="1" t="s">
        <v>369</v>
      </c>
      <c r="CH48" s="1" t="s">
        <v>369</v>
      </c>
      <c r="CI48" s="1" t="s">
        <v>369</v>
      </c>
    </row>
    <row r="49" spans="1:87" ht="20.100000000000001" customHeight="1" x14ac:dyDescent="0.15">
      <c r="A49" s="30"/>
      <c r="B49" s="29"/>
      <c r="C49" s="4" t="s">
        <v>336</v>
      </c>
      <c r="D49" s="4" t="s">
        <v>337</v>
      </c>
      <c r="E49" s="4" t="s">
        <v>338</v>
      </c>
      <c r="F49" s="11" t="s">
        <v>340</v>
      </c>
      <c r="G49" s="11" t="s">
        <v>341</v>
      </c>
      <c r="H49" s="4" t="s">
        <v>370</v>
      </c>
      <c r="I49" s="4" t="s">
        <v>371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CA49" s="1" t="s">
        <v>340</v>
      </c>
      <c r="CB49" s="1" t="s">
        <v>341</v>
      </c>
      <c r="CC49" s="1" t="s">
        <v>370</v>
      </c>
      <c r="CD49" s="1" t="s">
        <v>371</v>
      </c>
    </row>
    <row r="50" spans="1:87" ht="20.100000000000001" customHeight="1" x14ac:dyDescent="0.15">
      <c r="A50" s="30"/>
      <c r="B50" s="29"/>
      <c r="C50" s="20"/>
      <c r="D50" s="20"/>
      <c r="E50" s="20"/>
      <c r="F50" s="18" t="s">
        <v>372</v>
      </c>
      <c r="G50" s="18" t="s">
        <v>373</v>
      </c>
      <c r="H50" s="16" t="s">
        <v>374</v>
      </c>
      <c r="I50" s="16" t="s">
        <v>375</v>
      </c>
      <c r="J50" s="16" t="s">
        <v>376</v>
      </c>
      <c r="K50" s="16" t="s">
        <v>377</v>
      </c>
      <c r="L50" s="16" t="s">
        <v>378</v>
      </c>
      <c r="M50" s="16" t="s">
        <v>379</v>
      </c>
      <c r="N50" s="16" t="s">
        <v>380</v>
      </c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CA50" s="1" t="s">
        <v>372</v>
      </c>
      <c r="CB50" s="1" t="s">
        <v>373</v>
      </c>
      <c r="CC50" s="1" t="s">
        <v>374</v>
      </c>
      <c r="CD50" s="1" t="s">
        <v>375</v>
      </c>
      <c r="CE50" s="1" t="s">
        <v>376</v>
      </c>
      <c r="CF50" s="1" t="s">
        <v>377</v>
      </c>
      <c r="CG50" s="1" t="s">
        <v>378</v>
      </c>
      <c r="CH50" s="1" t="s">
        <v>379</v>
      </c>
      <c r="CI50" s="1" t="s">
        <v>380</v>
      </c>
    </row>
    <row r="51" spans="1:87" ht="20.100000000000001" customHeight="1" x14ac:dyDescent="0.15">
      <c r="A51" s="30"/>
      <c r="C51" s="15"/>
      <c r="D51" s="27" t="s">
        <v>91</v>
      </c>
      <c r="E51" s="6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87" ht="20.100000000000001" customHeight="1" x14ac:dyDescent="0.15">
      <c r="A52" s="30"/>
      <c r="C52" s="5" t="s">
        <v>68</v>
      </c>
      <c r="D52" s="32"/>
      <c r="E52" s="26" t="str">
        <f>IF(egTextCal(D52)&lt;&gt;0, egTextCal(D52),"")</f>
        <v/>
      </c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87" ht="20.100000000000001" customHeight="1" x14ac:dyDescent="0.15">
      <c r="A53" s="30"/>
      <c r="C53" s="15"/>
      <c r="D53" s="28" t="s">
        <v>92</v>
      </c>
      <c r="E53" s="7"/>
      <c r="F53" s="35"/>
      <c r="G53" s="35">
        <v>4</v>
      </c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spans="1:87" ht="20.100000000000001" customHeight="1" x14ac:dyDescent="0.15">
      <c r="A54" s="30"/>
      <c r="C54" s="5" t="s">
        <v>74</v>
      </c>
      <c r="D54" s="52" t="e">
        <f>#REF!</f>
        <v>#REF!</v>
      </c>
      <c r="E54" s="26" t="e">
        <f>IF(egTextCal(D54)&lt;&gt;0, egTextCal(D54),"")</f>
        <v>#VALUE!</v>
      </c>
      <c r="F54" s="25"/>
      <c r="G54" s="25" t="e">
        <f>IF(E54*G53&lt;&gt;0,E54*G53,  )</f>
        <v>#VALUE!</v>
      </c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CB54" s="1" t="e">
        <f>G54</f>
        <v>#VALUE!</v>
      </c>
    </row>
    <row r="55" spans="1:87" ht="20.100000000000001" customHeight="1" x14ac:dyDescent="0.15">
      <c r="A55" s="30"/>
      <c r="C55" s="15"/>
      <c r="D55" s="28"/>
      <c r="E55" s="7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87" ht="20.100000000000001" customHeight="1" x14ac:dyDescent="0.15">
      <c r="A56" s="30"/>
      <c r="C56" s="5" t="s">
        <v>75</v>
      </c>
      <c r="D56" s="33"/>
      <c r="E56" s="26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87" ht="20.100000000000001" customHeight="1" x14ac:dyDescent="0.15">
      <c r="A57" s="30"/>
      <c r="C57" s="15"/>
      <c r="D57" s="27" t="s">
        <v>93</v>
      </c>
      <c r="E57" s="6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87" ht="20.100000000000001" customHeight="1" x14ac:dyDescent="0.15">
      <c r="A58" s="30"/>
      <c r="C58" s="5" t="s">
        <v>88</v>
      </c>
      <c r="D58" s="32"/>
      <c r="E58" s="26" t="str">
        <f>IF(egTextCal(D58)&lt;&gt;0, egTextCal(D58),"")</f>
        <v/>
      </c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87" ht="20.100000000000001" customHeight="1" x14ac:dyDescent="0.15">
      <c r="A59" s="30"/>
      <c r="C59" s="15"/>
      <c r="D59" s="27" t="s">
        <v>94</v>
      </c>
      <c r="E59" s="6"/>
      <c r="F59" s="35">
        <v>1</v>
      </c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87" ht="20.100000000000001" customHeight="1" x14ac:dyDescent="0.15">
      <c r="A60" s="30"/>
      <c r="C60" s="5" t="s">
        <v>132</v>
      </c>
      <c r="D60" s="51" t="e">
        <f>#REF!</f>
        <v>#REF!</v>
      </c>
      <c r="E60" s="26" t="e">
        <f>IF(egTextCal(D60)&lt;&gt;0, egTextCal(D60),"")</f>
        <v>#VALUE!</v>
      </c>
      <c r="F60" s="25" t="e">
        <f>IF(E60*F59&lt;&gt;0,E60*F59,  )</f>
        <v>#VALUE!</v>
      </c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CA60" s="1" t="e">
        <f>F60</f>
        <v>#VALUE!</v>
      </c>
    </row>
    <row r="61" spans="1:87" ht="20.100000000000001" customHeight="1" x14ac:dyDescent="0.15">
      <c r="A61" s="30"/>
      <c r="C61" s="15"/>
      <c r="D61" s="27"/>
      <c r="E61" s="6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87" ht="20.100000000000001" customHeight="1" x14ac:dyDescent="0.15">
      <c r="A62" s="30"/>
      <c r="C62" s="5" t="s">
        <v>133</v>
      </c>
      <c r="D62" s="32"/>
      <c r="E62" s="26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87" ht="20.100000000000001" customHeight="1" x14ac:dyDescent="0.15">
      <c r="A63" s="30"/>
      <c r="C63" s="15"/>
      <c r="D63" s="27" t="s">
        <v>95</v>
      </c>
      <c r="E63" s="6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87" ht="20.100000000000001" customHeight="1" x14ac:dyDescent="0.15">
      <c r="A64" s="30"/>
      <c r="C64" s="5" t="s">
        <v>134</v>
      </c>
      <c r="D64" s="32"/>
      <c r="E64" s="26" t="str">
        <f>IF(egTextCal(D64)&lt;&gt;0, egTextCal(D64),"")</f>
        <v/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87" ht="20.100000000000001" customHeight="1" x14ac:dyDescent="0.15">
      <c r="A65" s="30"/>
      <c r="C65" s="15"/>
      <c r="D65" s="27" t="s">
        <v>96</v>
      </c>
      <c r="E65" s="6"/>
      <c r="F65" s="35"/>
      <c r="G65" s="35"/>
      <c r="H65" s="35"/>
      <c r="I65" s="35"/>
      <c r="J65" s="35"/>
      <c r="K65" s="35"/>
      <c r="L65" s="35"/>
      <c r="M65" s="35"/>
      <c r="N65" s="35">
        <v>1</v>
      </c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1:87" ht="20.100000000000001" customHeight="1" x14ac:dyDescent="0.15">
      <c r="A66" s="30"/>
      <c r="C66" s="5" t="s">
        <v>135</v>
      </c>
      <c r="D66" s="51" t="e">
        <f>#REF!</f>
        <v>#REF!</v>
      </c>
      <c r="E66" s="26" t="e">
        <f>IF(egTextCal(D66)&lt;&gt;0, egTextCal(D66),"")</f>
        <v>#VALUE!</v>
      </c>
      <c r="F66" s="25"/>
      <c r="G66" s="25"/>
      <c r="H66" s="25"/>
      <c r="I66" s="25"/>
      <c r="J66" s="25"/>
      <c r="K66" s="25"/>
      <c r="L66" s="25"/>
      <c r="M66" s="25"/>
      <c r="N66" s="25" t="e">
        <f>IF(E66*N65&lt;&gt;0,E66*N65,  )</f>
        <v>#VALUE!</v>
      </c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CI66" s="1" t="e">
        <f>N66</f>
        <v>#VALUE!</v>
      </c>
    </row>
    <row r="67" spans="1:87" ht="20.100000000000001" customHeight="1" x14ac:dyDescent="0.15">
      <c r="A67" s="30"/>
      <c r="C67" s="15"/>
      <c r="D67" s="27" t="s">
        <v>97</v>
      </c>
      <c r="E67" s="6"/>
      <c r="F67" s="35"/>
      <c r="G67" s="35"/>
      <c r="H67" s="35"/>
      <c r="I67" s="35"/>
      <c r="J67" s="35">
        <v>1</v>
      </c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1:87" ht="20.100000000000001" customHeight="1" x14ac:dyDescent="0.15">
      <c r="A68" s="30"/>
      <c r="C68" s="5" t="s">
        <v>136</v>
      </c>
      <c r="D68" s="51" t="e">
        <f>#REF!</f>
        <v>#REF!</v>
      </c>
      <c r="E68" s="26" t="e">
        <f>IF(egTextCal(D68)&lt;&gt;0, egTextCal(D68),"")</f>
        <v>#VALUE!</v>
      </c>
      <c r="F68" s="25"/>
      <c r="G68" s="25"/>
      <c r="H68" s="25"/>
      <c r="I68" s="25"/>
      <c r="J68" s="25" t="e">
        <f>IF(E68*J67&lt;&gt;0,E68*J67,  )</f>
        <v>#VALUE!</v>
      </c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CE68" s="1" t="e">
        <f>J68</f>
        <v>#VALUE!</v>
      </c>
    </row>
    <row r="69" spans="1:87" ht="20.100000000000001" customHeight="1" x14ac:dyDescent="0.15">
      <c r="A69" s="30"/>
      <c r="C69" s="15"/>
      <c r="D69" s="27"/>
      <c r="E69" s="6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1:87" ht="20.100000000000001" customHeight="1" x14ac:dyDescent="0.15">
      <c r="A70" s="30"/>
      <c r="C70" s="5" t="s">
        <v>353</v>
      </c>
      <c r="D70" s="32"/>
      <c r="E70" s="26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87" ht="20.100000000000001" customHeight="1" x14ac:dyDescent="0.15">
      <c r="A71" s="30"/>
      <c r="C71" s="15"/>
      <c r="D71" s="27" t="s">
        <v>98</v>
      </c>
      <c r="E71" s="6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87" ht="20.100000000000001" customHeight="1" x14ac:dyDescent="0.15">
      <c r="A72" s="30"/>
      <c r="C72" s="5" t="s">
        <v>354</v>
      </c>
      <c r="D72" s="32"/>
      <c r="E72" s="26" t="str">
        <f>IF(egTextCal(D72)&lt;&gt;0, egTextCal(D72),"")</f>
        <v/>
      </c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87" ht="20.100000000000001" customHeight="1" x14ac:dyDescent="0.15">
      <c r="A73" s="30"/>
      <c r="C73" s="15"/>
      <c r="D73" s="27" t="s">
        <v>99</v>
      </c>
      <c r="E73" s="6"/>
      <c r="F73" s="35"/>
      <c r="G73" s="35"/>
      <c r="H73" s="35"/>
      <c r="I73" s="35"/>
      <c r="J73" s="35"/>
      <c r="K73" s="35"/>
      <c r="L73" s="35"/>
      <c r="M73" s="35">
        <v>1</v>
      </c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1:87" ht="20.100000000000001" customHeight="1" x14ac:dyDescent="0.15">
      <c r="A74" s="30"/>
      <c r="C74" s="5" t="s">
        <v>355</v>
      </c>
      <c r="D74" s="51" t="e">
        <f>#REF!</f>
        <v>#REF!</v>
      </c>
      <c r="E74" s="26" t="e">
        <f>IF(egTextCal(D74)&lt;&gt;0, egTextCal(D74),"")</f>
        <v>#VALUE!</v>
      </c>
      <c r="F74" s="25"/>
      <c r="G74" s="25"/>
      <c r="H74" s="25"/>
      <c r="I74" s="25"/>
      <c r="J74" s="25"/>
      <c r="K74" s="25"/>
      <c r="L74" s="25"/>
      <c r="M74" s="25" t="e">
        <f>IF(E74*M73&lt;&gt;0,E74*M73,  )</f>
        <v>#VALUE!</v>
      </c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CH74" s="1" t="e">
        <f>M74</f>
        <v>#VALUE!</v>
      </c>
    </row>
    <row r="75" spans="1:87" ht="20.100000000000001" customHeight="1" x14ac:dyDescent="0.15">
      <c r="A75" s="30"/>
      <c r="C75" s="15"/>
      <c r="D75" s="27" t="s">
        <v>100</v>
      </c>
      <c r="E75" s="6"/>
      <c r="F75" s="35"/>
      <c r="G75" s="35"/>
      <c r="H75" s="35"/>
      <c r="I75" s="35"/>
      <c r="J75" s="35"/>
      <c r="K75" s="35"/>
      <c r="L75" s="35">
        <v>1</v>
      </c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1:87" ht="20.100000000000001" customHeight="1" x14ac:dyDescent="0.15">
      <c r="A76" s="30"/>
      <c r="C76" s="5" t="s">
        <v>356</v>
      </c>
      <c r="D76" s="51" t="e">
        <f>#REF!</f>
        <v>#REF!</v>
      </c>
      <c r="E76" s="26" t="e">
        <f>IF(egTextCal(D76)&lt;&gt;0, egTextCal(D76),"")</f>
        <v>#VALUE!</v>
      </c>
      <c r="F76" s="25"/>
      <c r="G76" s="25"/>
      <c r="H76" s="25"/>
      <c r="I76" s="25"/>
      <c r="J76" s="25"/>
      <c r="K76" s="25"/>
      <c r="L76" s="25" t="e">
        <f>IF(E76*L75&lt;&gt;0,E76*L75,  )</f>
        <v>#VALUE!</v>
      </c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CG76" s="1" t="e">
        <f>L76</f>
        <v>#VALUE!</v>
      </c>
    </row>
    <row r="77" spans="1:87" ht="20.100000000000001" customHeight="1" x14ac:dyDescent="0.15">
      <c r="A77" s="30"/>
      <c r="C77" s="15"/>
      <c r="D77" s="27" t="s">
        <v>101</v>
      </c>
      <c r="E77" s="6"/>
      <c r="F77" s="35"/>
      <c r="G77" s="35"/>
      <c r="H77" s="35"/>
      <c r="I77" s="35"/>
      <c r="J77" s="35"/>
      <c r="K77" s="35">
        <v>1</v>
      </c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1:87" ht="20.100000000000001" customHeight="1" x14ac:dyDescent="0.15">
      <c r="A78" s="30"/>
      <c r="C78" s="5" t="s">
        <v>357</v>
      </c>
      <c r="D78" s="51" t="e">
        <f>#REF!</f>
        <v>#REF!</v>
      </c>
      <c r="E78" s="26" t="e">
        <f>IF(egTextCal(D78)&lt;&gt;0, egTextCal(D78),"")</f>
        <v>#VALUE!</v>
      </c>
      <c r="F78" s="25"/>
      <c r="G78" s="25"/>
      <c r="H78" s="25"/>
      <c r="I78" s="25"/>
      <c r="J78" s="25"/>
      <c r="K78" s="25" t="e">
        <f>IF(E78*K77&lt;&gt;0,E78*K77,  )</f>
        <v>#VALUE!</v>
      </c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CF78" s="1" t="e">
        <f>K78</f>
        <v>#VALUE!</v>
      </c>
    </row>
    <row r="79" spans="1:87" ht="20.100000000000001" customHeight="1" x14ac:dyDescent="0.15">
      <c r="A79" s="30"/>
      <c r="C79" s="15"/>
      <c r="D79" s="27"/>
      <c r="E79" s="6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1:87" ht="20.100000000000001" customHeight="1" x14ac:dyDescent="0.15">
      <c r="A80" s="30"/>
      <c r="C80" s="5" t="s">
        <v>358</v>
      </c>
      <c r="D80" s="32"/>
      <c r="E80" s="26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97" ht="20.100000000000001" customHeight="1" x14ac:dyDescent="0.15">
      <c r="A81" s="30"/>
      <c r="C81" s="15"/>
      <c r="D81" s="27" t="s">
        <v>102</v>
      </c>
      <c r="E81" s="6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1:97" ht="20.100000000000001" customHeight="1" x14ac:dyDescent="0.15">
      <c r="A82" s="30"/>
      <c r="C82" s="5" t="s">
        <v>359</v>
      </c>
      <c r="D82" s="32"/>
      <c r="E82" s="26" t="str">
        <f>IF(egTextCal(D82)&lt;&gt;0, egTextCal(D82),"")</f>
        <v/>
      </c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97" ht="20.100000000000001" customHeight="1" x14ac:dyDescent="0.15">
      <c r="A83" s="30"/>
      <c r="C83" s="15"/>
      <c r="D83" s="27" t="s">
        <v>103</v>
      </c>
      <c r="E83" s="6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1:97" ht="20.100000000000001" customHeight="1" x14ac:dyDescent="0.15">
      <c r="A84" s="30"/>
      <c r="C84" s="5" t="s">
        <v>360</v>
      </c>
      <c r="D84" s="32"/>
      <c r="E84" s="26" t="str">
        <f>IF(egTextCal(D84)&lt;&gt;0, egTextCal(D84),"")</f>
        <v/>
      </c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97" ht="20.100000000000001" customHeight="1" x14ac:dyDescent="0.15">
      <c r="A85" s="30"/>
      <c r="C85" s="15"/>
      <c r="D85" s="27" t="s">
        <v>104</v>
      </c>
      <c r="E85" s="6"/>
      <c r="F85" s="35"/>
      <c r="G85" s="35"/>
      <c r="H85" s="35">
        <v>1</v>
      </c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1:97" ht="20.100000000000001" customHeight="1" x14ac:dyDescent="0.15">
      <c r="A86" s="30"/>
      <c r="C86" s="5" t="s">
        <v>361</v>
      </c>
      <c r="D86" s="51" t="e">
        <f>#REF!</f>
        <v>#REF!</v>
      </c>
      <c r="E86" s="26" t="e">
        <f>IF(egTextCal(D86)&lt;&gt;0, egTextCal(D86),"")</f>
        <v>#VALUE!</v>
      </c>
      <c r="F86" s="25"/>
      <c r="G86" s="25"/>
      <c r="H86" s="25" t="e">
        <f>IF(E86*H85&lt;&gt;0,E86*H85,  )</f>
        <v>#VALUE!</v>
      </c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CC86" s="1" t="e">
        <f>H86</f>
        <v>#VALUE!</v>
      </c>
    </row>
    <row r="87" spans="1:97" ht="20.100000000000001" customHeight="1" x14ac:dyDescent="0.15">
      <c r="A87" s="30"/>
      <c r="C87" s="15"/>
      <c r="D87" s="27" t="s">
        <v>105</v>
      </c>
      <c r="E87" s="6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1:97" ht="20.100000000000001" customHeight="1" x14ac:dyDescent="0.15">
      <c r="A88" s="30"/>
      <c r="C88" s="5" t="s">
        <v>362</v>
      </c>
      <c r="D88" s="32"/>
      <c r="E88" s="26" t="str">
        <f>IF(egTextCal(D88)&lt;&gt;0, egTextCal(D88),"")</f>
        <v/>
      </c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97" ht="20.100000000000001" customHeight="1" x14ac:dyDescent="0.15">
      <c r="A89" s="30"/>
      <c r="C89" s="15"/>
      <c r="D89" s="27" t="s">
        <v>106</v>
      </c>
      <c r="E89" s="6"/>
      <c r="F89" s="35"/>
      <c r="G89" s="35"/>
      <c r="H89" s="35"/>
      <c r="I89" s="35">
        <v>1</v>
      </c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1:97" ht="20.100000000000001" customHeight="1" x14ac:dyDescent="0.15">
      <c r="A90" s="30"/>
      <c r="C90" s="5" t="s">
        <v>363</v>
      </c>
      <c r="D90" s="51" t="e">
        <f>#REF!</f>
        <v>#REF!</v>
      </c>
      <c r="E90" s="26" t="e">
        <f>IF(egTextCal(D90)&lt;&gt;0, egTextCal(D90),"")</f>
        <v>#VALUE!</v>
      </c>
      <c r="F90" s="25"/>
      <c r="G90" s="25"/>
      <c r="H90" s="25"/>
      <c r="I90" s="25" t="e">
        <f>IF(E90*I89&lt;&gt;0,E90*I89,  )</f>
        <v>#VALUE!</v>
      </c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CD90" s="1" t="e">
        <f>I90</f>
        <v>#VALUE!</v>
      </c>
    </row>
    <row r="91" spans="1:97" ht="20.100000000000001" customHeight="1" x14ac:dyDescent="0.15">
      <c r="A91" s="30"/>
      <c r="B91" s="24" t="s">
        <v>364</v>
      </c>
      <c r="C91" s="15"/>
      <c r="D91" s="27" t="s">
        <v>365</v>
      </c>
      <c r="E91" s="6" t="s">
        <v>65</v>
      </c>
      <c r="F91" s="35" t="e">
        <f t="shared" ref="F91:N91" si="1">SUM(CA52:CA90)</f>
        <v>#VALUE!</v>
      </c>
      <c r="G91" s="35" t="e">
        <f t="shared" si="1"/>
        <v>#VALUE!</v>
      </c>
      <c r="H91" s="35" t="e">
        <f t="shared" si="1"/>
        <v>#VALUE!</v>
      </c>
      <c r="I91" s="35" t="e">
        <f t="shared" si="1"/>
        <v>#VALUE!</v>
      </c>
      <c r="J91" s="35" t="e">
        <f t="shared" si="1"/>
        <v>#VALUE!</v>
      </c>
      <c r="K91" s="35" t="e">
        <f t="shared" si="1"/>
        <v>#VALUE!</v>
      </c>
      <c r="L91" s="35" t="e">
        <f t="shared" si="1"/>
        <v>#VALUE!</v>
      </c>
      <c r="M91" s="35" t="e">
        <f t="shared" si="1"/>
        <v>#VALUE!</v>
      </c>
      <c r="N91" s="35" t="e">
        <f t="shared" si="1"/>
        <v>#VALUE!</v>
      </c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1:97" ht="20.100000000000001" customHeight="1" x14ac:dyDescent="0.15">
      <c r="A92" s="30"/>
      <c r="C92" s="5" t="s">
        <v>366</v>
      </c>
      <c r="D92" s="32" t="s">
        <v>367</v>
      </c>
      <c r="E92" s="26">
        <v>1</v>
      </c>
      <c r="F92" s="25" t="e">
        <f>E92*F91</f>
        <v>#VALUE!</v>
      </c>
      <c r="G92" s="25" t="e">
        <f>E92*G91</f>
        <v>#VALUE!</v>
      </c>
      <c r="H92" s="25" t="e">
        <f>E92*H91</f>
        <v>#VALUE!</v>
      </c>
      <c r="I92" s="25" t="e">
        <f>E92*I91</f>
        <v>#VALUE!</v>
      </c>
      <c r="J92" s="25" t="e">
        <f>E92*J91</f>
        <v>#VALUE!</v>
      </c>
      <c r="K92" s="25" t="e">
        <f>E92*K91</f>
        <v>#VALUE!</v>
      </c>
      <c r="L92" s="25" t="e">
        <f>E92*L91</f>
        <v>#VALUE!</v>
      </c>
      <c r="M92" s="25" t="e">
        <f>E92*M91</f>
        <v>#VALUE!</v>
      </c>
      <c r="N92" s="25" t="e">
        <f>E92*N91</f>
        <v>#VALUE!</v>
      </c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97" ht="20.100000000000001" customHeight="1" x14ac:dyDescent="0.15">
      <c r="B93" s="24" t="s">
        <v>67</v>
      </c>
      <c r="C93" s="251" t="s">
        <v>107</v>
      </c>
      <c r="D93" s="252"/>
      <c r="E93" s="252"/>
      <c r="F93" s="252"/>
      <c r="G93" s="252"/>
      <c r="H93" s="252"/>
      <c r="I93" s="252"/>
      <c r="J93" s="252"/>
      <c r="K93" s="252"/>
      <c r="L93" s="252"/>
      <c r="M93" s="252"/>
      <c r="N93" s="252"/>
      <c r="O93" s="252"/>
      <c r="P93" s="252"/>
      <c r="Q93" s="252"/>
      <c r="R93" s="252"/>
      <c r="S93" s="252"/>
      <c r="T93" s="252"/>
      <c r="U93" s="252"/>
      <c r="V93" s="252"/>
      <c r="W93" s="252"/>
      <c r="X93" s="252"/>
      <c r="Y93" s="252"/>
      <c r="Z93" s="252"/>
    </row>
    <row r="94" spans="1:97" ht="20.100000000000001" customHeight="1" x14ac:dyDescent="0.15">
      <c r="B94" s="29"/>
      <c r="C94" s="19"/>
      <c r="D94" s="36"/>
      <c r="E94" s="36"/>
      <c r="F94" s="17" t="s">
        <v>330</v>
      </c>
      <c r="G94" s="17" t="s">
        <v>381</v>
      </c>
      <c r="H94" s="15" t="s">
        <v>381</v>
      </c>
      <c r="I94" s="15" t="s">
        <v>382</v>
      </c>
      <c r="J94" s="15" t="s">
        <v>382</v>
      </c>
      <c r="K94" s="15" t="s">
        <v>382</v>
      </c>
      <c r="L94" s="15" t="s">
        <v>382</v>
      </c>
      <c r="M94" s="15" t="s">
        <v>382</v>
      </c>
      <c r="N94" s="15" t="s">
        <v>382</v>
      </c>
      <c r="O94" s="15" t="s">
        <v>382</v>
      </c>
      <c r="P94" s="15" t="s">
        <v>331</v>
      </c>
      <c r="Q94" s="15" t="s">
        <v>331</v>
      </c>
      <c r="R94" s="15" t="s">
        <v>331</v>
      </c>
      <c r="S94" s="15" t="s">
        <v>331</v>
      </c>
      <c r="T94" s="15" t="s">
        <v>332</v>
      </c>
      <c r="U94" s="15" t="s">
        <v>332</v>
      </c>
      <c r="V94" s="15" t="s">
        <v>332</v>
      </c>
      <c r="W94" s="15" t="s">
        <v>332</v>
      </c>
      <c r="X94" s="15" t="s">
        <v>381</v>
      </c>
      <c r="Y94" s="15"/>
      <c r="Z94" s="15"/>
      <c r="CA94" s="1" t="s">
        <v>330</v>
      </c>
      <c r="CB94" s="1" t="s">
        <v>381</v>
      </c>
      <c r="CC94" s="1" t="s">
        <v>381</v>
      </c>
      <c r="CD94" s="1" t="s">
        <v>382</v>
      </c>
      <c r="CE94" s="1" t="s">
        <v>382</v>
      </c>
      <c r="CF94" s="1" t="s">
        <v>382</v>
      </c>
      <c r="CG94" s="1" t="s">
        <v>382</v>
      </c>
      <c r="CH94" s="1" t="s">
        <v>382</v>
      </c>
      <c r="CI94" s="1" t="s">
        <v>382</v>
      </c>
      <c r="CJ94" s="1" t="s">
        <v>382</v>
      </c>
      <c r="CK94" s="1" t="s">
        <v>331</v>
      </c>
      <c r="CL94" s="1" t="s">
        <v>331</v>
      </c>
      <c r="CM94" s="1" t="s">
        <v>331</v>
      </c>
      <c r="CN94" s="1" t="s">
        <v>331</v>
      </c>
      <c r="CO94" s="1" t="s">
        <v>332</v>
      </c>
      <c r="CP94" s="1" t="s">
        <v>332</v>
      </c>
      <c r="CQ94" s="1" t="s">
        <v>332</v>
      </c>
      <c r="CR94" s="1" t="s">
        <v>332</v>
      </c>
      <c r="CS94" s="1" t="s">
        <v>381</v>
      </c>
    </row>
    <row r="95" spans="1:97" ht="20.100000000000001" customHeight="1" x14ac:dyDescent="0.15">
      <c r="A95" s="30"/>
      <c r="B95" s="29"/>
      <c r="C95" s="4" t="s">
        <v>336</v>
      </c>
      <c r="D95" s="4" t="s">
        <v>337</v>
      </c>
      <c r="E95" s="4" t="s">
        <v>338</v>
      </c>
      <c r="F95" s="11" t="s">
        <v>383</v>
      </c>
      <c r="G95" s="11" t="s">
        <v>384</v>
      </c>
      <c r="H95" s="4" t="s">
        <v>385</v>
      </c>
      <c r="I95" s="4" t="s">
        <v>386</v>
      </c>
      <c r="J95" s="4" t="s">
        <v>387</v>
      </c>
      <c r="K95" s="4" t="s">
        <v>388</v>
      </c>
      <c r="L95" s="4" t="s">
        <v>389</v>
      </c>
      <c r="M95" s="4" t="s">
        <v>390</v>
      </c>
      <c r="N95" s="4" t="s">
        <v>391</v>
      </c>
      <c r="O95" s="4" t="s">
        <v>392</v>
      </c>
      <c r="P95" s="4" t="s">
        <v>340</v>
      </c>
      <c r="Q95" s="4" t="s">
        <v>340</v>
      </c>
      <c r="R95" s="4" t="s">
        <v>340</v>
      </c>
      <c r="S95" s="4" t="s">
        <v>340</v>
      </c>
      <c r="T95" s="4" t="s">
        <v>341</v>
      </c>
      <c r="U95" s="4" t="s">
        <v>341</v>
      </c>
      <c r="V95" s="4" t="s">
        <v>341</v>
      </c>
      <c r="W95" s="4" t="s">
        <v>341</v>
      </c>
      <c r="X95" s="4" t="s">
        <v>393</v>
      </c>
      <c r="Y95" s="4"/>
      <c r="Z95" s="4"/>
      <c r="CA95" s="1" t="s">
        <v>383</v>
      </c>
      <c r="CB95" s="1" t="s">
        <v>384</v>
      </c>
      <c r="CC95" s="1" t="s">
        <v>385</v>
      </c>
      <c r="CD95" s="1" t="s">
        <v>386</v>
      </c>
      <c r="CE95" s="1" t="s">
        <v>387</v>
      </c>
      <c r="CF95" s="1" t="s">
        <v>388</v>
      </c>
      <c r="CG95" s="1" t="s">
        <v>389</v>
      </c>
      <c r="CH95" s="1" t="s">
        <v>390</v>
      </c>
      <c r="CI95" s="1" t="s">
        <v>391</v>
      </c>
      <c r="CJ95" s="1" t="s">
        <v>392</v>
      </c>
      <c r="CK95" s="1" t="s">
        <v>340</v>
      </c>
      <c r="CL95" s="1" t="s">
        <v>340</v>
      </c>
      <c r="CM95" s="1" t="s">
        <v>340</v>
      </c>
      <c r="CN95" s="1" t="s">
        <v>340</v>
      </c>
      <c r="CO95" s="1" t="s">
        <v>341</v>
      </c>
      <c r="CP95" s="1" t="s">
        <v>341</v>
      </c>
      <c r="CQ95" s="1" t="s">
        <v>341</v>
      </c>
      <c r="CR95" s="1" t="s">
        <v>341</v>
      </c>
      <c r="CS95" s="1" t="s">
        <v>393</v>
      </c>
    </row>
    <row r="96" spans="1:97" ht="20.100000000000001" customHeight="1" x14ac:dyDescent="0.15">
      <c r="A96" s="30"/>
      <c r="B96" s="29"/>
      <c r="C96" s="20"/>
      <c r="D96" s="20"/>
      <c r="E96" s="20"/>
      <c r="F96" s="18" t="s">
        <v>394</v>
      </c>
      <c r="G96" s="18" t="s">
        <v>395</v>
      </c>
      <c r="H96" s="16" t="s">
        <v>396</v>
      </c>
      <c r="I96" s="16" t="s">
        <v>395</v>
      </c>
      <c r="J96" s="16" t="s">
        <v>395</v>
      </c>
      <c r="K96" s="16" t="s">
        <v>397</v>
      </c>
      <c r="L96" s="16" t="s">
        <v>398</v>
      </c>
      <c r="M96" s="16" t="s">
        <v>399</v>
      </c>
      <c r="N96" s="16" t="s">
        <v>400</v>
      </c>
      <c r="O96" s="16" t="s">
        <v>401</v>
      </c>
      <c r="P96" s="16" t="s">
        <v>402</v>
      </c>
      <c r="Q96" s="16" t="s">
        <v>403</v>
      </c>
      <c r="R96" s="16" t="s">
        <v>404</v>
      </c>
      <c r="S96" s="16" t="s">
        <v>372</v>
      </c>
      <c r="T96" s="16" t="s">
        <v>405</v>
      </c>
      <c r="U96" s="16" t="s">
        <v>406</v>
      </c>
      <c r="V96" s="16" t="s">
        <v>407</v>
      </c>
      <c r="W96" s="16" t="s">
        <v>408</v>
      </c>
      <c r="X96" s="16" t="s">
        <v>396</v>
      </c>
      <c r="Y96" s="16"/>
      <c r="Z96" s="16"/>
      <c r="CA96" s="1" t="s">
        <v>394</v>
      </c>
      <c r="CB96" s="1" t="s">
        <v>395</v>
      </c>
      <c r="CC96" s="1" t="s">
        <v>396</v>
      </c>
      <c r="CD96" s="1" t="s">
        <v>395</v>
      </c>
      <c r="CE96" s="1" t="s">
        <v>395</v>
      </c>
      <c r="CF96" s="1" t="s">
        <v>397</v>
      </c>
      <c r="CG96" s="1" t="s">
        <v>398</v>
      </c>
      <c r="CH96" s="1" t="s">
        <v>399</v>
      </c>
      <c r="CI96" s="1" t="s">
        <v>400</v>
      </c>
      <c r="CJ96" s="1" t="s">
        <v>401</v>
      </c>
      <c r="CK96" s="1" t="s">
        <v>402</v>
      </c>
      <c r="CL96" s="1" t="s">
        <v>403</v>
      </c>
      <c r="CM96" s="1" t="s">
        <v>404</v>
      </c>
      <c r="CN96" s="1" t="s">
        <v>372</v>
      </c>
      <c r="CO96" s="1" t="s">
        <v>405</v>
      </c>
      <c r="CP96" s="1" t="s">
        <v>406</v>
      </c>
      <c r="CQ96" s="1" t="s">
        <v>407</v>
      </c>
      <c r="CR96" s="1" t="s">
        <v>408</v>
      </c>
      <c r="CS96" s="1" t="s">
        <v>396</v>
      </c>
    </row>
    <row r="97" spans="1:95" ht="20.100000000000001" customHeight="1" x14ac:dyDescent="0.15">
      <c r="A97" s="30"/>
      <c r="C97" s="15"/>
      <c r="D97" s="27" t="s">
        <v>108</v>
      </c>
      <c r="E97" s="6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95" ht="20.100000000000001" customHeight="1" x14ac:dyDescent="0.15">
      <c r="A98" s="30"/>
      <c r="C98" s="5" t="s">
        <v>68</v>
      </c>
      <c r="D98" s="32"/>
      <c r="E98" s="26" t="str">
        <f>IF(egTextCal(D98)&lt;&gt;0, egTextCal(D98),"")</f>
        <v/>
      </c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95" ht="20.100000000000001" customHeight="1" x14ac:dyDescent="0.15">
      <c r="A99" s="30"/>
      <c r="C99" s="15"/>
      <c r="D99" s="28" t="s">
        <v>109</v>
      </c>
      <c r="E99" s="7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spans="1:95" ht="20.100000000000001" customHeight="1" x14ac:dyDescent="0.15">
      <c r="A100" s="30"/>
      <c r="C100" s="5" t="s">
        <v>74</v>
      </c>
      <c r="D100" s="33"/>
      <c r="E100" s="26" t="str">
        <f>IF(egTextCal(D100)&lt;&gt;0, egTextCal(D100),"")</f>
        <v/>
      </c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95" ht="20.100000000000001" customHeight="1" x14ac:dyDescent="0.15">
      <c r="A101" s="30"/>
      <c r="C101" s="15"/>
      <c r="D101" s="28" t="s">
        <v>110</v>
      </c>
      <c r="E101" s="7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>
        <v>1</v>
      </c>
      <c r="S101" s="35"/>
      <c r="T101" s="35"/>
      <c r="U101" s="35"/>
      <c r="V101" s="35">
        <v>4</v>
      </c>
      <c r="W101" s="35"/>
      <c r="X101" s="35"/>
      <c r="Y101" s="35"/>
      <c r="Z101" s="35"/>
    </row>
    <row r="102" spans="1:95" ht="20.100000000000001" customHeight="1" x14ac:dyDescent="0.15">
      <c r="A102" s="30"/>
      <c r="C102" s="5" t="s">
        <v>75</v>
      </c>
      <c r="D102" s="52" t="e">
        <f>#REF!</f>
        <v>#REF!</v>
      </c>
      <c r="E102" s="26" t="e">
        <f>IF(egTextCal(D102)&lt;&gt;0, egTextCal(D102),"")</f>
        <v>#VALUE!</v>
      </c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 t="e">
        <f>IF(E102*R101&lt;&gt;0,E102*R101,  )</f>
        <v>#VALUE!</v>
      </c>
      <c r="S102" s="25"/>
      <c r="T102" s="25"/>
      <c r="U102" s="25"/>
      <c r="V102" s="25" t="e">
        <f>IF(E102*V101&lt;&gt;0,E102*V101,  )</f>
        <v>#VALUE!</v>
      </c>
      <c r="W102" s="25"/>
      <c r="X102" s="25"/>
      <c r="Y102" s="25"/>
      <c r="Z102" s="25"/>
      <c r="CM102" s="1" t="e">
        <f>R102</f>
        <v>#VALUE!</v>
      </c>
      <c r="CQ102" s="1" t="e">
        <f>V102</f>
        <v>#VALUE!</v>
      </c>
    </row>
    <row r="103" spans="1:95" ht="20.100000000000001" customHeight="1" x14ac:dyDescent="0.15">
      <c r="A103" s="30"/>
      <c r="C103" s="15"/>
      <c r="D103" s="27" t="s">
        <v>111</v>
      </c>
      <c r="E103" s="6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spans="1:95" ht="20.100000000000001" customHeight="1" x14ac:dyDescent="0.15">
      <c r="A104" s="30"/>
      <c r="C104" s="5" t="s">
        <v>88</v>
      </c>
      <c r="D104" s="32"/>
      <c r="E104" s="26" t="str">
        <f>IF(egTextCal(D104)&lt;&gt;0, egTextCal(D104),"")</f>
        <v/>
      </c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95" ht="20.100000000000001" customHeight="1" x14ac:dyDescent="0.15">
      <c r="A105" s="30"/>
      <c r="C105" s="15"/>
      <c r="D105" s="27" t="s">
        <v>112</v>
      </c>
      <c r="E105" s="6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>
        <v>1</v>
      </c>
      <c r="R105" s="35"/>
      <c r="S105" s="35"/>
      <c r="T105" s="35"/>
      <c r="U105" s="35">
        <v>4</v>
      </c>
      <c r="V105" s="35"/>
      <c r="W105" s="35"/>
      <c r="X105" s="35"/>
      <c r="Y105" s="35"/>
      <c r="Z105" s="35"/>
    </row>
    <row r="106" spans="1:95" ht="20.100000000000001" customHeight="1" x14ac:dyDescent="0.15">
      <c r="A106" s="30"/>
      <c r="C106" s="5" t="s">
        <v>132</v>
      </c>
      <c r="D106" s="51" t="e">
        <f>#REF!</f>
        <v>#REF!</v>
      </c>
      <c r="E106" s="26" t="e">
        <f>IF(egTextCal(D106)&lt;&gt;0, egTextCal(D106),"")</f>
        <v>#VALUE!</v>
      </c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 t="e">
        <f>IF(E106*Q105&lt;&gt;0,E106*Q105,  )</f>
        <v>#VALUE!</v>
      </c>
      <c r="R106" s="25"/>
      <c r="S106" s="25"/>
      <c r="T106" s="25"/>
      <c r="U106" s="25" t="e">
        <f>IF(E106*U105&lt;&gt;0,E106*U105,  )</f>
        <v>#VALUE!</v>
      </c>
      <c r="V106" s="25"/>
      <c r="W106" s="25"/>
      <c r="X106" s="25"/>
      <c r="Y106" s="25"/>
      <c r="Z106" s="25"/>
      <c r="CL106" s="1" t="e">
        <f>Q106</f>
        <v>#VALUE!</v>
      </c>
      <c r="CP106" s="1" t="e">
        <f>U106</f>
        <v>#VALUE!</v>
      </c>
    </row>
    <row r="107" spans="1:95" ht="20.100000000000001" customHeight="1" x14ac:dyDescent="0.15">
      <c r="A107" s="30"/>
      <c r="C107" s="15"/>
      <c r="D107" s="27" t="s">
        <v>113</v>
      </c>
      <c r="E107" s="6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spans="1:95" ht="20.100000000000001" customHeight="1" x14ac:dyDescent="0.15">
      <c r="A108" s="30"/>
      <c r="C108" s="5" t="s">
        <v>133</v>
      </c>
      <c r="D108" s="32"/>
      <c r="E108" s="26" t="str">
        <f>IF(egTextCal(D108)&lt;&gt;0, egTextCal(D108),"")</f>
        <v/>
      </c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95" ht="20.100000000000001" customHeight="1" x14ac:dyDescent="0.15">
      <c r="A109" s="30"/>
      <c r="C109" s="15"/>
      <c r="D109" s="27" t="s">
        <v>114</v>
      </c>
      <c r="E109" s="6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>
        <v>1</v>
      </c>
      <c r="R109" s="35"/>
      <c r="S109" s="35"/>
      <c r="T109" s="35">
        <v>4</v>
      </c>
      <c r="U109" s="35"/>
      <c r="V109" s="35"/>
      <c r="W109" s="35"/>
      <c r="X109" s="35"/>
      <c r="Y109" s="35"/>
      <c r="Z109" s="35"/>
    </row>
    <row r="110" spans="1:95" ht="20.100000000000001" customHeight="1" x14ac:dyDescent="0.15">
      <c r="A110" s="30"/>
      <c r="C110" s="5" t="s">
        <v>134</v>
      </c>
      <c r="D110" s="51" t="e">
        <f>#REF!</f>
        <v>#REF!</v>
      </c>
      <c r="E110" s="26" t="e">
        <f>IF(egTextCal(D110)&lt;&gt;0, egTextCal(D110),"")</f>
        <v>#VALUE!</v>
      </c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 t="e">
        <f>IF(E110*Q109&lt;&gt;0,E110*Q109,  )</f>
        <v>#VALUE!</v>
      </c>
      <c r="R110" s="25"/>
      <c r="S110" s="25"/>
      <c r="T110" s="25" t="e">
        <f>IF(E110*T109&lt;&gt;0,E110*T109,  )</f>
        <v>#VALUE!</v>
      </c>
      <c r="U110" s="25"/>
      <c r="V110" s="25"/>
      <c r="W110" s="25"/>
      <c r="X110" s="25"/>
      <c r="Y110" s="25"/>
      <c r="Z110" s="25"/>
      <c r="CL110" s="1" t="e">
        <f>Q110</f>
        <v>#VALUE!</v>
      </c>
      <c r="CO110" s="1" t="e">
        <f>T110</f>
        <v>#VALUE!</v>
      </c>
    </row>
    <row r="111" spans="1:95" ht="20.100000000000001" customHeight="1" x14ac:dyDescent="0.15">
      <c r="A111" s="30"/>
      <c r="C111" s="15"/>
      <c r="D111" s="27" t="s">
        <v>115</v>
      </c>
      <c r="E111" s="6"/>
      <c r="F111" s="35">
        <v>1</v>
      </c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>
        <v>1</v>
      </c>
      <c r="R111" s="35"/>
      <c r="S111" s="35"/>
      <c r="T111" s="35">
        <v>4</v>
      </c>
      <c r="U111" s="35"/>
      <c r="V111" s="35"/>
      <c r="W111" s="35"/>
      <c r="X111" s="35"/>
      <c r="Y111" s="35"/>
      <c r="Z111" s="35"/>
    </row>
    <row r="112" spans="1:95" ht="20.100000000000001" customHeight="1" x14ac:dyDescent="0.15">
      <c r="A112" s="30"/>
      <c r="C112" s="5" t="s">
        <v>135</v>
      </c>
      <c r="D112" s="51" t="e">
        <f>#REF!</f>
        <v>#REF!</v>
      </c>
      <c r="E112" s="26" t="e">
        <f>IF(egTextCal(D112)&lt;&gt;0, egTextCal(D112),"")</f>
        <v>#VALUE!</v>
      </c>
      <c r="F112" s="25" t="e">
        <f>IF(E112*F111&lt;&gt;0,E112*F111,  )</f>
        <v>#VALUE!</v>
      </c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 t="e">
        <f>IF(E112*Q111&lt;&gt;0,E112*Q111,  )</f>
        <v>#VALUE!</v>
      </c>
      <c r="R112" s="25"/>
      <c r="S112" s="25"/>
      <c r="T112" s="25" t="e">
        <f>IF(E112*T111&lt;&gt;0,E112*T111,  )</f>
        <v>#VALUE!</v>
      </c>
      <c r="U112" s="25"/>
      <c r="V112" s="25"/>
      <c r="W112" s="25"/>
      <c r="X112" s="25"/>
      <c r="Y112" s="25"/>
      <c r="Z112" s="25"/>
      <c r="CA112" s="1" t="e">
        <f>F112</f>
        <v>#VALUE!</v>
      </c>
      <c r="CL112" s="1" t="e">
        <f>Q112</f>
        <v>#VALUE!</v>
      </c>
      <c r="CO112" s="1" t="e">
        <f>T112</f>
        <v>#VALUE!</v>
      </c>
    </row>
    <row r="113" spans="1:96" ht="20.100000000000001" customHeight="1" x14ac:dyDescent="0.15">
      <c r="A113" s="30"/>
      <c r="C113" s="15"/>
      <c r="D113" s="27" t="s">
        <v>116</v>
      </c>
      <c r="E113" s="6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spans="1:96" ht="20.100000000000001" customHeight="1" x14ac:dyDescent="0.15">
      <c r="A114" s="30"/>
      <c r="C114" s="5" t="s">
        <v>136</v>
      </c>
      <c r="D114" s="32"/>
      <c r="E114" s="26" t="str">
        <f>IF(egTextCal(D114)&lt;&gt;0, egTextCal(D114),"")</f>
        <v/>
      </c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96" ht="20.100000000000001" customHeight="1" x14ac:dyDescent="0.15">
      <c r="A115" s="30"/>
      <c r="C115" s="15"/>
      <c r="D115" s="27" t="s">
        <v>114</v>
      </c>
      <c r="E115" s="6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>
        <v>1</v>
      </c>
      <c r="R115" s="35"/>
      <c r="S115" s="35"/>
      <c r="T115" s="35">
        <v>4</v>
      </c>
      <c r="U115" s="35"/>
      <c r="V115" s="35"/>
      <c r="W115" s="35"/>
      <c r="X115" s="35"/>
      <c r="Y115" s="35"/>
      <c r="Z115" s="35"/>
    </row>
    <row r="116" spans="1:96" ht="20.100000000000001" customHeight="1" x14ac:dyDescent="0.15">
      <c r="A116" s="30"/>
      <c r="C116" s="5" t="s">
        <v>353</v>
      </c>
      <c r="D116" s="51" t="e">
        <f>#REF!</f>
        <v>#REF!</v>
      </c>
      <c r="E116" s="26" t="e">
        <f>IF(egTextCal(D116)&lt;&gt;0, egTextCal(D116),"")</f>
        <v>#VALUE!</v>
      </c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 t="e">
        <f>IF(E116*Q115&lt;&gt;0,E116*Q115,  )</f>
        <v>#VALUE!</v>
      </c>
      <c r="R116" s="25"/>
      <c r="S116" s="25"/>
      <c r="T116" s="25" t="e">
        <f>IF(E116*T115&lt;&gt;0,E116*T115,  )</f>
        <v>#VALUE!</v>
      </c>
      <c r="U116" s="25"/>
      <c r="V116" s="25"/>
      <c r="W116" s="25"/>
      <c r="X116" s="25"/>
      <c r="Y116" s="25"/>
      <c r="Z116" s="25"/>
      <c r="CL116" s="1" t="e">
        <f>Q116</f>
        <v>#VALUE!</v>
      </c>
      <c r="CO116" s="1" t="e">
        <f>T116</f>
        <v>#VALUE!</v>
      </c>
    </row>
    <row r="117" spans="1:96" ht="20.100000000000001" customHeight="1" x14ac:dyDescent="0.15">
      <c r="A117" s="30"/>
      <c r="C117" s="15"/>
      <c r="D117" s="27" t="s">
        <v>117</v>
      </c>
      <c r="E117" s="6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spans="1:96" ht="20.100000000000001" customHeight="1" x14ac:dyDescent="0.15">
      <c r="A118" s="30"/>
      <c r="C118" s="5" t="s">
        <v>354</v>
      </c>
      <c r="D118" s="32"/>
      <c r="E118" s="26" t="str">
        <f>IF(egTextCal(D118)&lt;&gt;0, egTextCal(D118),"")</f>
        <v/>
      </c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96" ht="20.100000000000001" customHeight="1" x14ac:dyDescent="0.15">
      <c r="A119" s="30"/>
      <c r="C119" s="15"/>
      <c r="D119" s="27" t="s">
        <v>118</v>
      </c>
      <c r="E119" s="6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>
        <v>1</v>
      </c>
      <c r="Q119" s="35"/>
      <c r="R119" s="35"/>
      <c r="S119" s="35"/>
      <c r="T119" s="35"/>
      <c r="U119" s="35"/>
      <c r="V119" s="35"/>
      <c r="W119" s="35">
        <v>1</v>
      </c>
      <c r="X119" s="35"/>
      <c r="Y119" s="35"/>
      <c r="Z119" s="35"/>
    </row>
    <row r="120" spans="1:96" ht="20.100000000000001" customHeight="1" x14ac:dyDescent="0.15">
      <c r="A120" s="30"/>
      <c r="C120" s="5" t="s">
        <v>355</v>
      </c>
      <c r="D120" s="51" t="e">
        <f>#REF!</f>
        <v>#REF!</v>
      </c>
      <c r="E120" s="26" t="e">
        <f>IF(egTextCal(D120)&lt;&gt;0, egTextCal(D120),"")</f>
        <v>#VALUE!</v>
      </c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 t="e">
        <f>IF(E120*P119&lt;&gt;0,E120*P119,  )</f>
        <v>#VALUE!</v>
      </c>
      <c r="Q120" s="25"/>
      <c r="R120" s="25"/>
      <c r="S120" s="25"/>
      <c r="T120" s="25"/>
      <c r="U120" s="25"/>
      <c r="V120" s="25"/>
      <c r="W120" s="25" t="e">
        <f>IF(E120*W119&lt;&gt;0,E120*W119,  )</f>
        <v>#VALUE!</v>
      </c>
      <c r="X120" s="25"/>
      <c r="Y120" s="25"/>
      <c r="Z120" s="25"/>
      <c r="CK120" s="1" t="e">
        <f>P120</f>
        <v>#VALUE!</v>
      </c>
      <c r="CR120" s="1" t="e">
        <f>W120</f>
        <v>#VALUE!</v>
      </c>
    </row>
    <row r="121" spans="1:96" ht="20.100000000000001" customHeight="1" x14ac:dyDescent="0.15">
      <c r="A121" s="30"/>
      <c r="C121" s="15"/>
      <c r="D121" s="27" t="s">
        <v>119</v>
      </c>
      <c r="E121" s="6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96" ht="20.100000000000001" customHeight="1" x14ac:dyDescent="0.15">
      <c r="A122" s="30"/>
      <c r="C122" s="5" t="s">
        <v>356</v>
      </c>
      <c r="D122" s="32"/>
      <c r="E122" s="26" t="str">
        <f>IF(egTextCal(D122)&lt;&gt;0, egTextCal(D122),"")</f>
        <v/>
      </c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96" ht="20.100000000000001" customHeight="1" x14ac:dyDescent="0.15">
      <c r="A123" s="30"/>
      <c r="C123" s="15"/>
      <c r="D123" s="27" t="s">
        <v>118</v>
      </c>
      <c r="E123" s="6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>
        <v>1</v>
      </c>
      <c r="Q123" s="35"/>
      <c r="R123" s="35"/>
      <c r="S123" s="35"/>
      <c r="T123" s="35"/>
      <c r="U123" s="35"/>
      <c r="V123" s="35"/>
      <c r="W123" s="35">
        <v>1</v>
      </c>
      <c r="X123" s="35"/>
      <c r="Y123" s="35"/>
      <c r="Z123" s="35"/>
    </row>
    <row r="124" spans="1:96" ht="20.100000000000001" customHeight="1" x14ac:dyDescent="0.15">
      <c r="A124" s="30"/>
      <c r="C124" s="5" t="s">
        <v>357</v>
      </c>
      <c r="D124" s="51" t="e">
        <f>#REF!</f>
        <v>#REF!</v>
      </c>
      <c r="E124" s="26" t="e">
        <f>IF(egTextCal(D124)&lt;&gt;0, egTextCal(D124),"")</f>
        <v>#VALUE!</v>
      </c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 t="e">
        <f>IF(E124*P123&lt;&gt;0,E124*P123,  )</f>
        <v>#VALUE!</v>
      </c>
      <c r="Q124" s="25"/>
      <c r="R124" s="25"/>
      <c r="S124" s="25"/>
      <c r="T124" s="25"/>
      <c r="U124" s="25"/>
      <c r="V124" s="25"/>
      <c r="W124" s="25" t="e">
        <f>IF(E124*W123&lt;&gt;0,E124*W123,  )</f>
        <v>#VALUE!</v>
      </c>
      <c r="X124" s="25"/>
      <c r="Y124" s="25"/>
      <c r="Z124" s="25"/>
      <c r="CK124" s="1" t="e">
        <f>P124</f>
        <v>#VALUE!</v>
      </c>
      <c r="CR124" s="1" t="e">
        <f>W124</f>
        <v>#VALUE!</v>
      </c>
    </row>
    <row r="125" spans="1:96" ht="20.100000000000001" customHeight="1" x14ac:dyDescent="0.15">
      <c r="A125" s="30"/>
      <c r="C125" s="15"/>
      <c r="D125" s="27" t="s">
        <v>120</v>
      </c>
      <c r="E125" s="6"/>
      <c r="F125" s="35">
        <v>1</v>
      </c>
      <c r="G125" s="35"/>
      <c r="H125" s="35"/>
      <c r="I125" s="35"/>
      <c r="J125" s="35"/>
      <c r="K125" s="35"/>
      <c r="L125" s="35"/>
      <c r="M125" s="35"/>
      <c r="N125" s="35"/>
      <c r="O125" s="35"/>
      <c r="P125" s="35">
        <v>1</v>
      </c>
      <c r="Q125" s="35"/>
      <c r="R125" s="35"/>
      <c r="S125" s="35"/>
      <c r="T125" s="35"/>
      <c r="U125" s="35"/>
      <c r="V125" s="35"/>
      <c r="W125" s="35">
        <v>1</v>
      </c>
      <c r="X125" s="35"/>
      <c r="Y125" s="35"/>
      <c r="Z125" s="35"/>
    </row>
    <row r="126" spans="1:96" ht="20.100000000000001" customHeight="1" x14ac:dyDescent="0.15">
      <c r="A126" s="30"/>
      <c r="C126" s="5" t="s">
        <v>358</v>
      </c>
      <c r="D126" s="51" t="e">
        <f>#REF!</f>
        <v>#REF!</v>
      </c>
      <c r="E126" s="26" t="e">
        <f>IF(egTextCal(D126)&lt;&gt;0, egTextCal(D126),"")</f>
        <v>#VALUE!</v>
      </c>
      <c r="F126" s="25" t="e">
        <f>IF(E126*F125&lt;&gt;0,E126*F125,  )</f>
        <v>#VALUE!</v>
      </c>
      <c r="G126" s="25"/>
      <c r="H126" s="25"/>
      <c r="I126" s="25"/>
      <c r="J126" s="25"/>
      <c r="K126" s="25"/>
      <c r="L126" s="25"/>
      <c r="M126" s="25"/>
      <c r="N126" s="25"/>
      <c r="O126" s="25"/>
      <c r="P126" s="25" t="e">
        <f>IF(E126*P125&lt;&gt;0,E126*P125,  )</f>
        <v>#VALUE!</v>
      </c>
      <c r="Q126" s="25"/>
      <c r="R126" s="25"/>
      <c r="S126" s="25"/>
      <c r="T126" s="25"/>
      <c r="U126" s="25"/>
      <c r="V126" s="25"/>
      <c r="W126" s="25" t="e">
        <f>IF(E126*W125&lt;&gt;0,E126*W125,  )</f>
        <v>#VALUE!</v>
      </c>
      <c r="X126" s="25"/>
      <c r="Y126" s="25"/>
      <c r="Z126" s="25"/>
      <c r="CA126" s="1" t="e">
        <f>F126</f>
        <v>#VALUE!</v>
      </c>
      <c r="CK126" s="1" t="e">
        <f>P126</f>
        <v>#VALUE!</v>
      </c>
      <c r="CR126" s="1" t="e">
        <f>W126</f>
        <v>#VALUE!</v>
      </c>
    </row>
    <row r="127" spans="1:96" ht="20.100000000000001" customHeight="1" x14ac:dyDescent="0.15">
      <c r="A127" s="30"/>
      <c r="C127" s="15"/>
      <c r="D127" s="27"/>
      <c r="E127" s="6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spans="1:96" ht="20.100000000000001" customHeight="1" x14ac:dyDescent="0.15">
      <c r="A128" s="30"/>
      <c r="C128" s="5" t="s">
        <v>359</v>
      </c>
      <c r="D128" s="32"/>
      <c r="E128" s="26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20.100000000000001" customHeight="1" x14ac:dyDescent="0.15">
      <c r="A129" s="30"/>
      <c r="C129" s="15"/>
      <c r="D129" s="27" t="s">
        <v>121</v>
      </c>
      <c r="E129" s="6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spans="1:26" ht="20.100000000000001" customHeight="1" x14ac:dyDescent="0.15">
      <c r="A130" s="30"/>
      <c r="C130" s="5" t="s">
        <v>360</v>
      </c>
      <c r="D130" s="32"/>
      <c r="E130" s="26" t="str">
        <f>IF(egTextCal(D130)&lt;&gt;0, egTextCal(D130),"")</f>
        <v/>
      </c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20.100000000000001" customHeight="1" x14ac:dyDescent="0.15">
      <c r="A131" s="30"/>
      <c r="C131" s="15"/>
      <c r="D131" s="27" t="s">
        <v>122</v>
      </c>
      <c r="E131" s="6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spans="1:26" ht="20.100000000000001" customHeight="1" x14ac:dyDescent="0.15">
      <c r="A132" s="30"/>
      <c r="C132" s="5" t="s">
        <v>361</v>
      </c>
      <c r="D132" s="51" t="e">
        <f>#REF!</f>
        <v>#REF!</v>
      </c>
      <c r="E132" s="26" t="e">
        <f>IF(egTextCal(D132)&lt;&gt;0, egTextCal(D132),"")</f>
        <v>#VALUE!</v>
      </c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20.100000000000001" customHeight="1" x14ac:dyDescent="0.15">
      <c r="A133" s="30"/>
      <c r="C133" s="15"/>
      <c r="D133" s="27" t="s">
        <v>123</v>
      </c>
      <c r="E133" s="6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spans="1:26" ht="20.100000000000001" customHeight="1" x14ac:dyDescent="0.15">
      <c r="A134" s="30"/>
      <c r="C134" s="5" t="s">
        <v>362</v>
      </c>
      <c r="D134" s="51" t="e">
        <f>#REF!</f>
        <v>#REF!</v>
      </c>
      <c r="E134" s="26" t="e">
        <f>IF(egTextCal(D134)&lt;&gt;0, egTextCal(D134),"")</f>
        <v>#VALUE!</v>
      </c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20.100000000000001" customHeight="1" x14ac:dyDescent="0.15">
      <c r="A135" s="30"/>
      <c r="C135" s="15"/>
      <c r="D135" s="27" t="s">
        <v>124</v>
      </c>
      <c r="E135" s="6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spans="1:26" ht="20.100000000000001" customHeight="1" x14ac:dyDescent="0.15">
      <c r="A136" s="30"/>
      <c r="C136" s="5" t="s">
        <v>363</v>
      </c>
      <c r="D136" s="51" t="e">
        <f>#REF!</f>
        <v>#REF!</v>
      </c>
      <c r="E136" s="26" t="e">
        <f>IF(egTextCal(D136)&lt;&gt;0, egTextCal(D136),"")</f>
        <v>#VALUE!</v>
      </c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20.100000000000001" customHeight="1" x14ac:dyDescent="0.15">
      <c r="A137" s="30"/>
      <c r="C137" s="15"/>
      <c r="D137" s="27" t="s">
        <v>125</v>
      </c>
      <c r="E137" s="6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spans="1:26" ht="20.100000000000001" customHeight="1" x14ac:dyDescent="0.15">
      <c r="A138" s="30"/>
      <c r="C138" s="5" t="s">
        <v>366</v>
      </c>
      <c r="D138" s="51" t="e">
        <f>#REF!</f>
        <v>#REF!</v>
      </c>
      <c r="E138" s="26" t="e">
        <f>IF(egTextCal(D138)&lt;&gt;0, egTextCal(D138),"")</f>
        <v>#VALUE!</v>
      </c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20.100000000000001" customHeight="1" x14ac:dyDescent="0.15">
      <c r="D139" s="13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</row>
    <row r="140" spans="1:26" ht="20.100000000000001" customHeight="1" x14ac:dyDescent="0.15">
      <c r="B140" s="29"/>
      <c r="C140" s="19"/>
      <c r="D140" s="36"/>
      <c r="E140" s="36"/>
      <c r="F140" s="17" t="s">
        <v>330</v>
      </c>
      <c r="G140" s="17" t="s">
        <v>381</v>
      </c>
      <c r="H140" s="15" t="s">
        <v>381</v>
      </c>
      <c r="I140" s="15" t="s">
        <v>382</v>
      </c>
      <c r="J140" s="15" t="s">
        <v>382</v>
      </c>
      <c r="K140" s="15" t="s">
        <v>382</v>
      </c>
      <c r="L140" s="15" t="s">
        <v>382</v>
      </c>
      <c r="M140" s="15" t="s">
        <v>382</v>
      </c>
      <c r="N140" s="15" t="s">
        <v>382</v>
      </c>
      <c r="O140" s="15" t="s">
        <v>382</v>
      </c>
      <c r="P140" s="15" t="s">
        <v>331</v>
      </c>
      <c r="Q140" s="15" t="s">
        <v>331</v>
      </c>
      <c r="R140" s="15" t="s">
        <v>331</v>
      </c>
      <c r="S140" s="15" t="s">
        <v>331</v>
      </c>
      <c r="T140" s="15" t="s">
        <v>332</v>
      </c>
      <c r="U140" s="15" t="s">
        <v>332</v>
      </c>
      <c r="V140" s="15" t="s">
        <v>332</v>
      </c>
      <c r="W140" s="15" t="s">
        <v>332</v>
      </c>
      <c r="X140" s="15" t="s">
        <v>381</v>
      </c>
      <c r="Y140" s="15"/>
      <c r="Z140" s="15"/>
    </row>
    <row r="141" spans="1:26" ht="20.100000000000001" customHeight="1" x14ac:dyDescent="0.15">
      <c r="A141" s="30"/>
      <c r="B141" s="29"/>
      <c r="C141" s="4" t="s">
        <v>336</v>
      </c>
      <c r="D141" s="4" t="s">
        <v>337</v>
      </c>
      <c r="E141" s="4" t="s">
        <v>338</v>
      </c>
      <c r="F141" s="11" t="s">
        <v>383</v>
      </c>
      <c r="G141" s="11" t="s">
        <v>384</v>
      </c>
      <c r="H141" s="4" t="s">
        <v>385</v>
      </c>
      <c r="I141" s="4" t="s">
        <v>386</v>
      </c>
      <c r="J141" s="4" t="s">
        <v>387</v>
      </c>
      <c r="K141" s="4" t="s">
        <v>388</v>
      </c>
      <c r="L141" s="4" t="s">
        <v>389</v>
      </c>
      <c r="M141" s="4" t="s">
        <v>390</v>
      </c>
      <c r="N141" s="4" t="s">
        <v>391</v>
      </c>
      <c r="O141" s="4" t="s">
        <v>392</v>
      </c>
      <c r="P141" s="4" t="s">
        <v>340</v>
      </c>
      <c r="Q141" s="4" t="s">
        <v>340</v>
      </c>
      <c r="R141" s="4" t="s">
        <v>340</v>
      </c>
      <c r="S141" s="4" t="s">
        <v>340</v>
      </c>
      <c r="T141" s="4" t="s">
        <v>341</v>
      </c>
      <c r="U141" s="4" t="s">
        <v>341</v>
      </c>
      <c r="V141" s="4" t="s">
        <v>341</v>
      </c>
      <c r="W141" s="4" t="s">
        <v>341</v>
      </c>
      <c r="X141" s="4" t="s">
        <v>393</v>
      </c>
      <c r="Y141" s="4"/>
      <c r="Z141" s="4"/>
    </row>
    <row r="142" spans="1:26" ht="20.100000000000001" customHeight="1" x14ac:dyDescent="0.15">
      <c r="A142" s="30"/>
      <c r="B142" s="29"/>
      <c r="C142" s="20"/>
      <c r="D142" s="20"/>
      <c r="E142" s="20"/>
      <c r="F142" s="18" t="s">
        <v>394</v>
      </c>
      <c r="G142" s="18" t="s">
        <v>395</v>
      </c>
      <c r="H142" s="16" t="s">
        <v>396</v>
      </c>
      <c r="I142" s="16" t="s">
        <v>395</v>
      </c>
      <c r="J142" s="16" t="s">
        <v>395</v>
      </c>
      <c r="K142" s="16" t="s">
        <v>397</v>
      </c>
      <c r="L142" s="16" t="s">
        <v>398</v>
      </c>
      <c r="M142" s="16" t="s">
        <v>399</v>
      </c>
      <c r="N142" s="16" t="s">
        <v>400</v>
      </c>
      <c r="O142" s="16" t="s">
        <v>401</v>
      </c>
      <c r="P142" s="16" t="s">
        <v>402</v>
      </c>
      <c r="Q142" s="16" t="s">
        <v>403</v>
      </c>
      <c r="R142" s="16" t="s">
        <v>404</v>
      </c>
      <c r="S142" s="16" t="s">
        <v>372</v>
      </c>
      <c r="T142" s="16" t="s">
        <v>405</v>
      </c>
      <c r="U142" s="16" t="s">
        <v>406</v>
      </c>
      <c r="V142" s="16" t="s">
        <v>407</v>
      </c>
      <c r="W142" s="16" t="s">
        <v>408</v>
      </c>
      <c r="X142" s="16" t="s">
        <v>396</v>
      </c>
      <c r="Y142" s="16"/>
      <c r="Z142" s="16"/>
    </row>
    <row r="143" spans="1:26" ht="20.100000000000001" customHeight="1" x14ac:dyDescent="0.15">
      <c r="A143" s="30"/>
      <c r="C143" s="15"/>
      <c r="D143" s="27" t="s">
        <v>126</v>
      </c>
      <c r="E143" s="6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0.100000000000001" customHeight="1" x14ac:dyDescent="0.15">
      <c r="A144" s="30"/>
      <c r="C144" s="5" t="s">
        <v>68</v>
      </c>
      <c r="D144" s="51" t="e">
        <f>#REF!</f>
        <v>#REF!</v>
      </c>
      <c r="E144" s="26" t="e">
        <f>IF(egTextCal(D144)&lt;&gt;0, egTextCal(D144),"")</f>
        <v>#VALUE!</v>
      </c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97" ht="20.100000000000001" customHeight="1" x14ac:dyDescent="0.15">
      <c r="A145" s="30"/>
      <c r="C145" s="15"/>
      <c r="D145" s="28" t="s">
        <v>127</v>
      </c>
      <c r="E145" s="7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spans="1:97" ht="20.100000000000001" customHeight="1" x14ac:dyDescent="0.15">
      <c r="A146" s="30"/>
      <c r="C146" s="5" t="s">
        <v>74</v>
      </c>
      <c r="D146" s="52" t="e">
        <f>#REF!</f>
        <v>#REF!</v>
      </c>
      <c r="E146" s="26" t="e">
        <f>IF(egTextCal(D146)&lt;&gt;0, egTextCal(D146),"")</f>
        <v>#VALUE!</v>
      </c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97" ht="20.100000000000001" customHeight="1" x14ac:dyDescent="0.15">
      <c r="A147" s="30"/>
      <c r="C147" s="15"/>
      <c r="D147" s="28" t="s">
        <v>128</v>
      </c>
      <c r="E147" s="7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spans="1:97" ht="20.100000000000001" customHeight="1" x14ac:dyDescent="0.15">
      <c r="A148" s="30"/>
      <c r="C148" s="5" t="s">
        <v>75</v>
      </c>
      <c r="D148" s="52" t="e">
        <f>#REF!</f>
        <v>#REF!</v>
      </c>
      <c r="E148" s="26" t="e">
        <f>IF(egTextCal(D148)&lt;&gt;0, egTextCal(D148),"")</f>
        <v>#VALUE!</v>
      </c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97" ht="20.100000000000001" customHeight="1" x14ac:dyDescent="0.15">
      <c r="A149" s="30"/>
      <c r="C149" s="15"/>
      <c r="D149" s="27" t="s">
        <v>129</v>
      </c>
      <c r="E149" s="6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spans="1:97" ht="20.100000000000001" customHeight="1" x14ac:dyDescent="0.15">
      <c r="A150" s="30"/>
      <c r="C150" s="5" t="s">
        <v>88</v>
      </c>
      <c r="D150" s="51" t="e">
        <f>#REF!</f>
        <v>#REF!</v>
      </c>
      <c r="E150" s="26" t="e">
        <f>IF(egTextCal(D150)&lt;&gt;0, egTextCal(D150),"")</f>
        <v>#VALUE!</v>
      </c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97" ht="20.100000000000001" customHeight="1" x14ac:dyDescent="0.15">
      <c r="A151" s="30"/>
      <c r="C151" s="15"/>
      <c r="D151" s="27"/>
      <c r="E151" s="6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spans="1:97" ht="20.100000000000001" customHeight="1" x14ac:dyDescent="0.15">
      <c r="A152" s="30"/>
      <c r="C152" s="5" t="s">
        <v>132</v>
      </c>
      <c r="D152" s="32"/>
      <c r="E152" s="26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97" ht="20.100000000000001" customHeight="1" x14ac:dyDescent="0.15">
      <c r="A153" s="30"/>
      <c r="C153" s="15"/>
      <c r="D153" s="27" t="s">
        <v>130</v>
      </c>
      <c r="E153" s="6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spans="1:97" ht="20.100000000000001" customHeight="1" x14ac:dyDescent="0.15">
      <c r="A154" s="30"/>
      <c r="C154" s="5" t="s">
        <v>133</v>
      </c>
      <c r="D154" s="32"/>
      <c r="E154" s="26" t="str">
        <f>IF(egTextCal(D154)&lt;&gt;0, egTextCal(D154),"")</f>
        <v/>
      </c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97" ht="20.100000000000001" customHeight="1" x14ac:dyDescent="0.15">
      <c r="A155" s="30"/>
      <c r="C155" s="15"/>
      <c r="D155" s="27" t="s">
        <v>131</v>
      </c>
      <c r="E155" s="6"/>
      <c r="F155" s="35"/>
      <c r="G155" s="35">
        <v>1</v>
      </c>
      <c r="H155" s="35">
        <v>1</v>
      </c>
      <c r="I155" s="35"/>
      <c r="J155" s="35"/>
      <c r="K155" s="35">
        <v>0.66659999999999997</v>
      </c>
      <c r="L155" s="35">
        <v>6.6660000000000004</v>
      </c>
      <c r="M155" s="35">
        <v>0.66659999999999997</v>
      </c>
      <c r="N155" s="35">
        <v>1.3331999999999999</v>
      </c>
      <c r="O155" s="35">
        <v>1.3331999999999999</v>
      </c>
      <c r="P155" s="35"/>
      <c r="Q155" s="35"/>
      <c r="R155" s="35"/>
      <c r="S155" s="35">
        <v>1</v>
      </c>
      <c r="T155" s="35"/>
      <c r="U155" s="35"/>
      <c r="V155" s="35"/>
      <c r="W155" s="35"/>
      <c r="X155" s="35">
        <v>0.66659999999999997</v>
      </c>
      <c r="Y155" s="35"/>
      <c r="Z155" s="35"/>
    </row>
    <row r="156" spans="1:97" ht="20.100000000000001" customHeight="1" x14ac:dyDescent="0.15">
      <c r="A156" s="30"/>
      <c r="C156" s="5" t="s">
        <v>134</v>
      </c>
      <c r="D156" s="51" t="e">
        <f>#REF!</f>
        <v>#REF!</v>
      </c>
      <c r="E156" s="26" t="e">
        <f>IF(egTextCal(D156)&lt;&gt;0, egTextCal(D156),"")</f>
        <v>#VALUE!</v>
      </c>
      <c r="F156" s="25"/>
      <c r="G156" s="25" t="e">
        <f>IF(E156*G155&lt;&gt;0,E156*G155,  )</f>
        <v>#VALUE!</v>
      </c>
      <c r="H156" s="25" t="e">
        <f>IF(E156*H155&lt;&gt;0,E156*H155,  )</f>
        <v>#VALUE!</v>
      </c>
      <c r="I156" s="25"/>
      <c r="J156" s="25"/>
      <c r="K156" s="25" t="e">
        <f>IF(E156*K155&lt;&gt;0,E156*K155,  )</f>
        <v>#VALUE!</v>
      </c>
      <c r="L156" s="25" t="e">
        <f>IF(E156*L155&lt;&gt;0,E156*L155,  )</f>
        <v>#VALUE!</v>
      </c>
      <c r="M156" s="25" t="e">
        <f>IF(E156*M155&lt;&gt;0,E156*M155,  )</f>
        <v>#VALUE!</v>
      </c>
      <c r="N156" s="25" t="e">
        <f>IF(E156*N155&lt;&gt;0,E156*N155,  )</f>
        <v>#VALUE!</v>
      </c>
      <c r="O156" s="25" t="e">
        <f>IF(E156*O155&lt;&gt;0,E156*O155,  )</f>
        <v>#VALUE!</v>
      </c>
      <c r="P156" s="25"/>
      <c r="Q156" s="25"/>
      <c r="R156" s="25"/>
      <c r="S156" s="25" t="e">
        <f>IF(E156*S155&lt;&gt;0,E156*S155,  )</f>
        <v>#VALUE!</v>
      </c>
      <c r="T156" s="25"/>
      <c r="U156" s="25"/>
      <c r="V156" s="25"/>
      <c r="W156" s="25"/>
      <c r="X156" s="25" t="e">
        <f>IF(E156*X155&lt;&gt;0,E156*X155,  )</f>
        <v>#VALUE!</v>
      </c>
      <c r="Y156" s="25"/>
      <c r="Z156" s="25"/>
      <c r="CB156" s="1" t="e">
        <f>G156</f>
        <v>#VALUE!</v>
      </c>
      <c r="CC156" s="1" t="e">
        <f>H156</f>
        <v>#VALUE!</v>
      </c>
      <c r="CF156" s="1" t="e">
        <f>K156</f>
        <v>#VALUE!</v>
      </c>
      <c r="CG156" s="1" t="e">
        <f>L156</f>
        <v>#VALUE!</v>
      </c>
      <c r="CH156" s="1" t="e">
        <f>M156</f>
        <v>#VALUE!</v>
      </c>
      <c r="CI156" s="1" t="e">
        <f>N156</f>
        <v>#VALUE!</v>
      </c>
      <c r="CJ156" s="1" t="e">
        <f>O156</f>
        <v>#VALUE!</v>
      </c>
      <c r="CN156" s="1" t="e">
        <f>S156</f>
        <v>#VALUE!</v>
      </c>
      <c r="CS156" s="1" t="e">
        <f>X156</f>
        <v>#VALUE!</v>
      </c>
    </row>
    <row r="157" spans="1:97" ht="20.100000000000001" customHeight="1" x14ac:dyDescent="0.15">
      <c r="A157" s="30"/>
      <c r="C157" s="15"/>
      <c r="D157" s="27" t="s">
        <v>137</v>
      </c>
      <c r="E157" s="6"/>
      <c r="F157" s="35"/>
      <c r="G157" s="35"/>
      <c r="H157" s="35"/>
      <c r="I157" s="35">
        <v>1</v>
      </c>
      <c r="J157" s="35"/>
      <c r="K157" s="35"/>
      <c r="L157" s="35"/>
      <c r="M157" s="35">
        <v>6</v>
      </c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spans="1:97" ht="20.100000000000001" customHeight="1" x14ac:dyDescent="0.15">
      <c r="A158" s="30"/>
      <c r="C158" s="5" t="s">
        <v>135</v>
      </c>
      <c r="D158" s="51" t="e">
        <f>#REF!</f>
        <v>#REF!</v>
      </c>
      <c r="E158" s="26" t="e">
        <f>IF(egTextCal(D158)&lt;&gt;0, egTextCal(D158),"")</f>
        <v>#VALUE!</v>
      </c>
      <c r="F158" s="25"/>
      <c r="G158" s="25"/>
      <c r="H158" s="25"/>
      <c r="I158" s="25" t="e">
        <f>IF(E158*I157&lt;&gt;0,E158*I157,  )</f>
        <v>#VALUE!</v>
      </c>
      <c r="J158" s="25"/>
      <c r="K158" s="25"/>
      <c r="L158" s="25"/>
      <c r="M158" s="25" t="e">
        <f>IF(E158*M157&lt;&gt;0,E158*M157,  )</f>
        <v>#VALUE!</v>
      </c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CD158" s="1" t="e">
        <f>I158</f>
        <v>#VALUE!</v>
      </c>
      <c r="CH158" s="1" t="e">
        <f>M158</f>
        <v>#VALUE!</v>
      </c>
    </row>
    <row r="159" spans="1:97" ht="20.100000000000001" customHeight="1" x14ac:dyDescent="0.15">
      <c r="A159" s="30"/>
      <c r="C159" s="15"/>
      <c r="D159" s="27" t="s">
        <v>138</v>
      </c>
      <c r="E159" s="6"/>
      <c r="F159" s="35"/>
      <c r="G159" s="35"/>
      <c r="H159" s="35"/>
      <c r="I159" s="35"/>
      <c r="J159" s="35">
        <v>1</v>
      </c>
      <c r="K159" s="35"/>
      <c r="L159" s="35"/>
      <c r="M159" s="35">
        <v>6</v>
      </c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spans="1:97" ht="20.100000000000001" customHeight="1" x14ac:dyDescent="0.15">
      <c r="A160" s="30"/>
      <c r="C160" s="5" t="s">
        <v>136</v>
      </c>
      <c r="D160" s="51" t="e">
        <f>#REF!</f>
        <v>#REF!</v>
      </c>
      <c r="E160" s="26" t="e">
        <f>IF(egTextCal(D160)&lt;&gt;0, egTextCal(D160),"")</f>
        <v>#VALUE!</v>
      </c>
      <c r="F160" s="25"/>
      <c r="G160" s="25"/>
      <c r="H160" s="25"/>
      <c r="I160" s="25"/>
      <c r="J160" s="25" t="e">
        <f>IF(E160*J159&lt;&gt;0,E160*J159,  )</f>
        <v>#VALUE!</v>
      </c>
      <c r="K160" s="25"/>
      <c r="L160" s="25"/>
      <c r="M160" s="25" t="e">
        <f>IF(E160*M159&lt;&gt;0,E160*M159,  )</f>
        <v>#VALUE!</v>
      </c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CE160" s="1" t="e">
        <f>J160</f>
        <v>#VALUE!</v>
      </c>
      <c r="CH160" s="1" t="e">
        <f>M160</f>
        <v>#VALUE!</v>
      </c>
    </row>
    <row r="161" spans="1:26" ht="20.100000000000001" customHeight="1" x14ac:dyDescent="0.15">
      <c r="A161" s="30"/>
      <c r="C161" s="15"/>
      <c r="D161" s="27"/>
      <c r="E161" s="6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spans="1:26" ht="20.100000000000001" customHeight="1" x14ac:dyDescent="0.15">
      <c r="A162" s="30"/>
      <c r="C162" s="5" t="s">
        <v>353</v>
      </c>
      <c r="D162" s="32"/>
      <c r="E162" s="26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20.100000000000001" customHeight="1" x14ac:dyDescent="0.15">
      <c r="A163" s="30"/>
      <c r="C163" s="15"/>
      <c r="D163" s="27"/>
      <c r="E163" s="6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spans="1:26" ht="20.100000000000001" customHeight="1" x14ac:dyDescent="0.15">
      <c r="A164" s="30"/>
      <c r="C164" s="5" t="s">
        <v>354</v>
      </c>
      <c r="D164" s="32"/>
      <c r="E164" s="26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20.100000000000001" customHeight="1" x14ac:dyDescent="0.15">
      <c r="A165" s="30"/>
      <c r="C165" s="15"/>
      <c r="D165" s="27"/>
      <c r="E165" s="6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spans="1:26" ht="20.100000000000001" customHeight="1" x14ac:dyDescent="0.15">
      <c r="A166" s="30"/>
      <c r="C166" s="5" t="s">
        <v>355</v>
      </c>
      <c r="D166" s="32"/>
      <c r="E166" s="26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20.100000000000001" customHeight="1" x14ac:dyDescent="0.15">
      <c r="A167" s="30"/>
      <c r="C167" s="15"/>
      <c r="D167" s="27"/>
      <c r="E167" s="6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spans="1:26" ht="20.100000000000001" customHeight="1" x14ac:dyDescent="0.15">
      <c r="A168" s="30"/>
      <c r="C168" s="5" t="s">
        <v>356</v>
      </c>
      <c r="D168" s="32"/>
      <c r="E168" s="26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20.100000000000001" customHeight="1" x14ac:dyDescent="0.15">
      <c r="A169" s="30"/>
      <c r="C169" s="15"/>
      <c r="D169" s="27"/>
      <c r="E169" s="6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spans="1:26" ht="20.100000000000001" customHeight="1" x14ac:dyDescent="0.15">
      <c r="A170" s="30"/>
      <c r="C170" s="5" t="s">
        <v>357</v>
      </c>
      <c r="D170" s="32"/>
      <c r="E170" s="26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20.100000000000001" customHeight="1" x14ac:dyDescent="0.15">
      <c r="A171" s="30"/>
      <c r="C171" s="15"/>
      <c r="D171" s="27"/>
      <c r="E171" s="6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spans="1:26" ht="20.100000000000001" customHeight="1" x14ac:dyDescent="0.15">
      <c r="A172" s="30"/>
      <c r="C172" s="5" t="s">
        <v>358</v>
      </c>
      <c r="D172" s="32"/>
      <c r="E172" s="26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20.100000000000001" customHeight="1" x14ac:dyDescent="0.15">
      <c r="A173" s="30"/>
      <c r="C173" s="15"/>
      <c r="D173" s="27"/>
      <c r="E173" s="6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spans="1:26" ht="20.100000000000001" customHeight="1" x14ac:dyDescent="0.15">
      <c r="A174" s="30"/>
      <c r="C174" s="5" t="s">
        <v>359</v>
      </c>
      <c r="D174" s="32"/>
      <c r="E174" s="26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20.100000000000001" customHeight="1" x14ac:dyDescent="0.15">
      <c r="A175" s="30"/>
      <c r="C175" s="15"/>
      <c r="D175" s="27"/>
      <c r="E175" s="6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spans="1:26" ht="20.100000000000001" customHeight="1" x14ac:dyDescent="0.15">
      <c r="A176" s="30"/>
      <c r="C176" s="5" t="s">
        <v>360</v>
      </c>
      <c r="D176" s="32"/>
      <c r="E176" s="26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89" ht="20.100000000000001" customHeight="1" x14ac:dyDescent="0.15">
      <c r="A177" s="30"/>
      <c r="C177" s="15"/>
      <c r="D177" s="27"/>
      <c r="E177" s="6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spans="1:89" ht="20.100000000000001" customHeight="1" x14ac:dyDescent="0.15">
      <c r="A178" s="30"/>
      <c r="C178" s="5" t="s">
        <v>361</v>
      </c>
      <c r="D178" s="32"/>
      <c r="E178" s="26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89" ht="20.100000000000001" customHeight="1" x14ac:dyDescent="0.15">
      <c r="A179" s="30"/>
      <c r="C179" s="15"/>
      <c r="D179" s="27"/>
      <c r="E179" s="6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spans="1:89" ht="20.100000000000001" customHeight="1" x14ac:dyDescent="0.15">
      <c r="A180" s="30"/>
      <c r="C180" s="5" t="s">
        <v>362</v>
      </c>
      <c r="D180" s="32"/>
      <c r="E180" s="26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89" ht="20.100000000000001" customHeight="1" x14ac:dyDescent="0.15">
      <c r="A181" s="30"/>
      <c r="C181" s="15"/>
      <c r="D181" s="27"/>
      <c r="E181" s="6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spans="1:89" ht="20.100000000000001" customHeight="1" x14ac:dyDescent="0.15">
      <c r="A182" s="30"/>
      <c r="C182" s="5" t="s">
        <v>363</v>
      </c>
      <c r="D182" s="32"/>
      <c r="E182" s="26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89" ht="20.100000000000001" customHeight="1" x14ac:dyDescent="0.15">
      <c r="A183" s="30"/>
      <c r="B183" s="24" t="s">
        <v>364</v>
      </c>
      <c r="C183" s="15"/>
      <c r="D183" s="27" t="s">
        <v>365</v>
      </c>
      <c r="E183" s="6" t="s">
        <v>65</v>
      </c>
      <c r="F183" s="35" t="e">
        <f t="shared" ref="F183:X183" si="2">SUM(CA98:CA182)</f>
        <v>#VALUE!</v>
      </c>
      <c r="G183" s="35" t="e">
        <f t="shared" si="2"/>
        <v>#VALUE!</v>
      </c>
      <c r="H183" s="35" t="e">
        <f t="shared" si="2"/>
        <v>#VALUE!</v>
      </c>
      <c r="I183" s="35" t="e">
        <f t="shared" si="2"/>
        <v>#VALUE!</v>
      </c>
      <c r="J183" s="35" t="e">
        <f t="shared" si="2"/>
        <v>#VALUE!</v>
      </c>
      <c r="K183" s="35" t="e">
        <f t="shared" si="2"/>
        <v>#VALUE!</v>
      </c>
      <c r="L183" s="35" t="e">
        <f t="shared" si="2"/>
        <v>#VALUE!</v>
      </c>
      <c r="M183" s="35" t="e">
        <f t="shared" si="2"/>
        <v>#VALUE!</v>
      </c>
      <c r="N183" s="35" t="e">
        <f t="shared" si="2"/>
        <v>#VALUE!</v>
      </c>
      <c r="O183" s="35" t="e">
        <f t="shared" si="2"/>
        <v>#VALUE!</v>
      </c>
      <c r="P183" s="35" t="e">
        <f t="shared" si="2"/>
        <v>#VALUE!</v>
      </c>
      <c r="Q183" s="35" t="e">
        <f t="shared" si="2"/>
        <v>#VALUE!</v>
      </c>
      <c r="R183" s="35" t="e">
        <f t="shared" si="2"/>
        <v>#VALUE!</v>
      </c>
      <c r="S183" s="35" t="e">
        <f t="shared" si="2"/>
        <v>#VALUE!</v>
      </c>
      <c r="T183" s="35" t="e">
        <f t="shared" si="2"/>
        <v>#VALUE!</v>
      </c>
      <c r="U183" s="35" t="e">
        <f t="shared" si="2"/>
        <v>#VALUE!</v>
      </c>
      <c r="V183" s="35" t="e">
        <f t="shared" si="2"/>
        <v>#VALUE!</v>
      </c>
      <c r="W183" s="35" t="e">
        <f t="shared" si="2"/>
        <v>#VALUE!</v>
      </c>
      <c r="X183" s="35" t="e">
        <f t="shared" si="2"/>
        <v>#VALUE!</v>
      </c>
      <c r="Y183" s="35"/>
      <c r="Z183" s="35"/>
    </row>
    <row r="184" spans="1:89" ht="20.100000000000001" customHeight="1" x14ac:dyDescent="0.15">
      <c r="A184" s="30"/>
      <c r="C184" s="5" t="s">
        <v>366</v>
      </c>
      <c r="D184" s="32" t="s">
        <v>367</v>
      </c>
      <c r="E184" s="26">
        <v>1</v>
      </c>
      <c r="F184" s="25" t="e">
        <f>E184*F183</f>
        <v>#VALUE!</v>
      </c>
      <c r="G184" s="25" t="e">
        <f>E184*G183</f>
        <v>#VALUE!</v>
      </c>
      <c r="H184" s="25" t="e">
        <f>E184*H183</f>
        <v>#VALUE!</v>
      </c>
      <c r="I184" s="25" t="e">
        <f>E184*I183</f>
        <v>#VALUE!</v>
      </c>
      <c r="J184" s="25" t="e">
        <f>E184*J183</f>
        <v>#VALUE!</v>
      </c>
      <c r="K184" s="25" t="e">
        <f>E184*K183</f>
        <v>#VALUE!</v>
      </c>
      <c r="L184" s="25" t="e">
        <f>E184*L183</f>
        <v>#VALUE!</v>
      </c>
      <c r="M184" s="25" t="e">
        <f>E184*M183</f>
        <v>#VALUE!</v>
      </c>
      <c r="N184" s="25" t="e">
        <f>E184*N183</f>
        <v>#VALUE!</v>
      </c>
      <c r="O184" s="25" t="e">
        <f>E184*O183</f>
        <v>#VALUE!</v>
      </c>
      <c r="P184" s="25" t="e">
        <f>E184*P183</f>
        <v>#VALUE!</v>
      </c>
      <c r="Q184" s="25" t="e">
        <f>E184*Q183</f>
        <v>#VALUE!</v>
      </c>
      <c r="R184" s="25" t="e">
        <f>E184*R183</f>
        <v>#VALUE!</v>
      </c>
      <c r="S184" s="25" t="e">
        <f>E184*S183</f>
        <v>#VALUE!</v>
      </c>
      <c r="T184" s="25" t="e">
        <f>E184*T183</f>
        <v>#VALUE!</v>
      </c>
      <c r="U184" s="25" t="e">
        <f>E184*U183</f>
        <v>#VALUE!</v>
      </c>
      <c r="V184" s="25" t="e">
        <f>E184*V183</f>
        <v>#VALUE!</v>
      </c>
      <c r="W184" s="25" t="e">
        <f>E184*W183</f>
        <v>#VALUE!</v>
      </c>
      <c r="X184" s="25" t="e">
        <f>E184*X183</f>
        <v>#VALUE!</v>
      </c>
      <c r="Y184" s="25"/>
      <c r="Z184" s="25"/>
    </row>
    <row r="185" spans="1:89" ht="20.100000000000001" customHeight="1" x14ac:dyDescent="0.15">
      <c r="B185" s="24" t="s">
        <v>67</v>
      </c>
      <c r="C185" s="251" t="s">
        <v>139</v>
      </c>
      <c r="D185" s="252"/>
      <c r="E185" s="252"/>
      <c r="F185" s="252"/>
      <c r="G185" s="252"/>
      <c r="H185" s="252"/>
      <c r="I185" s="252"/>
      <c r="J185" s="252"/>
      <c r="K185" s="252"/>
      <c r="L185" s="252"/>
      <c r="M185" s="252"/>
      <c r="N185" s="252"/>
      <c r="O185" s="252"/>
      <c r="P185" s="252"/>
      <c r="Q185" s="252"/>
      <c r="R185" s="252"/>
      <c r="S185" s="252"/>
      <c r="T185" s="252"/>
      <c r="U185" s="252"/>
      <c r="V185" s="252"/>
      <c r="W185" s="252"/>
      <c r="X185" s="252"/>
      <c r="Y185" s="252"/>
      <c r="Z185" s="252"/>
    </row>
    <row r="186" spans="1:89" ht="20.100000000000001" customHeight="1" x14ac:dyDescent="0.15">
      <c r="B186" s="29"/>
      <c r="C186" s="19"/>
      <c r="D186" s="36"/>
      <c r="E186" s="36"/>
      <c r="F186" s="17" t="s">
        <v>330</v>
      </c>
      <c r="G186" s="17" t="s">
        <v>409</v>
      </c>
      <c r="H186" s="15" t="s">
        <v>410</v>
      </c>
      <c r="I186" s="15" t="s">
        <v>410</v>
      </c>
      <c r="J186" s="15" t="s">
        <v>411</v>
      </c>
      <c r="K186" s="15" t="s">
        <v>412</v>
      </c>
      <c r="L186" s="15" t="s">
        <v>146</v>
      </c>
      <c r="M186" s="15" t="s">
        <v>413</v>
      </c>
      <c r="N186" s="15" t="s">
        <v>414</v>
      </c>
      <c r="O186" s="15" t="s">
        <v>414</v>
      </c>
      <c r="P186" s="15" t="s">
        <v>415</v>
      </c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CA186" s="1" t="s">
        <v>330</v>
      </c>
      <c r="CB186" s="1" t="s">
        <v>409</v>
      </c>
      <c r="CC186" s="1" t="s">
        <v>410</v>
      </c>
      <c r="CD186" s="1" t="s">
        <v>410</v>
      </c>
      <c r="CE186" s="1" t="s">
        <v>411</v>
      </c>
      <c r="CF186" s="1" t="s">
        <v>412</v>
      </c>
      <c r="CG186" s="1" t="s">
        <v>146</v>
      </c>
      <c r="CH186" s="1" t="s">
        <v>413</v>
      </c>
      <c r="CI186" s="1" t="s">
        <v>414</v>
      </c>
      <c r="CJ186" s="1" t="s">
        <v>414</v>
      </c>
      <c r="CK186" s="1" t="s">
        <v>415</v>
      </c>
    </row>
    <row r="187" spans="1:89" ht="20.100000000000001" customHeight="1" x14ac:dyDescent="0.15">
      <c r="A187" s="30"/>
      <c r="B187" s="29"/>
      <c r="C187" s="4" t="s">
        <v>336</v>
      </c>
      <c r="D187" s="4" t="s">
        <v>337</v>
      </c>
      <c r="E187" s="4" t="s">
        <v>338</v>
      </c>
      <c r="F187" s="11" t="s">
        <v>416</v>
      </c>
      <c r="G187" s="11" t="s">
        <v>417</v>
      </c>
      <c r="H187" s="4" t="s">
        <v>418</v>
      </c>
      <c r="I187" s="4" t="s">
        <v>419</v>
      </c>
      <c r="J187" s="4" t="s">
        <v>420</v>
      </c>
      <c r="K187" s="4" t="s">
        <v>421</v>
      </c>
      <c r="L187" s="4" t="s">
        <v>422</v>
      </c>
      <c r="M187" s="4" t="s">
        <v>423</v>
      </c>
      <c r="N187" s="4" t="s">
        <v>424</v>
      </c>
      <c r="O187" s="4" t="s">
        <v>424</v>
      </c>
      <c r="P187" s="4" t="s">
        <v>425</v>
      </c>
      <c r="Q187" s="4"/>
      <c r="R187" s="4"/>
      <c r="S187" s="4"/>
      <c r="T187" s="4"/>
      <c r="U187" s="4"/>
      <c r="V187" s="4"/>
      <c r="W187" s="4"/>
      <c r="X187" s="4"/>
      <c r="Y187" s="4"/>
      <c r="Z187" s="4"/>
      <c r="CA187" s="1" t="s">
        <v>416</v>
      </c>
      <c r="CB187" s="1" t="s">
        <v>417</v>
      </c>
      <c r="CC187" s="1" t="s">
        <v>418</v>
      </c>
      <c r="CD187" s="1" t="s">
        <v>419</v>
      </c>
      <c r="CE187" s="1" t="s">
        <v>420</v>
      </c>
      <c r="CF187" s="1" t="s">
        <v>421</v>
      </c>
      <c r="CG187" s="1" t="s">
        <v>422</v>
      </c>
      <c r="CH187" s="1" t="s">
        <v>423</v>
      </c>
      <c r="CI187" s="1" t="s">
        <v>424</v>
      </c>
      <c r="CJ187" s="1" t="s">
        <v>424</v>
      </c>
      <c r="CK187" s="1" t="s">
        <v>425</v>
      </c>
    </row>
    <row r="188" spans="1:89" ht="20.100000000000001" customHeight="1" x14ac:dyDescent="0.15">
      <c r="A188" s="30"/>
      <c r="B188" s="29"/>
      <c r="C188" s="20"/>
      <c r="D188" s="20"/>
      <c r="E188" s="20"/>
      <c r="F188" s="18" t="s">
        <v>426</v>
      </c>
      <c r="G188" s="18" t="s">
        <v>427</v>
      </c>
      <c r="H188" s="16" t="s">
        <v>428</v>
      </c>
      <c r="I188" s="16" t="s">
        <v>429</v>
      </c>
      <c r="J188" s="16" t="s">
        <v>430</v>
      </c>
      <c r="K188" s="16" t="s">
        <v>431</v>
      </c>
      <c r="L188" s="16" t="s">
        <v>432</v>
      </c>
      <c r="M188" s="16" t="s">
        <v>432</v>
      </c>
      <c r="N188" s="16" t="s">
        <v>433</v>
      </c>
      <c r="O188" s="16" t="s">
        <v>434</v>
      </c>
      <c r="P188" s="16" t="s">
        <v>435</v>
      </c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CA188" s="1" t="s">
        <v>426</v>
      </c>
      <c r="CB188" s="1" t="s">
        <v>427</v>
      </c>
      <c r="CC188" s="1" t="s">
        <v>428</v>
      </c>
      <c r="CD188" s="1" t="s">
        <v>429</v>
      </c>
      <c r="CE188" s="1" t="s">
        <v>430</v>
      </c>
      <c r="CF188" s="1" t="s">
        <v>431</v>
      </c>
      <c r="CG188" s="1" t="s">
        <v>432</v>
      </c>
      <c r="CH188" s="1" t="s">
        <v>432</v>
      </c>
      <c r="CI188" s="1" t="s">
        <v>433</v>
      </c>
      <c r="CJ188" s="1" t="s">
        <v>434</v>
      </c>
      <c r="CK188" s="1" t="s">
        <v>435</v>
      </c>
    </row>
    <row r="189" spans="1:89" ht="20.100000000000001" customHeight="1" x14ac:dyDescent="0.15">
      <c r="A189" s="30"/>
      <c r="C189" s="15"/>
      <c r="D189" s="27" t="s">
        <v>140</v>
      </c>
      <c r="E189" s="6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89" ht="20.100000000000001" customHeight="1" x14ac:dyDescent="0.15">
      <c r="A190" s="30"/>
      <c r="C190" s="5" t="s">
        <v>68</v>
      </c>
      <c r="D190" s="32"/>
      <c r="E190" s="26" t="str">
        <f>IF(egTextCal(D190)&lt;&gt;0, egTextCal(D190),"")</f>
        <v/>
      </c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89" ht="20.100000000000001" customHeight="1" x14ac:dyDescent="0.15">
      <c r="A191" s="30"/>
      <c r="C191" s="15"/>
      <c r="D191" s="28" t="s">
        <v>71</v>
      </c>
      <c r="E191" s="7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</row>
    <row r="192" spans="1:89" ht="20.100000000000001" customHeight="1" x14ac:dyDescent="0.15">
      <c r="A192" s="30"/>
      <c r="C192" s="5" t="s">
        <v>74</v>
      </c>
      <c r="D192" s="33"/>
      <c r="E192" s="26" t="str">
        <f>IF(egTextCal(D192)&lt;&gt;0, egTextCal(D192),"")</f>
        <v/>
      </c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89" ht="20.100000000000001" customHeight="1" x14ac:dyDescent="0.15">
      <c r="A193" s="30"/>
      <c r="C193" s="15"/>
      <c r="D193" s="28" t="s">
        <v>141</v>
      </c>
      <c r="E193" s="7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</row>
    <row r="194" spans="1:89" ht="20.100000000000001" customHeight="1" x14ac:dyDescent="0.15">
      <c r="A194" s="30"/>
      <c r="C194" s="5" t="s">
        <v>75</v>
      </c>
      <c r="D194" s="33"/>
      <c r="E194" s="26" t="str">
        <f>IF(egTextCal(D194)&lt;&gt;0, egTextCal(D194),"")</f>
        <v/>
      </c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89" ht="20.100000000000001" customHeight="1" x14ac:dyDescent="0.15">
      <c r="A195" s="30"/>
      <c r="C195" s="15"/>
      <c r="D195" s="27" t="s">
        <v>142</v>
      </c>
      <c r="E195" s="6"/>
      <c r="F195" s="35">
        <v>1</v>
      </c>
      <c r="G195" s="35"/>
      <c r="H195" s="35"/>
      <c r="I195" s="35"/>
      <c r="J195" s="35"/>
      <c r="K195" s="35">
        <v>3</v>
      </c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</row>
    <row r="196" spans="1:89" ht="20.100000000000001" customHeight="1" x14ac:dyDescent="0.15">
      <c r="A196" s="30"/>
      <c r="C196" s="5" t="s">
        <v>88</v>
      </c>
      <c r="D196" s="51" t="e">
        <f>#REF!</f>
        <v>#REF!</v>
      </c>
      <c r="E196" s="26" t="e">
        <f>IF(egTextCal(D196)&lt;&gt;0, egTextCal(D196),"")</f>
        <v>#VALUE!</v>
      </c>
      <c r="F196" s="25" t="e">
        <f>IF(E196*F195&lt;&gt;0,E196*F195,  )</f>
        <v>#VALUE!</v>
      </c>
      <c r="G196" s="25"/>
      <c r="H196" s="25"/>
      <c r="I196" s="25"/>
      <c r="J196" s="25"/>
      <c r="K196" s="25" t="e">
        <f>IF(E196*K195&lt;&gt;0,E196*K195,  )</f>
        <v>#VALUE!</v>
      </c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CA196" s="1" t="e">
        <f>F196</f>
        <v>#VALUE!</v>
      </c>
      <c r="CF196" s="1" t="e">
        <f>K196</f>
        <v>#VALUE!</v>
      </c>
    </row>
    <row r="197" spans="1:89" ht="20.100000000000001" customHeight="1" x14ac:dyDescent="0.15">
      <c r="A197" s="30"/>
      <c r="C197" s="15"/>
      <c r="D197" s="27" t="s">
        <v>143</v>
      </c>
      <c r="E197" s="6"/>
      <c r="F197" s="35"/>
      <c r="G197" s="35"/>
      <c r="H197" s="35"/>
      <c r="I197" s="35"/>
      <c r="J197" s="35"/>
      <c r="K197" s="35"/>
      <c r="L197" s="35"/>
      <c r="M197" s="35">
        <v>1</v>
      </c>
      <c r="N197" s="35"/>
      <c r="O197" s="35"/>
      <c r="P197" s="35">
        <v>1</v>
      </c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spans="1:89" ht="20.100000000000001" customHeight="1" x14ac:dyDescent="0.15">
      <c r="A198" s="30"/>
      <c r="C198" s="5" t="s">
        <v>132</v>
      </c>
      <c r="D198" s="51" t="e">
        <f>#REF!</f>
        <v>#REF!</v>
      </c>
      <c r="E198" s="26" t="e">
        <f>IF(egTextCal(D198)&lt;&gt;0, egTextCal(D198),"")</f>
        <v>#VALUE!</v>
      </c>
      <c r="F198" s="25"/>
      <c r="G198" s="25"/>
      <c r="H198" s="25"/>
      <c r="I198" s="25"/>
      <c r="J198" s="25"/>
      <c r="K198" s="25"/>
      <c r="L198" s="25"/>
      <c r="M198" s="25" t="e">
        <f>IF(E198*M197&lt;&gt;0,E198*M197,  )</f>
        <v>#VALUE!</v>
      </c>
      <c r="N198" s="25"/>
      <c r="O198" s="25"/>
      <c r="P198" s="25" t="e">
        <f>IF(E198*P197&lt;&gt;0,E198*P197,  )</f>
        <v>#VALUE!</v>
      </c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CH198" s="1" t="e">
        <f>M198</f>
        <v>#VALUE!</v>
      </c>
      <c r="CK198" s="1" t="e">
        <f>P198</f>
        <v>#VALUE!</v>
      </c>
    </row>
    <row r="199" spans="1:89" ht="20.100000000000001" customHeight="1" x14ac:dyDescent="0.15">
      <c r="A199" s="30"/>
      <c r="C199" s="15"/>
      <c r="D199" s="27" t="s">
        <v>144</v>
      </c>
      <c r="E199" s="6"/>
      <c r="F199" s="35"/>
      <c r="G199" s="35"/>
      <c r="H199" s="35"/>
      <c r="I199" s="35">
        <v>1</v>
      </c>
      <c r="J199" s="35"/>
      <c r="K199" s="35"/>
      <c r="L199" s="35"/>
      <c r="M199" s="35">
        <v>1</v>
      </c>
      <c r="N199" s="35"/>
      <c r="O199" s="35"/>
      <c r="P199" s="35">
        <v>1</v>
      </c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spans="1:89" ht="20.100000000000001" customHeight="1" x14ac:dyDescent="0.15">
      <c r="A200" s="30"/>
      <c r="C200" s="5" t="s">
        <v>133</v>
      </c>
      <c r="D200" s="51" t="e">
        <f>#REF!</f>
        <v>#REF!</v>
      </c>
      <c r="E200" s="26" t="e">
        <f>IF(egTextCal(D200)&lt;&gt;0, egTextCal(D200),"")</f>
        <v>#VALUE!</v>
      </c>
      <c r="F200" s="25"/>
      <c r="G200" s="25"/>
      <c r="H200" s="25"/>
      <c r="I200" s="25" t="e">
        <f>IF(E200*I199&lt;&gt;0,E200*I199,  )</f>
        <v>#VALUE!</v>
      </c>
      <c r="J200" s="25"/>
      <c r="K200" s="25"/>
      <c r="L200" s="25"/>
      <c r="M200" s="25" t="e">
        <f>IF(E200*M199&lt;&gt;0,E200*M199,  )</f>
        <v>#VALUE!</v>
      </c>
      <c r="N200" s="25"/>
      <c r="O200" s="25"/>
      <c r="P200" s="25" t="e">
        <f>IF(E200*P199&lt;&gt;0,E200*P199,  )</f>
        <v>#VALUE!</v>
      </c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CD200" s="1" t="e">
        <f>I200</f>
        <v>#VALUE!</v>
      </c>
      <c r="CH200" s="1" t="e">
        <f>M200</f>
        <v>#VALUE!</v>
      </c>
      <c r="CK200" s="1" t="e">
        <f>P200</f>
        <v>#VALUE!</v>
      </c>
    </row>
    <row r="201" spans="1:89" ht="20.100000000000001" customHeight="1" x14ac:dyDescent="0.15">
      <c r="A201" s="30"/>
      <c r="C201" s="15"/>
      <c r="D201" s="27" t="s">
        <v>145</v>
      </c>
      <c r="E201" s="6"/>
      <c r="F201" s="35"/>
      <c r="G201" s="35"/>
      <c r="H201" s="35"/>
      <c r="I201" s="35">
        <v>1</v>
      </c>
      <c r="J201" s="35"/>
      <c r="K201" s="35"/>
      <c r="L201" s="35">
        <v>1</v>
      </c>
      <c r="M201" s="35"/>
      <c r="N201" s="35"/>
      <c r="O201" s="35"/>
      <c r="P201" s="35">
        <v>1</v>
      </c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spans="1:89" ht="20.100000000000001" customHeight="1" x14ac:dyDescent="0.15">
      <c r="A202" s="30"/>
      <c r="C202" s="5" t="s">
        <v>134</v>
      </c>
      <c r="D202" s="51" t="e">
        <f>#REF!</f>
        <v>#REF!</v>
      </c>
      <c r="E202" s="26" t="e">
        <f>IF(egTextCal(D202)&lt;&gt;0, egTextCal(D202),"")</f>
        <v>#VALUE!</v>
      </c>
      <c r="F202" s="25"/>
      <c r="G202" s="25"/>
      <c r="H202" s="25"/>
      <c r="I202" s="25" t="e">
        <f>IF(E202*I201&lt;&gt;0,E202*I201,  )</f>
        <v>#VALUE!</v>
      </c>
      <c r="J202" s="25"/>
      <c r="K202" s="25"/>
      <c r="L202" s="25" t="e">
        <f>IF(E202*L201&lt;&gt;0,E202*L201,  )</f>
        <v>#VALUE!</v>
      </c>
      <c r="M202" s="25"/>
      <c r="N202" s="25"/>
      <c r="O202" s="25"/>
      <c r="P202" s="25" t="e">
        <f>IF(E202*P201&lt;&gt;0,E202*P201,  )</f>
        <v>#VALUE!</v>
      </c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CD202" s="1" t="e">
        <f>I202</f>
        <v>#VALUE!</v>
      </c>
      <c r="CG202" s="1" t="e">
        <f>L202</f>
        <v>#VALUE!</v>
      </c>
      <c r="CK202" s="1" t="e">
        <f>P202</f>
        <v>#VALUE!</v>
      </c>
    </row>
    <row r="203" spans="1:89" ht="20.100000000000001" customHeight="1" x14ac:dyDescent="0.15">
      <c r="A203" s="30"/>
      <c r="C203" s="15"/>
      <c r="D203" s="27" t="s">
        <v>147</v>
      </c>
      <c r="E203" s="6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spans="1:89" ht="20.100000000000001" customHeight="1" x14ac:dyDescent="0.15">
      <c r="A204" s="30"/>
      <c r="C204" s="5" t="s">
        <v>135</v>
      </c>
      <c r="D204" s="32"/>
      <c r="E204" s="26" t="str">
        <f>IF(egTextCal(D204)&lt;&gt;0, egTextCal(D204),"")</f>
        <v/>
      </c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89" ht="20.100000000000001" customHeight="1" x14ac:dyDescent="0.15">
      <c r="A205" s="30"/>
      <c r="C205" s="15"/>
      <c r="D205" s="27" t="s">
        <v>142</v>
      </c>
      <c r="E205" s="6"/>
      <c r="F205" s="35">
        <v>1</v>
      </c>
      <c r="G205" s="35"/>
      <c r="H205" s="35"/>
      <c r="I205" s="35"/>
      <c r="J205" s="35"/>
      <c r="K205" s="35">
        <v>3</v>
      </c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spans="1:89" ht="20.100000000000001" customHeight="1" x14ac:dyDescent="0.15">
      <c r="A206" s="30"/>
      <c r="C206" s="5" t="s">
        <v>136</v>
      </c>
      <c r="D206" s="51" t="e">
        <f>#REF!</f>
        <v>#REF!</v>
      </c>
      <c r="E206" s="26" t="e">
        <f>IF(egTextCal(D206)&lt;&gt;0, egTextCal(D206),"")</f>
        <v>#VALUE!</v>
      </c>
      <c r="F206" s="25" t="e">
        <f>IF(E206*F205&lt;&gt;0,E206*F205,  )</f>
        <v>#VALUE!</v>
      </c>
      <c r="G206" s="25"/>
      <c r="H206" s="25"/>
      <c r="I206" s="25"/>
      <c r="J206" s="25"/>
      <c r="K206" s="25" t="e">
        <f>IF(E206*K205&lt;&gt;0,E206*K205,  )</f>
        <v>#VALUE!</v>
      </c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CA206" s="1" t="e">
        <f>F206</f>
        <v>#VALUE!</v>
      </c>
      <c r="CF206" s="1" t="e">
        <f>K206</f>
        <v>#VALUE!</v>
      </c>
    </row>
    <row r="207" spans="1:89" ht="20.100000000000001" customHeight="1" x14ac:dyDescent="0.15">
      <c r="A207" s="30"/>
      <c r="C207" s="15"/>
      <c r="D207" s="27" t="s">
        <v>148</v>
      </c>
      <c r="E207" s="6"/>
      <c r="F207" s="35"/>
      <c r="G207" s="35"/>
      <c r="H207" s="35"/>
      <c r="I207" s="35"/>
      <c r="J207" s="35"/>
      <c r="K207" s="35"/>
      <c r="L207" s="35">
        <v>1</v>
      </c>
      <c r="M207" s="35"/>
      <c r="N207" s="35"/>
      <c r="O207" s="35"/>
      <c r="P207" s="35">
        <v>1</v>
      </c>
      <c r="Q207" s="35"/>
      <c r="R207" s="35"/>
      <c r="S207" s="35"/>
      <c r="T207" s="35"/>
      <c r="U207" s="35"/>
      <c r="V207" s="35"/>
      <c r="W207" s="35"/>
      <c r="X207" s="35"/>
      <c r="Y207" s="35"/>
      <c r="Z207" s="35"/>
    </row>
    <row r="208" spans="1:89" ht="20.100000000000001" customHeight="1" x14ac:dyDescent="0.15">
      <c r="A208" s="30"/>
      <c r="C208" s="5" t="s">
        <v>353</v>
      </c>
      <c r="D208" s="51" t="e">
        <f>#REF!</f>
        <v>#REF!</v>
      </c>
      <c r="E208" s="26" t="e">
        <f>IF(egTextCal(D208)&lt;&gt;0, egTextCal(D208),"")</f>
        <v>#VALUE!</v>
      </c>
      <c r="F208" s="25"/>
      <c r="G208" s="25"/>
      <c r="H208" s="25"/>
      <c r="I208" s="25"/>
      <c r="J208" s="25"/>
      <c r="K208" s="25"/>
      <c r="L208" s="25" t="e">
        <f>IF(E208*L207&lt;&gt;0,E208*L207,  )</f>
        <v>#VALUE!</v>
      </c>
      <c r="M208" s="25"/>
      <c r="N208" s="25"/>
      <c r="O208" s="25"/>
      <c r="P208" s="25" t="e">
        <f>IF(E208*P207&lt;&gt;0,E208*P207,  )</f>
        <v>#VALUE!</v>
      </c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CG208" s="1" t="e">
        <f>L208</f>
        <v>#VALUE!</v>
      </c>
      <c r="CK208" s="1" t="e">
        <f>P208</f>
        <v>#VALUE!</v>
      </c>
    </row>
    <row r="209" spans="1:89" ht="20.100000000000001" customHeight="1" x14ac:dyDescent="0.15">
      <c r="A209" s="30"/>
      <c r="C209" s="15"/>
      <c r="D209" s="27" t="s">
        <v>145</v>
      </c>
      <c r="E209" s="6"/>
      <c r="F209" s="35"/>
      <c r="G209" s="35"/>
      <c r="H209" s="35"/>
      <c r="I209" s="35">
        <v>1</v>
      </c>
      <c r="J209" s="35"/>
      <c r="K209" s="35"/>
      <c r="L209" s="35">
        <v>1</v>
      </c>
      <c r="M209" s="35"/>
      <c r="N209" s="35"/>
      <c r="O209" s="35"/>
      <c r="P209" s="35">
        <v>1</v>
      </c>
      <c r="Q209" s="35"/>
      <c r="R209" s="35"/>
      <c r="S209" s="35"/>
      <c r="T209" s="35"/>
      <c r="U209" s="35"/>
      <c r="V209" s="35"/>
      <c r="W209" s="35"/>
      <c r="X209" s="35"/>
      <c r="Y209" s="35"/>
      <c r="Z209" s="35"/>
    </row>
    <row r="210" spans="1:89" ht="20.100000000000001" customHeight="1" x14ac:dyDescent="0.15">
      <c r="A210" s="30"/>
      <c r="C210" s="5" t="s">
        <v>354</v>
      </c>
      <c r="D210" s="51" t="e">
        <f>#REF!</f>
        <v>#REF!</v>
      </c>
      <c r="E210" s="26" t="e">
        <f>IF(egTextCal(D210)&lt;&gt;0, egTextCal(D210),"")</f>
        <v>#VALUE!</v>
      </c>
      <c r="F210" s="25"/>
      <c r="G210" s="25"/>
      <c r="H210" s="25"/>
      <c r="I210" s="25" t="e">
        <f>IF(E210*I209&lt;&gt;0,E210*I209,  )</f>
        <v>#VALUE!</v>
      </c>
      <c r="J210" s="25"/>
      <c r="K210" s="25"/>
      <c r="L210" s="25" t="e">
        <f>IF(E210*L209&lt;&gt;0,E210*L209,  )</f>
        <v>#VALUE!</v>
      </c>
      <c r="M210" s="25"/>
      <c r="N210" s="25"/>
      <c r="O210" s="25"/>
      <c r="P210" s="25" t="e">
        <f>IF(E210*P209&lt;&gt;0,E210*P209,  )</f>
        <v>#VALUE!</v>
      </c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CD210" s="1" t="e">
        <f>I210</f>
        <v>#VALUE!</v>
      </c>
      <c r="CG210" s="1" t="e">
        <f>L210</f>
        <v>#VALUE!</v>
      </c>
      <c r="CK210" s="1" t="e">
        <f>P210</f>
        <v>#VALUE!</v>
      </c>
    </row>
    <row r="211" spans="1:89" ht="20.100000000000001" customHeight="1" x14ac:dyDescent="0.15">
      <c r="A211" s="30"/>
      <c r="C211" s="15"/>
      <c r="D211" s="27" t="s">
        <v>149</v>
      </c>
      <c r="E211" s="6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</row>
    <row r="212" spans="1:89" ht="20.100000000000001" customHeight="1" x14ac:dyDescent="0.15">
      <c r="A212" s="30"/>
      <c r="C212" s="5" t="s">
        <v>355</v>
      </c>
      <c r="D212" s="32"/>
      <c r="E212" s="26" t="str">
        <f>IF(egTextCal(D212)&lt;&gt;0, egTextCal(D212),"")</f>
        <v/>
      </c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89" ht="20.100000000000001" customHeight="1" x14ac:dyDescent="0.15">
      <c r="A213" s="30"/>
      <c r="C213" s="15"/>
      <c r="D213" s="27" t="s">
        <v>142</v>
      </c>
      <c r="E213" s="6"/>
      <c r="F213" s="35">
        <v>1</v>
      </c>
      <c r="G213" s="35"/>
      <c r="H213" s="35"/>
      <c r="I213" s="35"/>
      <c r="J213" s="35"/>
      <c r="K213" s="35">
        <v>3</v>
      </c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</row>
    <row r="214" spans="1:89" ht="20.100000000000001" customHeight="1" x14ac:dyDescent="0.15">
      <c r="A214" s="30"/>
      <c r="C214" s="5" t="s">
        <v>356</v>
      </c>
      <c r="D214" s="51" t="e">
        <f>#REF!</f>
        <v>#REF!</v>
      </c>
      <c r="E214" s="26" t="e">
        <f>IF(egTextCal(D214)&lt;&gt;0, egTextCal(D214),"")</f>
        <v>#VALUE!</v>
      </c>
      <c r="F214" s="25" t="e">
        <f>IF(E214*F213&lt;&gt;0,E214*F213,  )</f>
        <v>#VALUE!</v>
      </c>
      <c r="G214" s="25"/>
      <c r="H214" s="25"/>
      <c r="I214" s="25"/>
      <c r="J214" s="25"/>
      <c r="K214" s="25" t="e">
        <f>IF(E214*K213&lt;&gt;0,E214*K213,  )</f>
        <v>#VALUE!</v>
      </c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CA214" s="1" t="e">
        <f>F214</f>
        <v>#VALUE!</v>
      </c>
      <c r="CF214" s="1" t="e">
        <f>K214</f>
        <v>#VALUE!</v>
      </c>
    </row>
    <row r="215" spans="1:89" ht="20.100000000000001" customHeight="1" x14ac:dyDescent="0.15">
      <c r="A215" s="30"/>
      <c r="C215" s="15"/>
      <c r="D215" s="27" t="s">
        <v>148</v>
      </c>
      <c r="E215" s="6"/>
      <c r="F215" s="35"/>
      <c r="G215" s="35"/>
      <c r="H215" s="35"/>
      <c r="I215" s="35"/>
      <c r="J215" s="35"/>
      <c r="K215" s="35"/>
      <c r="L215" s="35">
        <v>1</v>
      </c>
      <c r="M215" s="35"/>
      <c r="N215" s="35"/>
      <c r="O215" s="35"/>
      <c r="P215" s="35">
        <v>1</v>
      </c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spans="1:89" ht="20.100000000000001" customHeight="1" x14ac:dyDescent="0.15">
      <c r="A216" s="30"/>
      <c r="C216" s="5" t="s">
        <v>357</v>
      </c>
      <c r="D216" s="51" t="e">
        <f>#REF!</f>
        <v>#REF!</v>
      </c>
      <c r="E216" s="26" t="e">
        <f>IF(egTextCal(D216)&lt;&gt;0, egTextCal(D216),"")</f>
        <v>#VALUE!</v>
      </c>
      <c r="F216" s="25"/>
      <c r="G216" s="25"/>
      <c r="H216" s="25"/>
      <c r="I216" s="25"/>
      <c r="J216" s="25"/>
      <c r="K216" s="25"/>
      <c r="L216" s="25" t="e">
        <f>IF(E216*L215&lt;&gt;0,E216*L215,  )</f>
        <v>#VALUE!</v>
      </c>
      <c r="M216" s="25"/>
      <c r="N216" s="25"/>
      <c r="O216" s="25"/>
      <c r="P216" s="25" t="e">
        <f>IF(E216*P215&lt;&gt;0,E216*P215,  )</f>
        <v>#VALUE!</v>
      </c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CG216" s="1" t="e">
        <f>L216</f>
        <v>#VALUE!</v>
      </c>
      <c r="CK216" s="1" t="e">
        <f>P216</f>
        <v>#VALUE!</v>
      </c>
    </row>
    <row r="217" spans="1:89" ht="20.100000000000001" customHeight="1" x14ac:dyDescent="0.15">
      <c r="A217" s="30"/>
      <c r="C217" s="15"/>
      <c r="D217" s="27" t="s">
        <v>150</v>
      </c>
      <c r="E217" s="6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spans="1:89" ht="20.100000000000001" customHeight="1" x14ac:dyDescent="0.15">
      <c r="A218" s="30"/>
      <c r="C218" s="5" t="s">
        <v>358</v>
      </c>
      <c r="D218" s="32"/>
      <c r="E218" s="26" t="str">
        <f>IF(egTextCal(D218)&lt;&gt;0, egTextCal(D218),"")</f>
        <v/>
      </c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89" ht="20.100000000000001" customHeight="1" x14ac:dyDescent="0.15">
      <c r="A219" s="30"/>
      <c r="C219" s="15"/>
      <c r="D219" s="27" t="s">
        <v>142</v>
      </c>
      <c r="E219" s="6"/>
      <c r="F219" s="35">
        <v>1</v>
      </c>
      <c r="G219" s="35"/>
      <c r="H219" s="35"/>
      <c r="I219" s="35"/>
      <c r="J219" s="35"/>
      <c r="K219" s="35">
        <v>3</v>
      </c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spans="1:89" ht="20.100000000000001" customHeight="1" x14ac:dyDescent="0.15">
      <c r="A220" s="30"/>
      <c r="C220" s="5" t="s">
        <v>359</v>
      </c>
      <c r="D220" s="51" t="e">
        <f>#REF!</f>
        <v>#REF!</v>
      </c>
      <c r="E220" s="26" t="e">
        <f>IF(egTextCal(D220)&lt;&gt;0, egTextCal(D220),"")</f>
        <v>#VALUE!</v>
      </c>
      <c r="F220" s="25" t="e">
        <f>IF(E220*F219&lt;&gt;0,E220*F219,  )</f>
        <v>#VALUE!</v>
      </c>
      <c r="G220" s="25"/>
      <c r="H220" s="25"/>
      <c r="I220" s="25"/>
      <c r="J220" s="25"/>
      <c r="K220" s="25" t="e">
        <f>IF(E220*K219&lt;&gt;0,E220*K219,  )</f>
        <v>#VALUE!</v>
      </c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CA220" s="1" t="e">
        <f>F220</f>
        <v>#VALUE!</v>
      </c>
      <c r="CF220" s="1" t="e">
        <f>K220</f>
        <v>#VALUE!</v>
      </c>
    </row>
    <row r="221" spans="1:89" ht="20.100000000000001" customHeight="1" x14ac:dyDescent="0.15">
      <c r="A221" s="30"/>
      <c r="C221" s="15"/>
      <c r="D221" s="27" t="s">
        <v>151</v>
      </c>
      <c r="E221" s="6"/>
      <c r="F221" s="35"/>
      <c r="G221" s="35"/>
      <c r="H221" s="35"/>
      <c r="I221" s="35"/>
      <c r="J221" s="35"/>
      <c r="K221" s="35"/>
      <c r="L221" s="35"/>
      <c r="M221" s="35"/>
      <c r="N221" s="35"/>
      <c r="O221" s="35">
        <v>1</v>
      </c>
      <c r="P221" s="35">
        <v>1</v>
      </c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spans="1:89" ht="20.100000000000001" customHeight="1" x14ac:dyDescent="0.15">
      <c r="A222" s="30"/>
      <c r="C222" s="5" t="s">
        <v>360</v>
      </c>
      <c r="D222" s="51" t="e">
        <f>#REF!</f>
        <v>#REF!</v>
      </c>
      <c r="E222" s="26" t="e">
        <f>IF(egTextCal(D222)&lt;&gt;0, egTextCal(D222),"")</f>
        <v>#VALUE!</v>
      </c>
      <c r="F222" s="25"/>
      <c r="G222" s="25"/>
      <c r="H222" s="25"/>
      <c r="I222" s="25"/>
      <c r="J222" s="25"/>
      <c r="K222" s="25"/>
      <c r="L222" s="25"/>
      <c r="M222" s="25"/>
      <c r="N222" s="25"/>
      <c r="O222" s="25" t="e">
        <f>IF(E222*O221&lt;&gt;0,E222*O221,  )</f>
        <v>#VALUE!</v>
      </c>
      <c r="P222" s="25" t="e">
        <f>IF(E222*P221&lt;&gt;0,E222*P221,  )</f>
        <v>#VALUE!</v>
      </c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CJ222" s="1" t="e">
        <f>O222</f>
        <v>#VALUE!</v>
      </c>
      <c r="CK222" s="1" t="e">
        <f>P222</f>
        <v>#VALUE!</v>
      </c>
    </row>
    <row r="223" spans="1:89" ht="20.100000000000001" customHeight="1" x14ac:dyDescent="0.15">
      <c r="A223" s="30"/>
      <c r="C223" s="15"/>
      <c r="D223" s="27" t="s">
        <v>152</v>
      </c>
      <c r="E223" s="6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spans="1:89" ht="20.100000000000001" customHeight="1" x14ac:dyDescent="0.15">
      <c r="A224" s="30"/>
      <c r="C224" s="5" t="s">
        <v>361</v>
      </c>
      <c r="D224" s="32"/>
      <c r="E224" s="26" t="str">
        <f>IF(egTextCal(D224)&lt;&gt;0, egTextCal(D224),"")</f>
        <v/>
      </c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89" ht="20.100000000000001" customHeight="1" x14ac:dyDescent="0.15">
      <c r="A225" s="30"/>
      <c r="C225" s="15"/>
      <c r="D225" s="27" t="s">
        <v>142</v>
      </c>
      <c r="E225" s="6"/>
      <c r="F225" s="35">
        <v>1</v>
      </c>
      <c r="G225" s="35"/>
      <c r="H225" s="35"/>
      <c r="I225" s="35"/>
      <c r="J225" s="35"/>
      <c r="K225" s="35">
        <v>3</v>
      </c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spans="1:89" ht="20.100000000000001" customHeight="1" x14ac:dyDescent="0.15">
      <c r="A226" s="30"/>
      <c r="C226" s="5" t="s">
        <v>362</v>
      </c>
      <c r="D226" s="51" t="e">
        <f>#REF!</f>
        <v>#REF!</v>
      </c>
      <c r="E226" s="26" t="e">
        <f>IF(egTextCal(D226)&lt;&gt;0, egTextCal(D226),"")</f>
        <v>#VALUE!</v>
      </c>
      <c r="F226" s="25" t="e">
        <f>IF(E226*F225&lt;&gt;0,E226*F225,  )</f>
        <v>#VALUE!</v>
      </c>
      <c r="G226" s="25"/>
      <c r="H226" s="25"/>
      <c r="I226" s="25"/>
      <c r="J226" s="25"/>
      <c r="K226" s="25" t="e">
        <f>IF(E226*K225&lt;&gt;0,E226*K225,  )</f>
        <v>#VALUE!</v>
      </c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CA226" s="1" t="e">
        <f>F226</f>
        <v>#VALUE!</v>
      </c>
      <c r="CF226" s="1" t="e">
        <f>K226</f>
        <v>#VALUE!</v>
      </c>
    </row>
    <row r="227" spans="1:89" ht="20.100000000000001" customHeight="1" x14ac:dyDescent="0.15">
      <c r="A227" s="30"/>
      <c r="C227" s="15"/>
      <c r="D227" s="27" t="s">
        <v>151</v>
      </c>
      <c r="E227" s="6"/>
      <c r="F227" s="35"/>
      <c r="G227" s="35"/>
      <c r="H227" s="35"/>
      <c r="I227" s="35"/>
      <c r="J227" s="35"/>
      <c r="K227" s="35"/>
      <c r="L227" s="35"/>
      <c r="M227" s="35"/>
      <c r="N227" s="35"/>
      <c r="O227" s="35">
        <v>1</v>
      </c>
      <c r="P227" s="35">
        <v>1</v>
      </c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spans="1:89" ht="20.100000000000001" customHeight="1" x14ac:dyDescent="0.15">
      <c r="A228" s="30"/>
      <c r="C228" s="5" t="s">
        <v>363</v>
      </c>
      <c r="D228" s="51" t="e">
        <f>#REF!</f>
        <v>#REF!</v>
      </c>
      <c r="E228" s="26" t="e">
        <f>IF(egTextCal(D228)&lt;&gt;0, egTextCal(D228),"")</f>
        <v>#VALUE!</v>
      </c>
      <c r="F228" s="25"/>
      <c r="G228" s="25"/>
      <c r="H228" s="25"/>
      <c r="I228" s="25"/>
      <c r="J228" s="25"/>
      <c r="K228" s="25"/>
      <c r="L228" s="25"/>
      <c r="M228" s="25"/>
      <c r="N228" s="25"/>
      <c r="O228" s="25" t="e">
        <f>IF(E228*O227&lt;&gt;0,E228*O227,  )</f>
        <v>#VALUE!</v>
      </c>
      <c r="P228" s="25" t="e">
        <f>IF(E228*P227&lt;&gt;0,E228*P227,  )</f>
        <v>#VALUE!</v>
      </c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CJ228" s="1" t="e">
        <f>O228</f>
        <v>#VALUE!</v>
      </c>
      <c r="CK228" s="1" t="e">
        <f>P228</f>
        <v>#VALUE!</v>
      </c>
    </row>
    <row r="229" spans="1:89" ht="20.100000000000001" customHeight="1" x14ac:dyDescent="0.15">
      <c r="A229" s="30"/>
      <c r="C229" s="15"/>
      <c r="D229" s="27" t="s">
        <v>153</v>
      </c>
      <c r="E229" s="6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spans="1:89" ht="20.100000000000001" customHeight="1" x14ac:dyDescent="0.15">
      <c r="A230" s="30"/>
      <c r="C230" s="5" t="s">
        <v>366</v>
      </c>
      <c r="D230" s="32"/>
      <c r="E230" s="26" t="str">
        <f>IF(egTextCal(D230)&lt;&gt;0, egTextCal(D230),"")</f>
        <v/>
      </c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89" ht="20.100000000000001" customHeight="1" x14ac:dyDescent="0.15">
      <c r="D231" s="13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</row>
    <row r="232" spans="1:89" ht="20.100000000000001" customHeight="1" x14ac:dyDescent="0.15">
      <c r="B232" s="29"/>
      <c r="C232" s="19"/>
      <c r="D232" s="36"/>
      <c r="E232" s="36"/>
      <c r="F232" s="17" t="s">
        <v>330</v>
      </c>
      <c r="G232" s="17" t="s">
        <v>409</v>
      </c>
      <c r="H232" s="15" t="s">
        <v>410</v>
      </c>
      <c r="I232" s="15" t="s">
        <v>410</v>
      </c>
      <c r="J232" s="15" t="s">
        <v>411</v>
      </c>
      <c r="K232" s="15" t="s">
        <v>412</v>
      </c>
      <c r="L232" s="15" t="s">
        <v>146</v>
      </c>
      <c r="M232" s="15" t="s">
        <v>413</v>
      </c>
      <c r="N232" s="15" t="s">
        <v>414</v>
      </c>
      <c r="O232" s="15" t="s">
        <v>414</v>
      </c>
      <c r="P232" s="15" t="s">
        <v>415</v>
      </c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89" ht="20.100000000000001" customHeight="1" x14ac:dyDescent="0.15">
      <c r="A233" s="30"/>
      <c r="B233" s="29"/>
      <c r="C233" s="4" t="s">
        <v>336</v>
      </c>
      <c r="D233" s="4" t="s">
        <v>337</v>
      </c>
      <c r="E233" s="4" t="s">
        <v>338</v>
      </c>
      <c r="F233" s="11" t="s">
        <v>416</v>
      </c>
      <c r="G233" s="11" t="s">
        <v>417</v>
      </c>
      <c r="H233" s="4" t="s">
        <v>418</v>
      </c>
      <c r="I233" s="4" t="s">
        <v>419</v>
      </c>
      <c r="J233" s="4" t="s">
        <v>420</v>
      </c>
      <c r="K233" s="4" t="s">
        <v>421</v>
      </c>
      <c r="L233" s="4" t="s">
        <v>422</v>
      </c>
      <c r="M233" s="4" t="s">
        <v>423</v>
      </c>
      <c r="N233" s="4" t="s">
        <v>424</v>
      </c>
      <c r="O233" s="4" t="s">
        <v>424</v>
      </c>
      <c r="P233" s="4" t="s">
        <v>425</v>
      </c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89" ht="20.100000000000001" customHeight="1" x14ac:dyDescent="0.15">
      <c r="A234" s="30"/>
      <c r="B234" s="29"/>
      <c r="C234" s="20"/>
      <c r="D234" s="20"/>
      <c r="E234" s="20"/>
      <c r="F234" s="18" t="s">
        <v>426</v>
      </c>
      <c r="G234" s="18" t="s">
        <v>427</v>
      </c>
      <c r="H234" s="16" t="s">
        <v>428</v>
      </c>
      <c r="I234" s="16" t="s">
        <v>429</v>
      </c>
      <c r="J234" s="16" t="s">
        <v>430</v>
      </c>
      <c r="K234" s="16" t="s">
        <v>431</v>
      </c>
      <c r="L234" s="16" t="s">
        <v>432</v>
      </c>
      <c r="M234" s="16" t="s">
        <v>432</v>
      </c>
      <c r="N234" s="16" t="s">
        <v>433</v>
      </c>
      <c r="O234" s="16" t="s">
        <v>434</v>
      </c>
      <c r="P234" s="16" t="s">
        <v>435</v>
      </c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89" ht="20.100000000000001" customHeight="1" x14ac:dyDescent="0.15">
      <c r="A235" s="30"/>
      <c r="C235" s="15"/>
      <c r="D235" s="27" t="s">
        <v>142</v>
      </c>
      <c r="E235" s="6"/>
      <c r="F235" s="34">
        <v>1</v>
      </c>
      <c r="G235" s="34"/>
      <c r="H235" s="34"/>
      <c r="I235" s="34"/>
      <c r="J235" s="34"/>
      <c r="K235" s="34">
        <v>3</v>
      </c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89" ht="20.100000000000001" customHeight="1" x14ac:dyDescent="0.15">
      <c r="A236" s="30"/>
      <c r="C236" s="5" t="s">
        <v>68</v>
      </c>
      <c r="D236" s="51" t="e">
        <f>#REF!</f>
        <v>#REF!</v>
      </c>
      <c r="E236" s="26" t="e">
        <f>IF(egTextCal(D236)&lt;&gt;0, egTextCal(D236),"")</f>
        <v>#VALUE!</v>
      </c>
      <c r="F236" s="25" t="e">
        <f>IF(E236*F235&lt;&gt;0,E236*F235,  )</f>
        <v>#VALUE!</v>
      </c>
      <c r="G236" s="25"/>
      <c r="H236" s="25"/>
      <c r="I236" s="25"/>
      <c r="J236" s="25"/>
      <c r="K236" s="25" t="e">
        <f>IF(E236*K235&lt;&gt;0,E236*K235,  )</f>
        <v>#VALUE!</v>
      </c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CA236" s="1" t="e">
        <f>F236</f>
        <v>#VALUE!</v>
      </c>
      <c r="CF236" s="1" t="e">
        <f>K236</f>
        <v>#VALUE!</v>
      </c>
    </row>
    <row r="237" spans="1:89" ht="20.100000000000001" customHeight="1" x14ac:dyDescent="0.15">
      <c r="A237" s="30"/>
      <c r="C237" s="15"/>
      <c r="D237" s="28" t="s">
        <v>151</v>
      </c>
      <c r="E237" s="7"/>
      <c r="F237" s="35"/>
      <c r="G237" s="35"/>
      <c r="H237" s="35"/>
      <c r="I237" s="35"/>
      <c r="J237" s="35"/>
      <c r="K237" s="35"/>
      <c r="L237" s="35"/>
      <c r="M237" s="35"/>
      <c r="N237" s="35"/>
      <c r="O237" s="35">
        <v>1</v>
      </c>
      <c r="P237" s="35">
        <v>1</v>
      </c>
      <c r="Q237" s="35"/>
      <c r="R237" s="35"/>
      <c r="S237" s="35"/>
      <c r="T237" s="35"/>
      <c r="U237" s="35"/>
      <c r="V237" s="35"/>
      <c r="W237" s="35"/>
      <c r="X237" s="35"/>
      <c r="Y237" s="35"/>
      <c r="Z237" s="35"/>
    </row>
    <row r="238" spans="1:89" ht="20.100000000000001" customHeight="1" x14ac:dyDescent="0.15">
      <c r="A238" s="30"/>
      <c r="C238" s="5" t="s">
        <v>74</v>
      </c>
      <c r="D238" s="52" t="e">
        <f>#REF!</f>
        <v>#REF!</v>
      </c>
      <c r="E238" s="26" t="e">
        <f>IF(egTextCal(D238)&lt;&gt;0, egTextCal(D238),"")</f>
        <v>#VALUE!</v>
      </c>
      <c r="F238" s="25"/>
      <c r="G238" s="25"/>
      <c r="H238" s="25"/>
      <c r="I238" s="25"/>
      <c r="J238" s="25"/>
      <c r="K238" s="25"/>
      <c r="L238" s="25"/>
      <c r="M238" s="25"/>
      <c r="N238" s="25"/>
      <c r="O238" s="25" t="e">
        <f>IF(E238*O237&lt;&gt;0,E238*O237,  )</f>
        <v>#VALUE!</v>
      </c>
      <c r="P238" s="25" t="e">
        <f>IF(E238*P237&lt;&gt;0,E238*P237,  )</f>
        <v>#VALUE!</v>
      </c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CJ238" s="1" t="e">
        <f>O238</f>
        <v>#VALUE!</v>
      </c>
      <c r="CK238" s="1" t="e">
        <f>P238</f>
        <v>#VALUE!</v>
      </c>
    </row>
    <row r="239" spans="1:89" ht="20.100000000000001" customHeight="1" x14ac:dyDescent="0.15">
      <c r="A239" s="30"/>
      <c r="C239" s="15"/>
      <c r="D239" s="28" t="s">
        <v>154</v>
      </c>
      <c r="E239" s="7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</row>
    <row r="240" spans="1:89" ht="20.100000000000001" customHeight="1" x14ac:dyDescent="0.15">
      <c r="A240" s="30"/>
      <c r="C240" s="5" t="s">
        <v>75</v>
      </c>
      <c r="D240" s="33"/>
      <c r="E240" s="26" t="str">
        <f>IF(egTextCal(D240)&lt;&gt;0, egTextCal(D240),"")</f>
        <v/>
      </c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89" ht="20.100000000000001" customHeight="1" x14ac:dyDescent="0.15">
      <c r="A241" s="30"/>
      <c r="C241" s="15"/>
      <c r="D241" s="27" t="s">
        <v>142</v>
      </c>
      <c r="E241" s="6"/>
      <c r="F241" s="35">
        <v>1</v>
      </c>
      <c r="G241" s="35"/>
      <c r="H241" s="35"/>
      <c r="I241" s="35"/>
      <c r="J241" s="35"/>
      <c r="K241" s="35">
        <v>3</v>
      </c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</row>
    <row r="242" spans="1:89" ht="20.100000000000001" customHeight="1" x14ac:dyDescent="0.15">
      <c r="A242" s="30"/>
      <c r="C242" s="5" t="s">
        <v>88</v>
      </c>
      <c r="D242" s="51" t="e">
        <f>#REF!</f>
        <v>#REF!</v>
      </c>
      <c r="E242" s="26" t="e">
        <f>IF(egTextCal(D242)&lt;&gt;0, egTextCal(D242),"")</f>
        <v>#VALUE!</v>
      </c>
      <c r="F242" s="25" t="e">
        <f>IF(E242*F241&lt;&gt;0,E242*F241,  )</f>
        <v>#VALUE!</v>
      </c>
      <c r="G242" s="25"/>
      <c r="H242" s="25"/>
      <c r="I242" s="25"/>
      <c r="J242" s="25"/>
      <c r="K242" s="25" t="e">
        <f>IF(E242*K241&lt;&gt;0,E242*K241,  )</f>
        <v>#VALUE!</v>
      </c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CA242" s="1" t="e">
        <f>F242</f>
        <v>#VALUE!</v>
      </c>
      <c r="CF242" s="1" t="e">
        <f>K242</f>
        <v>#VALUE!</v>
      </c>
    </row>
    <row r="243" spans="1:89" ht="20.100000000000001" customHeight="1" x14ac:dyDescent="0.15">
      <c r="A243" s="30"/>
      <c r="C243" s="15"/>
      <c r="D243" s="27" t="s">
        <v>155</v>
      </c>
      <c r="E243" s="6"/>
      <c r="F243" s="35"/>
      <c r="G243" s="35"/>
      <c r="H243" s="35"/>
      <c r="I243" s="35"/>
      <c r="J243" s="35"/>
      <c r="K243" s="35"/>
      <c r="L243" s="35"/>
      <c r="M243" s="35"/>
      <c r="N243" s="35">
        <v>1</v>
      </c>
      <c r="O243" s="35"/>
      <c r="P243" s="35">
        <v>1</v>
      </c>
      <c r="Q243" s="35"/>
      <c r="R243" s="35"/>
      <c r="S243" s="35"/>
      <c r="T243" s="35"/>
      <c r="U243" s="35"/>
      <c r="V243" s="35"/>
      <c r="W243" s="35"/>
      <c r="X243" s="35"/>
      <c r="Y243" s="35"/>
      <c r="Z243" s="35"/>
    </row>
    <row r="244" spans="1:89" ht="20.100000000000001" customHeight="1" x14ac:dyDescent="0.15">
      <c r="A244" s="30"/>
      <c r="C244" s="5" t="s">
        <v>132</v>
      </c>
      <c r="D244" s="51" t="e">
        <f>#REF!</f>
        <v>#REF!</v>
      </c>
      <c r="E244" s="26" t="e">
        <f>IF(egTextCal(D244)&lt;&gt;0, egTextCal(D244),"")</f>
        <v>#VALUE!</v>
      </c>
      <c r="F244" s="25"/>
      <c r="G244" s="25"/>
      <c r="H244" s="25"/>
      <c r="I244" s="25"/>
      <c r="J244" s="25"/>
      <c r="K244" s="25"/>
      <c r="L244" s="25"/>
      <c r="M244" s="25"/>
      <c r="N244" s="25" t="e">
        <f>IF(E244*N243&lt;&gt;0,E244*N243,  )</f>
        <v>#VALUE!</v>
      </c>
      <c r="O244" s="25"/>
      <c r="P244" s="25" t="e">
        <f>IF(E244*P243&lt;&gt;0,E244*P243,  )</f>
        <v>#VALUE!</v>
      </c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CI244" s="1" t="e">
        <f>N244</f>
        <v>#VALUE!</v>
      </c>
      <c r="CK244" s="1" t="e">
        <f>P244</f>
        <v>#VALUE!</v>
      </c>
    </row>
    <row r="245" spans="1:89" ht="20.100000000000001" customHeight="1" x14ac:dyDescent="0.15">
      <c r="A245" s="30"/>
      <c r="C245" s="15"/>
      <c r="D245" s="27" t="s">
        <v>156</v>
      </c>
      <c r="E245" s="6"/>
      <c r="F245" s="35"/>
      <c r="G245" s="35"/>
      <c r="H245" s="35"/>
      <c r="I245" s="35">
        <v>1</v>
      </c>
      <c r="J245" s="35"/>
      <c r="K245" s="35"/>
      <c r="L245" s="35"/>
      <c r="M245" s="35"/>
      <c r="N245" s="35">
        <v>1</v>
      </c>
      <c r="O245" s="35"/>
      <c r="P245" s="35">
        <v>1</v>
      </c>
      <c r="Q245" s="35"/>
      <c r="R245" s="35"/>
      <c r="S245" s="35"/>
      <c r="T245" s="35"/>
      <c r="U245" s="35"/>
      <c r="V245" s="35"/>
      <c r="W245" s="35"/>
      <c r="X245" s="35"/>
      <c r="Y245" s="35"/>
      <c r="Z245" s="35"/>
    </row>
    <row r="246" spans="1:89" ht="20.100000000000001" customHeight="1" x14ac:dyDescent="0.15">
      <c r="A246" s="30"/>
      <c r="C246" s="5" t="s">
        <v>133</v>
      </c>
      <c r="D246" s="51" t="e">
        <f>#REF!</f>
        <v>#REF!</v>
      </c>
      <c r="E246" s="26" t="e">
        <f>IF(egTextCal(D246)&lt;&gt;0, egTextCal(D246),"")</f>
        <v>#VALUE!</v>
      </c>
      <c r="F246" s="25"/>
      <c r="G246" s="25"/>
      <c r="H246" s="25"/>
      <c r="I246" s="25" t="e">
        <f>IF(E246*I245&lt;&gt;0,E246*I245,  )</f>
        <v>#VALUE!</v>
      </c>
      <c r="J246" s="25"/>
      <c r="K246" s="25"/>
      <c r="L246" s="25"/>
      <c r="M246" s="25"/>
      <c r="N246" s="25" t="e">
        <f>IF(E246*N245&lt;&gt;0,E246*N245,  )</f>
        <v>#VALUE!</v>
      </c>
      <c r="O246" s="25"/>
      <c r="P246" s="25" t="e">
        <f>IF(E246*P245&lt;&gt;0,E246*P245,  )</f>
        <v>#VALUE!</v>
      </c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CD246" s="1" t="e">
        <f>I246</f>
        <v>#VALUE!</v>
      </c>
      <c r="CI246" s="1" t="e">
        <f>N246</f>
        <v>#VALUE!</v>
      </c>
      <c r="CK246" s="1" t="e">
        <f>P246</f>
        <v>#VALUE!</v>
      </c>
    </row>
    <row r="247" spans="1:89" ht="20.100000000000001" customHeight="1" x14ac:dyDescent="0.15">
      <c r="A247" s="30"/>
      <c r="C247" s="15"/>
      <c r="D247" s="27" t="s">
        <v>157</v>
      </c>
      <c r="E247" s="6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</row>
    <row r="248" spans="1:89" ht="20.100000000000001" customHeight="1" x14ac:dyDescent="0.15">
      <c r="A248" s="30"/>
      <c r="C248" s="5" t="s">
        <v>134</v>
      </c>
      <c r="D248" s="32"/>
      <c r="E248" s="26" t="str">
        <f>IF(egTextCal(D248)&lt;&gt;0, egTextCal(D248),"")</f>
        <v/>
      </c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89" ht="20.100000000000001" customHeight="1" x14ac:dyDescent="0.15">
      <c r="A249" s="30"/>
      <c r="C249" s="15"/>
      <c r="D249" s="27" t="s">
        <v>142</v>
      </c>
      <c r="E249" s="6"/>
      <c r="F249" s="35">
        <v>1</v>
      </c>
      <c r="G249" s="35"/>
      <c r="H249" s="35"/>
      <c r="I249" s="35"/>
      <c r="J249" s="35"/>
      <c r="K249" s="35">
        <v>3</v>
      </c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</row>
    <row r="250" spans="1:89" ht="20.100000000000001" customHeight="1" x14ac:dyDescent="0.15">
      <c r="A250" s="30"/>
      <c r="C250" s="5" t="s">
        <v>135</v>
      </c>
      <c r="D250" s="51" t="e">
        <f>#REF!</f>
        <v>#REF!</v>
      </c>
      <c r="E250" s="26" t="e">
        <f>IF(egTextCal(D250)&lt;&gt;0, egTextCal(D250),"")</f>
        <v>#VALUE!</v>
      </c>
      <c r="F250" s="25" t="e">
        <f>IF(E250*F249&lt;&gt;0,E250*F249,  )</f>
        <v>#VALUE!</v>
      </c>
      <c r="G250" s="25"/>
      <c r="H250" s="25"/>
      <c r="I250" s="25"/>
      <c r="J250" s="25"/>
      <c r="K250" s="25" t="e">
        <f>IF(E250*K249&lt;&gt;0,E250*K249,  )</f>
        <v>#VALUE!</v>
      </c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CA250" s="1" t="e">
        <f>F250</f>
        <v>#VALUE!</v>
      </c>
      <c r="CF250" s="1" t="e">
        <f>K250</f>
        <v>#VALUE!</v>
      </c>
    </row>
    <row r="251" spans="1:89" ht="20.100000000000001" customHeight="1" x14ac:dyDescent="0.15">
      <c r="A251" s="30"/>
      <c r="C251" s="15"/>
      <c r="D251" s="27" t="s">
        <v>158</v>
      </c>
      <c r="E251" s="6"/>
      <c r="F251" s="35"/>
      <c r="G251" s="35">
        <v>1</v>
      </c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</row>
    <row r="252" spans="1:89" ht="20.100000000000001" customHeight="1" x14ac:dyDescent="0.15">
      <c r="A252" s="30"/>
      <c r="C252" s="5" t="s">
        <v>136</v>
      </c>
      <c r="D252" s="51" t="e">
        <f>#REF!</f>
        <v>#REF!</v>
      </c>
      <c r="E252" s="26" t="e">
        <f>IF(egTextCal(D252)&lt;&gt;0, egTextCal(D252),"")</f>
        <v>#VALUE!</v>
      </c>
      <c r="F252" s="25"/>
      <c r="G252" s="25" t="e">
        <f>IF(E252*G251&lt;&gt;0,E252*G251,  )</f>
        <v>#VALUE!</v>
      </c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CB252" s="1" t="e">
        <f>G252</f>
        <v>#VALUE!</v>
      </c>
    </row>
    <row r="253" spans="1:89" ht="20.100000000000001" customHeight="1" x14ac:dyDescent="0.15">
      <c r="A253" s="30"/>
      <c r="C253" s="15"/>
      <c r="D253" s="27" t="s">
        <v>159</v>
      </c>
      <c r="E253" s="6"/>
      <c r="F253" s="35"/>
      <c r="G253" s="35"/>
      <c r="H253" s="35">
        <v>1</v>
      </c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</row>
    <row r="254" spans="1:89" ht="20.100000000000001" customHeight="1" x14ac:dyDescent="0.15">
      <c r="A254" s="30"/>
      <c r="C254" s="5" t="s">
        <v>353</v>
      </c>
      <c r="D254" s="51" t="e">
        <f>#REF!</f>
        <v>#REF!</v>
      </c>
      <c r="E254" s="26" t="e">
        <f>IF(egTextCal(D254)&lt;&gt;0, egTextCal(D254),"")</f>
        <v>#VALUE!</v>
      </c>
      <c r="F254" s="25"/>
      <c r="G254" s="25"/>
      <c r="H254" s="25" t="e">
        <f>IF(E254*H253&lt;&gt;0,E254*H253,  )</f>
        <v>#VALUE!</v>
      </c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CC254" s="1" t="e">
        <f>H254</f>
        <v>#VALUE!</v>
      </c>
    </row>
    <row r="255" spans="1:89" ht="20.100000000000001" customHeight="1" x14ac:dyDescent="0.15">
      <c r="A255" s="30"/>
      <c r="C255" s="15"/>
      <c r="D255" s="27" t="s">
        <v>160</v>
      </c>
      <c r="E255" s="6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</row>
    <row r="256" spans="1:89" ht="20.100000000000001" customHeight="1" x14ac:dyDescent="0.15">
      <c r="A256" s="30"/>
      <c r="C256" s="5" t="s">
        <v>354</v>
      </c>
      <c r="D256" s="32"/>
      <c r="E256" s="26" t="str">
        <f>IF(egTextCal(D256)&lt;&gt;0, egTextCal(D256),"")</f>
        <v/>
      </c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89" ht="20.100000000000001" customHeight="1" x14ac:dyDescent="0.15">
      <c r="A257" s="30"/>
      <c r="C257" s="15"/>
      <c r="D257" s="27" t="s">
        <v>142</v>
      </c>
      <c r="E257" s="6"/>
      <c r="F257" s="35">
        <v>1</v>
      </c>
      <c r="G257" s="35"/>
      <c r="H257" s="35"/>
      <c r="I257" s="35"/>
      <c r="J257" s="35"/>
      <c r="K257" s="35">
        <v>3</v>
      </c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</row>
    <row r="258" spans="1:89" ht="20.100000000000001" customHeight="1" x14ac:dyDescent="0.15">
      <c r="A258" s="30"/>
      <c r="C258" s="5" t="s">
        <v>355</v>
      </c>
      <c r="D258" s="51" t="e">
        <f>#REF!</f>
        <v>#REF!</v>
      </c>
      <c r="E258" s="26" t="e">
        <f>IF(egTextCal(D258)&lt;&gt;0, egTextCal(D258),"")</f>
        <v>#VALUE!</v>
      </c>
      <c r="F258" s="25" t="e">
        <f>IF(E258*F257&lt;&gt;0,E258*F257,  )</f>
        <v>#VALUE!</v>
      </c>
      <c r="G258" s="25"/>
      <c r="H258" s="25"/>
      <c r="I258" s="25"/>
      <c r="J258" s="25"/>
      <c r="K258" s="25" t="e">
        <f>IF(E258*K257&lt;&gt;0,E258*K257,  )</f>
        <v>#VALUE!</v>
      </c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CA258" s="1" t="e">
        <f>F258</f>
        <v>#VALUE!</v>
      </c>
      <c r="CF258" s="1" t="e">
        <f>K258</f>
        <v>#VALUE!</v>
      </c>
    </row>
    <row r="259" spans="1:89" ht="20.100000000000001" customHeight="1" x14ac:dyDescent="0.15">
      <c r="A259" s="30"/>
      <c r="C259" s="15"/>
      <c r="D259" s="27" t="s">
        <v>158</v>
      </c>
      <c r="E259" s="6"/>
      <c r="F259" s="35"/>
      <c r="G259" s="35">
        <v>1</v>
      </c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</row>
    <row r="260" spans="1:89" ht="20.100000000000001" customHeight="1" x14ac:dyDescent="0.15">
      <c r="A260" s="30"/>
      <c r="C260" s="5" t="s">
        <v>356</v>
      </c>
      <c r="D260" s="51" t="e">
        <f>#REF!</f>
        <v>#REF!</v>
      </c>
      <c r="E260" s="26" t="e">
        <f>IF(egTextCal(D260)&lt;&gt;0, egTextCal(D260),"")</f>
        <v>#VALUE!</v>
      </c>
      <c r="F260" s="25"/>
      <c r="G260" s="25" t="e">
        <f>IF(E260*G259&lt;&gt;0,E260*G259,  )</f>
        <v>#VALUE!</v>
      </c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CB260" s="1" t="e">
        <f>G260</f>
        <v>#VALUE!</v>
      </c>
    </row>
    <row r="261" spans="1:89" ht="20.100000000000001" customHeight="1" x14ac:dyDescent="0.15">
      <c r="A261" s="30"/>
      <c r="C261" s="15"/>
      <c r="D261" s="27" t="s">
        <v>159</v>
      </c>
      <c r="E261" s="6"/>
      <c r="F261" s="35"/>
      <c r="G261" s="35"/>
      <c r="H261" s="35">
        <v>1</v>
      </c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</row>
    <row r="262" spans="1:89" ht="20.100000000000001" customHeight="1" x14ac:dyDescent="0.15">
      <c r="A262" s="30"/>
      <c r="C262" s="5" t="s">
        <v>357</v>
      </c>
      <c r="D262" s="51" t="e">
        <f>#REF!</f>
        <v>#REF!</v>
      </c>
      <c r="E262" s="26" t="e">
        <f>IF(egTextCal(D262)&lt;&gt;0, egTextCal(D262),"")</f>
        <v>#VALUE!</v>
      </c>
      <c r="F262" s="25"/>
      <c r="G262" s="25"/>
      <c r="H262" s="25" t="e">
        <f>IF(E262*H261&lt;&gt;0,E262*H261,  )</f>
        <v>#VALUE!</v>
      </c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CC262" s="1" t="e">
        <f>H262</f>
        <v>#VALUE!</v>
      </c>
    </row>
    <row r="263" spans="1:89" ht="20.100000000000001" customHeight="1" x14ac:dyDescent="0.15">
      <c r="A263" s="30"/>
      <c r="C263" s="15"/>
      <c r="D263" s="27"/>
      <c r="E263" s="6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</row>
    <row r="264" spans="1:89" ht="20.100000000000001" customHeight="1" x14ac:dyDescent="0.15">
      <c r="A264" s="30"/>
      <c r="C264" s="5" t="s">
        <v>358</v>
      </c>
      <c r="D264" s="32"/>
      <c r="E264" s="26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89" ht="20.100000000000001" customHeight="1" x14ac:dyDescent="0.15">
      <c r="A265" s="30"/>
      <c r="C265" s="15"/>
      <c r="D265" s="27" t="s">
        <v>161</v>
      </c>
      <c r="E265" s="6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</row>
    <row r="266" spans="1:89" ht="20.100000000000001" customHeight="1" x14ac:dyDescent="0.15">
      <c r="A266" s="30"/>
      <c r="C266" s="5" t="s">
        <v>359</v>
      </c>
      <c r="D266" s="32"/>
      <c r="E266" s="26" t="str">
        <f>IF(egTextCal(D266)&lt;&gt;0, egTextCal(D266),"")</f>
        <v/>
      </c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89" ht="20.100000000000001" customHeight="1" x14ac:dyDescent="0.15">
      <c r="A267" s="30"/>
      <c r="C267" s="15"/>
      <c r="D267" s="27" t="s">
        <v>162</v>
      </c>
      <c r="E267" s="6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</row>
    <row r="268" spans="1:89" ht="20.100000000000001" customHeight="1" x14ac:dyDescent="0.15">
      <c r="A268" s="30"/>
      <c r="C268" s="5" t="s">
        <v>360</v>
      </c>
      <c r="D268" s="32"/>
      <c r="E268" s="26" t="str">
        <f>IF(egTextCal(D268)&lt;&gt;0, egTextCal(D268),"")</f>
        <v/>
      </c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89" ht="20.100000000000001" customHeight="1" x14ac:dyDescent="0.15">
      <c r="A269" s="30"/>
      <c r="C269" s="15"/>
      <c r="D269" s="27" t="s">
        <v>142</v>
      </c>
      <c r="E269" s="6"/>
      <c r="F269" s="35">
        <v>1</v>
      </c>
      <c r="G269" s="35"/>
      <c r="H269" s="35"/>
      <c r="I269" s="35"/>
      <c r="J269" s="35"/>
      <c r="K269" s="35">
        <v>3</v>
      </c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</row>
    <row r="270" spans="1:89" ht="20.100000000000001" customHeight="1" x14ac:dyDescent="0.15">
      <c r="A270" s="30"/>
      <c r="C270" s="5" t="s">
        <v>361</v>
      </c>
      <c r="D270" s="51" t="e">
        <f>#REF!</f>
        <v>#REF!</v>
      </c>
      <c r="E270" s="26" t="e">
        <f>IF(egTextCal(D270)&lt;&gt;0, egTextCal(D270),"")</f>
        <v>#VALUE!</v>
      </c>
      <c r="F270" s="25" t="e">
        <f>IF(E270*F269&lt;&gt;0,E270*F269,  )</f>
        <v>#VALUE!</v>
      </c>
      <c r="G270" s="25"/>
      <c r="H270" s="25"/>
      <c r="I270" s="25"/>
      <c r="J270" s="25"/>
      <c r="K270" s="25" t="e">
        <f>IF(E270*K269&lt;&gt;0,E270*K269,  )</f>
        <v>#VALUE!</v>
      </c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CA270" s="1" t="e">
        <f>F270</f>
        <v>#VALUE!</v>
      </c>
      <c r="CF270" s="1" t="e">
        <f>K270</f>
        <v>#VALUE!</v>
      </c>
    </row>
    <row r="271" spans="1:89" ht="20.100000000000001" customHeight="1" x14ac:dyDescent="0.15">
      <c r="A271" s="30"/>
      <c r="C271" s="15"/>
      <c r="D271" s="27" t="s">
        <v>148</v>
      </c>
      <c r="E271" s="6"/>
      <c r="F271" s="35"/>
      <c r="G271" s="35"/>
      <c r="H271" s="35"/>
      <c r="I271" s="35"/>
      <c r="J271" s="35"/>
      <c r="K271" s="35"/>
      <c r="L271" s="35">
        <v>1</v>
      </c>
      <c r="M271" s="35"/>
      <c r="N271" s="35"/>
      <c r="O271" s="35"/>
      <c r="P271" s="35">
        <v>1</v>
      </c>
      <c r="Q271" s="35"/>
      <c r="R271" s="35"/>
      <c r="S271" s="35"/>
      <c r="T271" s="35"/>
      <c r="U271" s="35"/>
      <c r="V271" s="35"/>
      <c r="W271" s="35"/>
      <c r="X271" s="35"/>
      <c r="Y271" s="35"/>
      <c r="Z271" s="35"/>
    </row>
    <row r="272" spans="1:89" ht="20.100000000000001" customHeight="1" x14ac:dyDescent="0.15">
      <c r="A272" s="30"/>
      <c r="C272" s="5" t="s">
        <v>362</v>
      </c>
      <c r="D272" s="51" t="e">
        <f>#REF!</f>
        <v>#REF!</v>
      </c>
      <c r="E272" s="26" t="e">
        <f>IF(egTextCal(D272)&lt;&gt;0, egTextCal(D272),"")</f>
        <v>#VALUE!</v>
      </c>
      <c r="F272" s="25"/>
      <c r="G272" s="25"/>
      <c r="H272" s="25"/>
      <c r="I272" s="25"/>
      <c r="J272" s="25"/>
      <c r="K272" s="25"/>
      <c r="L272" s="25" t="e">
        <f>IF(E272*L271&lt;&gt;0,E272*L271,  )</f>
        <v>#VALUE!</v>
      </c>
      <c r="M272" s="25"/>
      <c r="N272" s="25"/>
      <c r="O272" s="25"/>
      <c r="P272" s="25" t="e">
        <f>IF(E272*P271&lt;&gt;0,E272*P271,  )</f>
        <v>#VALUE!</v>
      </c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CG272" s="1" t="e">
        <f>L272</f>
        <v>#VALUE!</v>
      </c>
      <c r="CK272" s="1" t="e">
        <f>P272</f>
        <v>#VALUE!</v>
      </c>
    </row>
    <row r="273" spans="1:89" ht="20.100000000000001" customHeight="1" x14ac:dyDescent="0.15">
      <c r="A273" s="30"/>
      <c r="C273" s="15"/>
      <c r="D273" s="27" t="s">
        <v>145</v>
      </c>
      <c r="E273" s="6"/>
      <c r="F273" s="35"/>
      <c r="G273" s="35"/>
      <c r="H273" s="35"/>
      <c r="I273" s="35">
        <v>1</v>
      </c>
      <c r="J273" s="35"/>
      <c r="K273" s="35"/>
      <c r="L273" s="35">
        <v>1</v>
      </c>
      <c r="M273" s="35"/>
      <c r="N273" s="35"/>
      <c r="O273" s="35"/>
      <c r="P273" s="35">
        <v>1</v>
      </c>
      <c r="Q273" s="35"/>
      <c r="R273" s="35"/>
      <c r="S273" s="35"/>
      <c r="T273" s="35"/>
      <c r="U273" s="35"/>
      <c r="V273" s="35"/>
      <c r="W273" s="35"/>
      <c r="X273" s="35"/>
      <c r="Y273" s="35"/>
      <c r="Z273" s="35"/>
    </row>
    <row r="274" spans="1:89" ht="20.100000000000001" customHeight="1" x14ac:dyDescent="0.15">
      <c r="A274" s="30"/>
      <c r="C274" s="5" t="s">
        <v>363</v>
      </c>
      <c r="D274" s="51" t="e">
        <f>#REF!</f>
        <v>#REF!</v>
      </c>
      <c r="E274" s="26" t="e">
        <f>IF(egTextCal(D274)&lt;&gt;0, egTextCal(D274),"")</f>
        <v>#VALUE!</v>
      </c>
      <c r="F274" s="25"/>
      <c r="G274" s="25"/>
      <c r="H274" s="25"/>
      <c r="I274" s="25" t="e">
        <f>IF(E274*I273&lt;&gt;0,E274*I273,  )</f>
        <v>#VALUE!</v>
      </c>
      <c r="J274" s="25"/>
      <c r="K274" s="25"/>
      <c r="L274" s="25" t="e">
        <f>IF(E274*L273&lt;&gt;0,E274*L273,  )</f>
        <v>#VALUE!</v>
      </c>
      <c r="M274" s="25"/>
      <c r="N274" s="25"/>
      <c r="O274" s="25"/>
      <c r="P274" s="25" t="e">
        <f>IF(E274*P273&lt;&gt;0,E274*P273,  )</f>
        <v>#VALUE!</v>
      </c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CD274" s="1" t="e">
        <f>I274</f>
        <v>#VALUE!</v>
      </c>
      <c r="CG274" s="1" t="e">
        <f>L274</f>
        <v>#VALUE!</v>
      </c>
      <c r="CK274" s="1" t="e">
        <f>P274</f>
        <v>#VALUE!</v>
      </c>
    </row>
    <row r="275" spans="1:89" ht="20.100000000000001" customHeight="1" x14ac:dyDescent="0.15">
      <c r="A275" s="30"/>
      <c r="C275" s="15"/>
      <c r="D275" s="27" t="s">
        <v>163</v>
      </c>
      <c r="E275" s="6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</row>
    <row r="276" spans="1:89" ht="20.100000000000001" customHeight="1" x14ac:dyDescent="0.15">
      <c r="A276" s="30"/>
      <c r="C276" s="5" t="s">
        <v>366</v>
      </c>
      <c r="D276" s="32"/>
      <c r="E276" s="26" t="str">
        <f>IF(egTextCal(D276)&lt;&gt;0, egTextCal(D276),"")</f>
        <v/>
      </c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89" ht="20.100000000000001" customHeight="1" x14ac:dyDescent="0.15">
      <c r="D277" s="13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</row>
    <row r="278" spans="1:89" ht="20.100000000000001" customHeight="1" x14ac:dyDescent="0.15">
      <c r="B278" s="29"/>
      <c r="C278" s="19"/>
      <c r="D278" s="36"/>
      <c r="E278" s="36"/>
      <c r="F278" s="17" t="s">
        <v>330</v>
      </c>
      <c r="G278" s="17" t="s">
        <v>409</v>
      </c>
      <c r="H278" s="15" t="s">
        <v>410</v>
      </c>
      <c r="I278" s="15" t="s">
        <v>410</v>
      </c>
      <c r="J278" s="15" t="s">
        <v>411</v>
      </c>
      <c r="K278" s="15" t="s">
        <v>412</v>
      </c>
      <c r="L278" s="15" t="s">
        <v>146</v>
      </c>
      <c r="M278" s="15" t="s">
        <v>413</v>
      </c>
      <c r="N278" s="15" t="s">
        <v>414</v>
      </c>
      <c r="O278" s="15" t="s">
        <v>414</v>
      </c>
      <c r="P278" s="15" t="s">
        <v>415</v>
      </c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89" ht="20.100000000000001" customHeight="1" x14ac:dyDescent="0.15">
      <c r="A279" s="30"/>
      <c r="B279" s="29"/>
      <c r="C279" s="4" t="s">
        <v>336</v>
      </c>
      <c r="D279" s="4" t="s">
        <v>337</v>
      </c>
      <c r="E279" s="4" t="s">
        <v>338</v>
      </c>
      <c r="F279" s="11" t="s">
        <v>416</v>
      </c>
      <c r="G279" s="11" t="s">
        <v>417</v>
      </c>
      <c r="H279" s="4" t="s">
        <v>418</v>
      </c>
      <c r="I279" s="4" t="s">
        <v>419</v>
      </c>
      <c r="J279" s="4" t="s">
        <v>420</v>
      </c>
      <c r="K279" s="4" t="s">
        <v>421</v>
      </c>
      <c r="L279" s="4" t="s">
        <v>422</v>
      </c>
      <c r="M279" s="4" t="s">
        <v>423</v>
      </c>
      <c r="N279" s="4" t="s">
        <v>424</v>
      </c>
      <c r="O279" s="4" t="s">
        <v>424</v>
      </c>
      <c r="P279" s="4" t="s">
        <v>425</v>
      </c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89" ht="20.100000000000001" customHeight="1" x14ac:dyDescent="0.15">
      <c r="A280" s="30"/>
      <c r="B280" s="29"/>
      <c r="C280" s="20"/>
      <c r="D280" s="20"/>
      <c r="E280" s="20"/>
      <c r="F280" s="18" t="s">
        <v>426</v>
      </c>
      <c r="G280" s="18" t="s">
        <v>427</v>
      </c>
      <c r="H280" s="16" t="s">
        <v>428</v>
      </c>
      <c r="I280" s="16" t="s">
        <v>429</v>
      </c>
      <c r="J280" s="16" t="s">
        <v>430</v>
      </c>
      <c r="K280" s="16" t="s">
        <v>431</v>
      </c>
      <c r="L280" s="16" t="s">
        <v>432</v>
      </c>
      <c r="M280" s="16" t="s">
        <v>432</v>
      </c>
      <c r="N280" s="16" t="s">
        <v>433</v>
      </c>
      <c r="O280" s="16" t="s">
        <v>434</v>
      </c>
      <c r="P280" s="16" t="s">
        <v>435</v>
      </c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89" ht="20.100000000000001" customHeight="1" x14ac:dyDescent="0.15">
      <c r="A281" s="30"/>
      <c r="C281" s="15"/>
      <c r="D281" s="27" t="s">
        <v>142</v>
      </c>
      <c r="E281" s="6"/>
      <c r="F281" s="34">
        <v>1</v>
      </c>
      <c r="G281" s="34"/>
      <c r="H281" s="34"/>
      <c r="I281" s="34"/>
      <c r="J281" s="34"/>
      <c r="K281" s="34">
        <v>3</v>
      </c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89" ht="20.100000000000001" customHeight="1" x14ac:dyDescent="0.15">
      <c r="A282" s="30"/>
      <c r="C282" s="5" t="s">
        <v>68</v>
      </c>
      <c r="D282" s="51" t="e">
        <f>#REF!</f>
        <v>#REF!</v>
      </c>
      <c r="E282" s="26" t="e">
        <f>IF(egTextCal(D282)&lt;&gt;0, egTextCal(D282),"")</f>
        <v>#VALUE!</v>
      </c>
      <c r="F282" s="25" t="e">
        <f>IF(E282*F281&lt;&gt;0,E282*F281,  )</f>
        <v>#VALUE!</v>
      </c>
      <c r="G282" s="25"/>
      <c r="H282" s="25"/>
      <c r="I282" s="25"/>
      <c r="J282" s="25"/>
      <c r="K282" s="25" t="e">
        <f>IF(E282*K281&lt;&gt;0,E282*K281,  )</f>
        <v>#VALUE!</v>
      </c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CA282" s="1" t="e">
        <f>F282</f>
        <v>#VALUE!</v>
      </c>
      <c r="CF282" s="1" t="e">
        <f>K282</f>
        <v>#VALUE!</v>
      </c>
    </row>
    <row r="283" spans="1:89" ht="20.100000000000001" customHeight="1" x14ac:dyDescent="0.15">
      <c r="A283" s="30"/>
      <c r="C283" s="15"/>
      <c r="D283" s="28" t="s">
        <v>148</v>
      </c>
      <c r="E283" s="7"/>
      <c r="F283" s="35"/>
      <c r="G283" s="35"/>
      <c r="H283" s="35"/>
      <c r="I283" s="35"/>
      <c r="J283" s="35"/>
      <c r="K283" s="35"/>
      <c r="L283" s="35">
        <v>1</v>
      </c>
      <c r="M283" s="35"/>
      <c r="N283" s="35"/>
      <c r="O283" s="35"/>
      <c r="P283" s="35">
        <v>1</v>
      </c>
      <c r="Q283" s="35"/>
      <c r="R283" s="35"/>
      <c r="S283" s="35"/>
      <c r="T283" s="35"/>
      <c r="U283" s="35"/>
      <c r="V283" s="35"/>
      <c r="W283" s="35"/>
      <c r="X283" s="35"/>
      <c r="Y283" s="35"/>
      <c r="Z283" s="35"/>
    </row>
    <row r="284" spans="1:89" ht="20.100000000000001" customHeight="1" x14ac:dyDescent="0.15">
      <c r="A284" s="30"/>
      <c r="C284" s="5" t="s">
        <v>74</v>
      </c>
      <c r="D284" s="52" t="e">
        <f>#REF!</f>
        <v>#REF!</v>
      </c>
      <c r="E284" s="26" t="e">
        <f>IF(egTextCal(D284)&lt;&gt;0, egTextCal(D284),"")</f>
        <v>#VALUE!</v>
      </c>
      <c r="F284" s="25"/>
      <c r="G284" s="25"/>
      <c r="H284" s="25"/>
      <c r="I284" s="25"/>
      <c r="J284" s="25"/>
      <c r="K284" s="25"/>
      <c r="L284" s="25" t="e">
        <f>IF(E284*L283&lt;&gt;0,E284*L283,  )</f>
        <v>#VALUE!</v>
      </c>
      <c r="M284" s="25"/>
      <c r="N284" s="25"/>
      <c r="O284" s="25"/>
      <c r="P284" s="25" t="e">
        <f>IF(E284*P283&lt;&gt;0,E284*P283,  )</f>
        <v>#VALUE!</v>
      </c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CG284" s="1" t="e">
        <f>L284</f>
        <v>#VALUE!</v>
      </c>
      <c r="CK284" s="1" t="e">
        <f>P284</f>
        <v>#VALUE!</v>
      </c>
    </row>
    <row r="285" spans="1:89" ht="20.100000000000001" customHeight="1" x14ac:dyDescent="0.15">
      <c r="A285" s="30"/>
      <c r="C285" s="15"/>
      <c r="D285" s="28" t="s">
        <v>143</v>
      </c>
      <c r="E285" s="7"/>
      <c r="F285" s="35"/>
      <c r="G285" s="35"/>
      <c r="H285" s="35"/>
      <c r="I285" s="35"/>
      <c r="J285" s="35"/>
      <c r="K285" s="35"/>
      <c r="L285" s="35"/>
      <c r="M285" s="35">
        <v>1</v>
      </c>
      <c r="N285" s="35"/>
      <c r="O285" s="35"/>
      <c r="P285" s="35">
        <v>1</v>
      </c>
      <c r="Q285" s="35"/>
      <c r="R285" s="35"/>
      <c r="S285" s="35"/>
      <c r="T285" s="35"/>
      <c r="U285" s="35"/>
      <c r="V285" s="35"/>
      <c r="W285" s="35"/>
      <c r="X285" s="35"/>
      <c r="Y285" s="35"/>
      <c r="Z285" s="35"/>
    </row>
    <row r="286" spans="1:89" ht="20.100000000000001" customHeight="1" x14ac:dyDescent="0.15">
      <c r="A286" s="30"/>
      <c r="C286" s="5" t="s">
        <v>75</v>
      </c>
      <c r="D286" s="52" t="e">
        <f>#REF!</f>
        <v>#REF!</v>
      </c>
      <c r="E286" s="26" t="e">
        <f>IF(egTextCal(D286)&lt;&gt;0, egTextCal(D286),"")</f>
        <v>#VALUE!</v>
      </c>
      <c r="F286" s="25"/>
      <c r="G286" s="25"/>
      <c r="H286" s="25"/>
      <c r="I286" s="25"/>
      <c r="J286" s="25"/>
      <c r="K286" s="25"/>
      <c r="L286" s="25"/>
      <c r="M286" s="25" t="e">
        <f>IF(E286*M285&lt;&gt;0,E286*M285,  )</f>
        <v>#VALUE!</v>
      </c>
      <c r="N286" s="25"/>
      <c r="O286" s="25"/>
      <c r="P286" s="25" t="e">
        <f>IF(E286*P285&lt;&gt;0,E286*P285,  )</f>
        <v>#VALUE!</v>
      </c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CH286" s="1" t="e">
        <f>M286</f>
        <v>#VALUE!</v>
      </c>
      <c r="CK286" s="1" t="e">
        <f>P286</f>
        <v>#VALUE!</v>
      </c>
    </row>
    <row r="287" spans="1:89" ht="20.100000000000001" customHeight="1" x14ac:dyDescent="0.15">
      <c r="A287" s="30"/>
      <c r="C287" s="15"/>
      <c r="D287" s="27" t="s">
        <v>145</v>
      </c>
      <c r="E287" s="6"/>
      <c r="F287" s="35"/>
      <c r="G287" s="35"/>
      <c r="H287" s="35"/>
      <c r="I287" s="35">
        <v>1</v>
      </c>
      <c r="J287" s="35"/>
      <c r="K287" s="35"/>
      <c r="L287" s="35">
        <v>1</v>
      </c>
      <c r="M287" s="35"/>
      <c r="N287" s="35"/>
      <c r="O287" s="35"/>
      <c r="P287" s="35">
        <v>1</v>
      </c>
      <c r="Q287" s="35"/>
      <c r="R287" s="35"/>
      <c r="S287" s="35"/>
      <c r="T287" s="35"/>
      <c r="U287" s="35"/>
      <c r="V287" s="35"/>
      <c r="W287" s="35"/>
      <c r="X287" s="35"/>
      <c r="Y287" s="35"/>
      <c r="Z287" s="35"/>
    </row>
    <row r="288" spans="1:89" ht="20.100000000000001" customHeight="1" x14ac:dyDescent="0.15">
      <c r="A288" s="30"/>
      <c r="C288" s="5" t="s">
        <v>88</v>
      </c>
      <c r="D288" s="51" t="e">
        <f>#REF!</f>
        <v>#REF!</v>
      </c>
      <c r="E288" s="26" t="e">
        <f>IF(egTextCal(D288)&lt;&gt;0, egTextCal(D288),"")</f>
        <v>#VALUE!</v>
      </c>
      <c r="F288" s="25"/>
      <c r="G288" s="25"/>
      <c r="H288" s="25"/>
      <c r="I288" s="25" t="e">
        <f>IF(E288*I287&lt;&gt;0,E288*I287,  )</f>
        <v>#VALUE!</v>
      </c>
      <c r="J288" s="25"/>
      <c r="K288" s="25"/>
      <c r="L288" s="25" t="e">
        <f>IF(E288*L287&lt;&gt;0,E288*L287,  )</f>
        <v>#VALUE!</v>
      </c>
      <c r="M288" s="25"/>
      <c r="N288" s="25"/>
      <c r="O288" s="25"/>
      <c r="P288" s="25" t="e">
        <f>IF(E288*P287&lt;&gt;0,E288*P287,  )</f>
        <v>#VALUE!</v>
      </c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CD288" s="1" t="e">
        <f>I288</f>
        <v>#VALUE!</v>
      </c>
      <c r="CG288" s="1" t="e">
        <f>L288</f>
        <v>#VALUE!</v>
      </c>
      <c r="CK288" s="1" t="e">
        <f>P288</f>
        <v>#VALUE!</v>
      </c>
    </row>
    <row r="289" spans="1:89" ht="20.100000000000001" customHeight="1" x14ac:dyDescent="0.15">
      <c r="A289" s="30"/>
      <c r="C289" s="15"/>
      <c r="D289" s="27" t="s">
        <v>144</v>
      </c>
      <c r="E289" s="6"/>
      <c r="F289" s="35"/>
      <c r="G289" s="35"/>
      <c r="H289" s="35"/>
      <c r="I289" s="35">
        <v>1</v>
      </c>
      <c r="J289" s="35"/>
      <c r="K289" s="35"/>
      <c r="L289" s="35"/>
      <c r="M289" s="35">
        <v>1</v>
      </c>
      <c r="N289" s="35"/>
      <c r="O289" s="35"/>
      <c r="P289" s="35">
        <v>1</v>
      </c>
      <c r="Q289" s="35"/>
      <c r="R289" s="35"/>
      <c r="S289" s="35"/>
      <c r="T289" s="35"/>
      <c r="U289" s="35"/>
      <c r="V289" s="35"/>
      <c r="W289" s="35"/>
      <c r="X289" s="35"/>
      <c r="Y289" s="35"/>
      <c r="Z289" s="35"/>
    </row>
    <row r="290" spans="1:89" ht="20.100000000000001" customHeight="1" x14ac:dyDescent="0.15">
      <c r="A290" s="30"/>
      <c r="C290" s="5" t="s">
        <v>132</v>
      </c>
      <c r="D290" s="51" t="e">
        <f>#REF!</f>
        <v>#REF!</v>
      </c>
      <c r="E290" s="26" t="e">
        <f>IF(egTextCal(D290)&lt;&gt;0, egTextCal(D290),"")</f>
        <v>#VALUE!</v>
      </c>
      <c r="F290" s="25"/>
      <c r="G290" s="25"/>
      <c r="H290" s="25"/>
      <c r="I290" s="25" t="e">
        <f>IF(E290*I289&lt;&gt;0,E290*I289,  )</f>
        <v>#VALUE!</v>
      </c>
      <c r="J290" s="25"/>
      <c r="K290" s="25"/>
      <c r="L290" s="25"/>
      <c r="M290" s="25" t="e">
        <f>IF(E290*M289&lt;&gt;0,E290*M289,  )</f>
        <v>#VALUE!</v>
      </c>
      <c r="N290" s="25"/>
      <c r="O290" s="25"/>
      <c r="P290" s="25" t="e">
        <f>IF(E290*P289&lt;&gt;0,E290*P289,  )</f>
        <v>#VALUE!</v>
      </c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CD290" s="1" t="e">
        <f>I290</f>
        <v>#VALUE!</v>
      </c>
      <c r="CH290" s="1" t="e">
        <f>M290</f>
        <v>#VALUE!</v>
      </c>
      <c r="CK290" s="1" t="e">
        <f>P290</f>
        <v>#VALUE!</v>
      </c>
    </row>
    <row r="291" spans="1:89" ht="20.100000000000001" customHeight="1" x14ac:dyDescent="0.15">
      <c r="A291" s="30"/>
      <c r="C291" s="15"/>
      <c r="D291" s="27" t="s">
        <v>164</v>
      </c>
      <c r="E291" s="6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</row>
    <row r="292" spans="1:89" ht="20.100000000000001" customHeight="1" x14ac:dyDescent="0.15">
      <c r="A292" s="30"/>
      <c r="C292" s="5" t="s">
        <v>133</v>
      </c>
      <c r="D292" s="32"/>
      <c r="E292" s="26" t="str">
        <f>IF(egTextCal(D292)&lt;&gt;0, egTextCal(D292),"")</f>
        <v/>
      </c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89" ht="20.100000000000001" customHeight="1" x14ac:dyDescent="0.15">
      <c r="A293" s="30"/>
      <c r="C293" s="15"/>
      <c r="D293" s="27" t="s">
        <v>142</v>
      </c>
      <c r="E293" s="6"/>
      <c r="F293" s="35">
        <v>1</v>
      </c>
      <c r="G293" s="35"/>
      <c r="H293" s="35"/>
      <c r="I293" s="35"/>
      <c r="J293" s="35"/>
      <c r="K293" s="35">
        <v>3</v>
      </c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</row>
    <row r="294" spans="1:89" ht="20.100000000000001" customHeight="1" x14ac:dyDescent="0.15">
      <c r="A294" s="30"/>
      <c r="C294" s="5" t="s">
        <v>134</v>
      </c>
      <c r="D294" s="51" t="e">
        <f>#REF!</f>
        <v>#REF!</v>
      </c>
      <c r="E294" s="26" t="e">
        <f>IF(egTextCal(D294)&lt;&gt;0, egTextCal(D294),"")</f>
        <v>#VALUE!</v>
      </c>
      <c r="F294" s="25" t="e">
        <f>IF(E294*F293&lt;&gt;0,E294*F293,  )</f>
        <v>#VALUE!</v>
      </c>
      <c r="G294" s="25"/>
      <c r="H294" s="25"/>
      <c r="I294" s="25"/>
      <c r="J294" s="25"/>
      <c r="K294" s="25" t="e">
        <f>IF(E294*K293&lt;&gt;0,E294*K293,  )</f>
        <v>#VALUE!</v>
      </c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CA294" s="1" t="e">
        <f>F294</f>
        <v>#VALUE!</v>
      </c>
      <c r="CF294" s="1" t="e">
        <f>K294</f>
        <v>#VALUE!</v>
      </c>
    </row>
    <row r="295" spans="1:89" ht="20.100000000000001" customHeight="1" x14ac:dyDescent="0.15">
      <c r="A295" s="30"/>
      <c r="C295" s="15"/>
      <c r="D295" s="27" t="s">
        <v>143</v>
      </c>
      <c r="E295" s="6"/>
      <c r="F295" s="35"/>
      <c r="G295" s="35"/>
      <c r="H295" s="35"/>
      <c r="I295" s="35"/>
      <c r="J295" s="35"/>
      <c r="K295" s="35"/>
      <c r="L295" s="35"/>
      <c r="M295" s="35">
        <v>1</v>
      </c>
      <c r="N295" s="35"/>
      <c r="O295" s="35"/>
      <c r="P295" s="35">
        <v>1</v>
      </c>
      <c r="Q295" s="35"/>
      <c r="R295" s="35"/>
      <c r="S295" s="35"/>
      <c r="T295" s="35"/>
      <c r="U295" s="35"/>
      <c r="V295" s="35"/>
      <c r="W295" s="35"/>
      <c r="X295" s="35"/>
      <c r="Y295" s="35"/>
      <c r="Z295" s="35"/>
    </row>
    <row r="296" spans="1:89" ht="20.100000000000001" customHeight="1" x14ac:dyDescent="0.15">
      <c r="A296" s="30"/>
      <c r="C296" s="5" t="s">
        <v>135</v>
      </c>
      <c r="D296" s="51" t="e">
        <f>#REF!</f>
        <v>#REF!</v>
      </c>
      <c r="E296" s="26" t="e">
        <f>IF(egTextCal(D296)&lt;&gt;0, egTextCal(D296),"")</f>
        <v>#VALUE!</v>
      </c>
      <c r="F296" s="25"/>
      <c r="G296" s="25"/>
      <c r="H296" s="25"/>
      <c r="I296" s="25"/>
      <c r="J296" s="25"/>
      <c r="K296" s="25"/>
      <c r="L296" s="25"/>
      <c r="M296" s="25" t="e">
        <f>IF(E296*M295&lt;&gt;0,E296*M295,  )</f>
        <v>#VALUE!</v>
      </c>
      <c r="N296" s="25"/>
      <c r="O296" s="25"/>
      <c r="P296" s="25" t="e">
        <f>IF(E296*P295&lt;&gt;0,E296*P295,  )</f>
        <v>#VALUE!</v>
      </c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CH296" s="1" t="e">
        <f>M296</f>
        <v>#VALUE!</v>
      </c>
      <c r="CK296" s="1" t="e">
        <f>P296</f>
        <v>#VALUE!</v>
      </c>
    </row>
    <row r="297" spans="1:89" ht="20.100000000000001" customHeight="1" x14ac:dyDescent="0.15">
      <c r="A297" s="30"/>
      <c r="C297" s="15"/>
      <c r="D297" s="27" t="s">
        <v>144</v>
      </c>
      <c r="E297" s="6"/>
      <c r="F297" s="35"/>
      <c r="G297" s="35"/>
      <c r="H297" s="35"/>
      <c r="I297" s="35">
        <v>1</v>
      </c>
      <c r="J297" s="35"/>
      <c r="K297" s="35"/>
      <c r="L297" s="35"/>
      <c r="M297" s="35">
        <v>1</v>
      </c>
      <c r="N297" s="35"/>
      <c r="O297" s="35"/>
      <c r="P297" s="35">
        <v>1</v>
      </c>
      <c r="Q297" s="35"/>
      <c r="R297" s="35"/>
      <c r="S297" s="35"/>
      <c r="T297" s="35"/>
      <c r="U297" s="35"/>
      <c r="V297" s="35"/>
      <c r="W297" s="35"/>
      <c r="X297" s="35"/>
      <c r="Y297" s="35"/>
      <c r="Z297" s="35"/>
    </row>
    <row r="298" spans="1:89" ht="20.100000000000001" customHeight="1" x14ac:dyDescent="0.15">
      <c r="A298" s="30"/>
      <c r="C298" s="5" t="s">
        <v>136</v>
      </c>
      <c r="D298" s="51" t="e">
        <f>#REF!</f>
        <v>#REF!</v>
      </c>
      <c r="E298" s="26" t="e">
        <f>IF(egTextCal(D298)&lt;&gt;0, egTextCal(D298),"")</f>
        <v>#VALUE!</v>
      </c>
      <c r="F298" s="25"/>
      <c r="G298" s="25"/>
      <c r="H298" s="25"/>
      <c r="I298" s="25" t="e">
        <f>IF(E298*I297&lt;&gt;0,E298*I297,  )</f>
        <v>#VALUE!</v>
      </c>
      <c r="J298" s="25"/>
      <c r="K298" s="25"/>
      <c r="L298" s="25"/>
      <c r="M298" s="25" t="e">
        <f>IF(E298*M297&lt;&gt;0,E298*M297,  )</f>
        <v>#VALUE!</v>
      </c>
      <c r="N298" s="25"/>
      <c r="O298" s="25"/>
      <c r="P298" s="25" t="e">
        <f>IF(E298*P297&lt;&gt;0,E298*P297,  )</f>
        <v>#VALUE!</v>
      </c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CD298" s="1" t="e">
        <f>I298</f>
        <v>#VALUE!</v>
      </c>
      <c r="CH298" s="1" t="e">
        <f>M298</f>
        <v>#VALUE!</v>
      </c>
      <c r="CK298" s="1" t="e">
        <f>P298</f>
        <v>#VALUE!</v>
      </c>
    </row>
    <row r="299" spans="1:89" ht="20.100000000000001" customHeight="1" x14ac:dyDescent="0.15">
      <c r="A299" s="30"/>
      <c r="C299" s="15"/>
      <c r="D299" s="27" t="s">
        <v>165</v>
      </c>
      <c r="E299" s="6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</row>
    <row r="300" spans="1:89" ht="20.100000000000001" customHeight="1" x14ac:dyDescent="0.15">
      <c r="A300" s="30"/>
      <c r="C300" s="5" t="s">
        <v>353</v>
      </c>
      <c r="D300" s="32"/>
      <c r="E300" s="26" t="str">
        <f>IF(egTextCal(D300)&lt;&gt;0, egTextCal(D300),"")</f>
        <v/>
      </c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89" ht="20.100000000000001" customHeight="1" x14ac:dyDescent="0.15">
      <c r="A301" s="30"/>
      <c r="C301" s="15"/>
      <c r="D301" s="27" t="s">
        <v>142</v>
      </c>
      <c r="E301" s="6"/>
      <c r="F301" s="35">
        <v>1</v>
      </c>
      <c r="G301" s="35"/>
      <c r="H301" s="35"/>
      <c r="I301" s="35"/>
      <c r="J301" s="35"/>
      <c r="K301" s="35">
        <v>3</v>
      </c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</row>
    <row r="302" spans="1:89" ht="20.100000000000001" customHeight="1" x14ac:dyDescent="0.15">
      <c r="A302" s="30"/>
      <c r="C302" s="5" t="s">
        <v>354</v>
      </c>
      <c r="D302" s="51" t="e">
        <f>#REF!</f>
        <v>#REF!</v>
      </c>
      <c r="E302" s="26" t="e">
        <f>IF(egTextCal(D302)&lt;&gt;0, egTextCal(D302),"")</f>
        <v>#VALUE!</v>
      </c>
      <c r="F302" s="25" t="e">
        <f>IF(E302*F301&lt;&gt;0,E302*F301,  )</f>
        <v>#VALUE!</v>
      </c>
      <c r="G302" s="25"/>
      <c r="H302" s="25"/>
      <c r="I302" s="25"/>
      <c r="J302" s="25"/>
      <c r="K302" s="25" t="e">
        <f>IF(E302*K301&lt;&gt;0,E302*K301,  )</f>
        <v>#VALUE!</v>
      </c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CA302" s="1" t="e">
        <f>F302</f>
        <v>#VALUE!</v>
      </c>
      <c r="CF302" s="1" t="e">
        <f>K302</f>
        <v>#VALUE!</v>
      </c>
    </row>
    <row r="303" spans="1:89" ht="20.100000000000001" customHeight="1" x14ac:dyDescent="0.15">
      <c r="A303" s="30"/>
      <c r="C303" s="15"/>
      <c r="D303" s="27" t="s">
        <v>166</v>
      </c>
      <c r="E303" s="6"/>
      <c r="F303" s="35"/>
      <c r="G303" s="35"/>
      <c r="H303" s="35"/>
      <c r="I303" s="35"/>
      <c r="J303" s="35">
        <v>1</v>
      </c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</row>
    <row r="304" spans="1:89" ht="20.100000000000001" customHeight="1" x14ac:dyDescent="0.15">
      <c r="A304" s="30"/>
      <c r="C304" s="5" t="s">
        <v>355</v>
      </c>
      <c r="D304" s="51" t="e">
        <f>#REF!</f>
        <v>#REF!</v>
      </c>
      <c r="E304" s="26" t="e">
        <f>IF(egTextCal(D304)&lt;&gt;0, egTextCal(D304),"")</f>
        <v>#VALUE!</v>
      </c>
      <c r="F304" s="25"/>
      <c r="G304" s="25"/>
      <c r="H304" s="25"/>
      <c r="I304" s="25"/>
      <c r="J304" s="25" t="e">
        <f>IF(E304*J303&lt;&gt;0,E304*J303,  )</f>
        <v>#VALUE!</v>
      </c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CE304" s="1" t="e">
        <f>J304</f>
        <v>#VALUE!</v>
      </c>
    </row>
    <row r="305" spans="1:89" ht="20.100000000000001" customHeight="1" x14ac:dyDescent="0.15">
      <c r="A305" s="30"/>
      <c r="C305" s="15"/>
      <c r="D305" s="27" t="s">
        <v>167</v>
      </c>
      <c r="E305" s="6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</row>
    <row r="306" spans="1:89" ht="20.100000000000001" customHeight="1" x14ac:dyDescent="0.15">
      <c r="A306" s="30"/>
      <c r="C306" s="5" t="s">
        <v>356</v>
      </c>
      <c r="D306" s="32"/>
      <c r="E306" s="26" t="str">
        <f>IF(egTextCal(D306)&lt;&gt;0, egTextCal(D306),"")</f>
        <v/>
      </c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89" ht="20.100000000000001" customHeight="1" x14ac:dyDescent="0.15">
      <c r="A307" s="30"/>
      <c r="C307" s="15"/>
      <c r="D307" s="27" t="s">
        <v>142</v>
      </c>
      <c r="E307" s="6"/>
      <c r="F307" s="35">
        <v>1</v>
      </c>
      <c r="G307" s="35"/>
      <c r="H307" s="35"/>
      <c r="I307" s="35"/>
      <c r="J307" s="35"/>
      <c r="K307" s="35">
        <v>3</v>
      </c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</row>
    <row r="308" spans="1:89" ht="20.100000000000001" customHeight="1" x14ac:dyDescent="0.15">
      <c r="A308" s="30"/>
      <c r="C308" s="5" t="s">
        <v>357</v>
      </c>
      <c r="D308" s="51" t="e">
        <f>#REF!</f>
        <v>#REF!</v>
      </c>
      <c r="E308" s="26" t="e">
        <f>IF(egTextCal(D308)&lt;&gt;0, egTextCal(D308),"")</f>
        <v>#VALUE!</v>
      </c>
      <c r="F308" s="25" t="e">
        <f>IF(E308*F307&lt;&gt;0,E308*F307,  )</f>
        <v>#VALUE!</v>
      </c>
      <c r="G308" s="25"/>
      <c r="H308" s="25"/>
      <c r="I308" s="25"/>
      <c r="J308" s="25"/>
      <c r="K308" s="25" t="e">
        <f>IF(E308*K307&lt;&gt;0,E308*K307,  )</f>
        <v>#VALUE!</v>
      </c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CA308" s="1" t="e">
        <f>F308</f>
        <v>#VALUE!</v>
      </c>
      <c r="CF308" s="1" t="e">
        <f>K308</f>
        <v>#VALUE!</v>
      </c>
    </row>
    <row r="309" spans="1:89" ht="20.100000000000001" customHeight="1" x14ac:dyDescent="0.15">
      <c r="A309" s="30"/>
      <c r="C309" s="15"/>
      <c r="D309" s="27" t="s">
        <v>148</v>
      </c>
      <c r="E309" s="6"/>
      <c r="F309" s="35"/>
      <c r="G309" s="35"/>
      <c r="H309" s="35"/>
      <c r="I309" s="35"/>
      <c r="J309" s="35"/>
      <c r="K309" s="35"/>
      <c r="L309" s="35">
        <v>1</v>
      </c>
      <c r="M309" s="35"/>
      <c r="N309" s="35"/>
      <c r="O309" s="35"/>
      <c r="P309" s="35">
        <v>1</v>
      </c>
      <c r="Q309" s="35"/>
      <c r="R309" s="35"/>
      <c r="S309" s="35"/>
      <c r="T309" s="35"/>
      <c r="U309" s="35"/>
      <c r="V309" s="35"/>
      <c r="W309" s="35"/>
      <c r="X309" s="35"/>
      <c r="Y309" s="35"/>
      <c r="Z309" s="35"/>
    </row>
    <row r="310" spans="1:89" ht="20.100000000000001" customHeight="1" x14ac:dyDescent="0.15">
      <c r="A310" s="30"/>
      <c r="C310" s="5" t="s">
        <v>358</v>
      </c>
      <c r="D310" s="51" t="e">
        <f>#REF!</f>
        <v>#REF!</v>
      </c>
      <c r="E310" s="26" t="e">
        <f>IF(egTextCal(D310)&lt;&gt;0, egTextCal(D310),"")</f>
        <v>#VALUE!</v>
      </c>
      <c r="F310" s="25"/>
      <c r="G310" s="25"/>
      <c r="H310" s="25"/>
      <c r="I310" s="25"/>
      <c r="J310" s="25"/>
      <c r="K310" s="25"/>
      <c r="L310" s="25" t="e">
        <f>IF(E310*L309&lt;&gt;0,E310*L309,  )</f>
        <v>#VALUE!</v>
      </c>
      <c r="M310" s="25"/>
      <c r="N310" s="25"/>
      <c r="O310" s="25"/>
      <c r="P310" s="25" t="e">
        <f>IF(E310*P309&lt;&gt;0,E310*P309,  )</f>
        <v>#VALUE!</v>
      </c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CG310" s="1" t="e">
        <f>L310</f>
        <v>#VALUE!</v>
      </c>
      <c r="CK310" s="1" t="e">
        <f>P310</f>
        <v>#VALUE!</v>
      </c>
    </row>
    <row r="311" spans="1:89" ht="20.100000000000001" customHeight="1" x14ac:dyDescent="0.15">
      <c r="A311" s="30"/>
      <c r="C311" s="15"/>
      <c r="D311" s="27" t="s">
        <v>143</v>
      </c>
      <c r="E311" s="6"/>
      <c r="F311" s="35"/>
      <c r="G311" s="35"/>
      <c r="H311" s="35"/>
      <c r="I311" s="35"/>
      <c r="J311" s="35"/>
      <c r="K311" s="35"/>
      <c r="L311" s="35"/>
      <c r="M311" s="35">
        <v>1</v>
      </c>
      <c r="N311" s="35"/>
      <c r="O311" s="35"/>
      <c r="P311" s="35">
        <v>1</v>
      </c>
      <c r="Q311" s="35"/>
      <c r="R311" s="35"/>
      <c r="S311" s="35"/>
      <c r="T311" s="35"/>
      <c r="U311" s="35"/>
      <c r="V311" s="35"/>
      <c r="W311" s="35"/>
      <c r="X311" s="35"/>
      <c r="Y311" s="35"/>
      <c r="Z311" s="35"/>
    </row>
    <row r="312" spans="1:89" ht="20.100000000000001" customHeight="1" x14ac:dyDescent="0.15">
      <c r="A312" s="30"/>
      <c r="C312" s="5" t="s">
        <v>359</v>
      </c>
      <c r="D312" s="51" t="e">
        <f>#REF!</f>
        <v>#REF!</v>
      </c>
      <c r="E312" s="26" t="e">
        <f>IF(egTextCal(D312)&lt;&gt;0, egTextCal(D312),"")</f>
        <v>#VALUE!</v>
      </c>
      <c r="F312" s="25"/>
      <c r="G312" s="25"/>
      <c r="H312" s="25"/>
      <c r="I312" s="25"/>
      <c r="J312" s="25"/>
      <c r="K312" s="25"/>
      <c r="L312" s="25"/>
      <c r="M312" s="25" t="e">
        <f>IF(E312*M311&lt;&gt;0,E312*M311,  )</f>
        <v>#VALUE!</v>
      </c>
      <c r="N312" s="25"/>
      <c r="O312" s="25"/>
      <c r="P312" s="25" t="e">
        <f>IF(E312*P311&lt;&gt;0,E312*P311,  )</f>
        <v>#VALUE!</v>
      </c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CH312" s="1" t="e">
        <f>M312</f>
        <v>#VALUE!</v>
      </c>
      <c r="CK312" s="1" t="e">
        <f>P312</f>
        <v>#VALUE!</v>
      </c>
    </row>
    <row r="313" spans="1:89" ht="20.100000000000001" customHeight="1" x14ac:dyDescent="0.15">
      <c r="A313" s="30"/>
      <c r="C313" s="15"/>
      <c r="D313" s="27" t="s">
        <v>144</v>
      </c>
      <c r="E313" s="6"/>
      <c r="F313" s="35"/>
      <c r="G313" s="35"/>
      <c r="H313" s="35"/>
      <c r="I313" s="35">
        <v>1</v>
      </c>
      <c r="J313" s="35"/>
      <c r="K313" s="35"/>
      <c r="L313" s="35"/>
      <c r="M313" s="35">
        <v>1</v>
      </c>
      <c r="N313" s="35"/>
      <c r="O313" s="35"/>
      <c r="P313" s="35">
        <v>1</v>
      </c>
      <c r="Q313" s="35"/>
      <c r="R313" s="35"/>
      <c r="S313" s="35"/>
      <c r="T313" s="35"/>
      <c r="U313" s="35"/>
      <c r="V313" s="35"/>
      <c r="W313" s="35"/>
      <c r="X313" s="35"/>
      <c r="Y313" s="35"/>
      <c r="Z313" s="35"/>
    </row>
    <row r="314" spans="1:89" ht="20.100000000000001" customHeight="1" x14ac:dyDescent="0.15">
      <c r="A314" s="30"/>
      <c r="C314" s="5" t="s">
        <v>360</v>
      </c>
      <c r="D314" s="51" t="e">
        <f>#REF!</f>
        <v>#REF!</v>
      </c>
      <c r="E314" s="26" t="e">
        <f>IF(egTextCal(D314)&lt;&gt;0, egTextCal(D314),"")</f>
        <v>#VALUE!</v>
      </c>
      <c r="F314" s="25"/>
      <c r="G314" s="25"/>
      <c r="H314" s="25"/>
      <c r="I314" s="25" t="e">
        <f>IF(E314*I313&lt;&gt;0,E314*I313,  )</f>
        <v>#VALUE!</v>
      </c>
      <c r="J314" s="25"/>
      <c r="K314" s="25"/>
      <c r="L314" s="25"/>
      <c r="M314" s="25" t="e">
        <f>IF(E314*M313&lt;&gt;0,E314*M313,  )</f>
        <v>#VALUE!</v>
      </c>
      <c r="N314" s="25"/>
      <c r="O314" s="25"/>
      <c r="P314" s="25" t="e">
        <f>IF(E314*P313&lt;&gt;0,E314*P313,  )</f>
        <v>#VALUE!</v>
      </c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CD314" s="1" t="e">
        <f>I314</f>
        <v>#VALUE!</v>
      </c>
      <c r="CH314" s="1" t="e">
        <f>M314</f>
        <v>#VALUE!</v>
      </c>
      <c r="CK314" s="1" t="e">
        <f>P314</f>
        <v>#VALUE!</v>
      </c>
    </row>
    <row r="315" spans="1:89" ht="20.100000000000001" customHeight="1" x14ac:dyDescent="0.15">
      <c r="A315" s="30"/>
      <c r="C315" s="15"/>
      <c r="D315" s="27" t="s">
        <v>168</v>
      </c>
      <c r="E315" s="6"/>
      <c r="F315" s="35"/>
      <c r="G315" s="35"/>
      <c r="H315" s="35"/>
      <c r="I315" s="35">
        <v>1</v>
      </c>
      <c r="J315" s="35"/>
      <c r="K315" s="35"/>
      <c r="L315" s="35"/>
      <c r="M315" s="35"/>
      <c r="N315" s="35"/>
      <c r="O315" s="35">
        <v>1</v>
      </c>
      <c r="P315" s="35">
        <v>1</v>
      </c>
      <c r="Q315" s="35"/>
      <c r="R315" s="35"/>
      <c r="S315" s="35"/>
      <c r="T315" s="35"/>
      <c r="U315" s="35"/>
      <c r="V315" s="35"/>
      <c r="W315" s="35"/>
      <c r="X315" s="35"/>
      <c r="Y315" s="35"/>
      <c r="Z315" s="35"/>
    </row>
    <row r="316" spans="1:89" ht="20.100000000000001" customHeight="1" x14ac:dyDescent="0.15">
      <c r="A316" s="30"/>
      <c r="C316" s="5" t="s">
        <v>361</v>
      </c>
      <c r="D316" s="51" t="e">
        <f>#REF!</f>
        <v>#REF!</v>
      </c>
      <c r="E316" s="26" t="e">
        <f>IF(egTextCal(D316)&lt;&gt;0, egTextCal(D316),"")</f>
        <v>#VALUE!</v>
      </c>
      <c r="F316" s="25"/>
      <c r="G316" s="25"/>
      <c r="H316" s="25"/>
      <c r="I316" s="25" t="e">
        <f>IF(E316*I315&lt;&gt;0,E316*I315,  )</f>
        <v>#VALUE!</v>
      </c>
      <c r="J316" s="25"/>
      <c r="K316" s="25"/>
      <c r="L316" s="25"/>
      <c r="M316" s="25"/>
      <c r="N316" s="25"/>
      <c r="O316" s="25" t="e">
        <f>IF(E316*O315&lt;&gt;0,E316*O315,  )</f>
        <v>#VALUE!</v>
      </c>
      <c r="P316" s="25" t="e">
        <f>IF(E316*P315&lt;&gt;0,E316*P315,  )</f>
        <v>#VALUE!</v>
      </c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CD316" s="1" t="e">
        <f>I316</f>
        <v>#VALUE!</v>
      </c>
      <c r="CJ316" s="1" t="e">
        <f>O316</f>
        <v>#VALUE!</v>
      </c>
      <c r="CK316" s="1" t="e">
        <f>P316</f>
        <v>#VALUE!</v>
      </c>
    </row>
    <row r="317" spans="1:89" ht="20.100000000000001" customHeight="1" x14ac:dyDescent="0.15">
      <c r="A317" s="30"/>
      <c r="C317" s="15"/>
      <c r="D317" s="27" t="s">
        <v>169</v>
      </c>
      <c r="E317" s="6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</row>
    <row r="318" spans="1:89" ht="20.100000000000001" customHeight="1" x14ac:dyDescent="0.15">
      <c r="A318" s="30"/>
      <c r="C318" s="5" t="s">
        <v>362</v>
      </c>
      <c r="D318" s="32"/>
      <c r="E318" s="26" t="str">
        <f>IF(egTextCal(D318)&lt;&gt;0, egTextCal(D318),"")</f>
        <v/>
      </c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89" ht="20.100000000000001" customHeight="1" x14ac:dyDescent="0.15">
      <c r="A319" s="30"/>
      <c r="C319" s="15"/>
      <c r="D319" s="27" t="s">
        <v>142</v>
      </c>
      <c r="E319" s="6"/>
      <c r="F319" s="35">
        <v>1</v>
      </c>
      <c r="G319" s="35"/>
      <c r="H319" s="35"/>
      <c r="I319" s="35"/>
      <c r="J319" s="35"/>
      <c r="K319" s="35">
        <v>3</v>
      </c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</row>
    <row r="320" spans="1:89" ht="20.100000000000001" customHeight="1" x14ac:dyDescent="0.15">
      <c r="A320" s="30"/>
      <c r="C320" s="5" t="s">
        <v>363</v>
      </c>
      <c r="D320" s="51" t="e">
        <f>#REF!</f>
        <v>#REF!</v>
      </c>
      <c r="E320" s="26" t="e">
        <f>IF(egTextCal(D320)&lt;&gt;0, egTextCal(D320),"")</f>
        <v>#VALUE!</v>
      </c>
      <c r="F320" s="25" t="e">
        <f>IF(E320*F319&lt;&gt;0,E320*F319,  )</f>
        <v>#VALUE!</v>
      </c>
      <c r="G320" s="25"/>
      <c r="H320" s="25"/>
      <c r="I320" s="25"/>
      <c r="J320" s="25"/>
      <c r="K320" s="25" t="e">
        <f>IF(E320*K319&lt;&gt;0,E320*K319,  )</f>
        <v>#VALUE!</v>
      </c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CA320" s="1" t="e">
        <f>F320</f>
        <v>#VALUE!</v>
      </c>
      <c r="CF320" s="1" t="e">
        <f>K320</f>
        <v>#VALUE!</v>
      </c>
    </row>
    <row r="321" spans="1:89" ht="20.100000000000001" customHeight="1" x14ac:dyDescent="0.15">
      <c r="A321" s="30"/>
      <c r="C321" s="15"/>
      <c r="D321" s="27" t="s">
        <v>148</v>
      </c>
      <c r="E321" s="6"/>
      <c r="F321" s="35"/>
      <c r="G321" s="35"/>
      <c r="H321" s="35"/>
      <c r="I321" s="35"/>
      <c r="J321" s="35"/>
      <c r="K321" s="35"/>
      <c r="L321" s="35">
        <v>1</v>
      </c>
      <c r="M321" s="35"/>
      <c r="N321" s="35"/>
      <c r="O321" s="35"/>
      <c r="P321" s="35">
        <v>1</v>
      </c>
      <c r="Q321" s="35"/>
      <c r="R321" s="35"/>
      <c r="S321" s="35"/>
      <c r="T321" s="35"/>
      <c r="U321" s="35"/>
      <c r="V321" s="35"/>
      <c r="W321" s="35"/>
      <c r="X321" s="35"/>
      <c r="Y321" s="35"/>
      <c r="Z321" s="35"/>
    </row>
    <row r="322" spans="1:89" ht="20.100000000000001" customHeight="1" x14ac:dyDescent="0.15">
      <c r="A322" s="30"/>
      <c r="C322" s="5" t="s">
        <v>366</v>
      </c>
      <c r="D322" s="51" t="e">
        <f>#REF!</f>
        <v>#REF!</v>
      </c>
      <c r="E322" s="26" t="e">
        <f>IF(egTextCal(D322)&lt;&gt;0, egTextCal(D322),"")</f>
        <v>#VALUE!</v>
      </c>
      <c r="F322" s="25"/>
      <c r="G322" s="25"/>
      <c r="H322" s="25"/>
      <c r="I322" s="25"/>
      <c r="J322" s="25"/>
      <c r="K322" s="25"/>
      <c r="L322" s="25" t="e">
        <f>IF(E322*L321&lt;&gt;0,E322*L321,  )</f>
        <v>#VALUE!</v>
      </c>
      <c r="M322" s="25"/>
      <c r="N322" s="25"/>
      <c r="O322" s="25"/>
      <c r="P322" s="25" t="e">
        <f>IF(E322*P321&lt;&gt;0,E322*P321,  )</f>
        <v>#VALUE!</v>
      </c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CG322" s="1" t="e">
        <f>L322</f>
        <v>#VALUE!</v>
      </c>
      <c r="CK322" s="1" t="e">
        <f>P322</f>
        <v>#VALUE!</v>
      </c>
    </row>
    <row r="323" spans="1:89" ht="20.100000000000001" customHeight="1" x14ac:dyDescent="0.15">
      <c r="D323" s="13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</row>
    <row r="324" spans="1:89" ht="20.100000000000001" customHeight="1" x14ac:dyDescent="0.15">
      <c r="B324" s="29"/>
      <c r="C324" s="19"/>
      <c r="D324" s="36"/>
      <c r="E324" s="36"/>
      <c r="F324" s="17" t="s">
        <v>330</v>
      </c>
      <c r="G324" s="17" t="s">
        <v>409</v>
      </c>
      <c r="H324" s="15" t="s">
        <v>410</v>
      </c>
      <c r="I324" s="15" t="s">
        <v>410</v>
      </c>
      <c r="J324" s="15" t="s">
        <v>411</v>
      </c>
      <c r="K324" s="15" t="s">
        <v>412</v>
      </c>
      <c r="L324" s="15" t="s">
        <v>146</v>
      </c>
      <c r="M324" s="15" t="s">
        <v>413</v>
      </c>
      <c r="N324" s="15" t="s">
        <v>414</v>
      </c>
      <c r="O324" s="15" t="s">
        <v>414</v>
      </c>
      <c r="P324" s="15" t="s">
        <v>415</v>
      </c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89" ht="20.100000000000001" customHeight="1" x14ac:dyDescent="0.15">
      <c r="A325" s="30"/>
      <c r="B325" s="29"/>
      <c r="C325" s="4" t="s">
        <v>336</v>
      </c>
      <c r="D325" s="4" t="s">
        <v>337</v>
      </c>
      <c r="E325" s="4" t="s">
        <v>338</v>
      </c>
      <c r="F325" s="11" t="s">
        <v>416</v>
      </c>
      <c r="G325" s="11" t="s">
        <v>417</v>
      </c>
      <c r="H325" s="4" t="s">
        <v>418</v>
      </c>
      <c r="I325" s="4" t="s">
        <v>419</v>
      </c>
      <c r="J325" s="4" t="s">
        <v>420</v>
      </c>
      <c r="K325" s="4" t="s">
        <v>421</v>
      </c>
      <c r="L325" s="4" t="s">
        <v>422</v>
      </c>
      <c r="M325" s="4" t="s">
        <v>423</v>
      </c>
      <c r="N325" s="4" t="s">
        <v>424</v>
      </c>
      <c r="O325" s="4" t="s">
        <v>424</v>
      </c>
      <c r="P325" s="4" t="s">
        <v>425</v>
      </c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89" ht="20.100000000000001" customHeight="1" x14ac:dyDescent="0.15">
      <c r="A326" s="30"/>
      <c r="B326" s="29"/>
      <c r="C326" s="20"/>
      <c r="D326" s="20"/>
      <c r="E326" s="20"/>
      <c r="F326" s="18" t="s">
        <v>426</v>
      </c>
      <c r="G326" s="18" t="s">
        <v>427</v>
      </c>
      <c r="H326" s="16" t="s">
        <v>428</v>
      </c>
      <c r="I326" s="16" t="s">
        <v>429</v>
      </c>
      <c r="J326" s="16" t="s">
        <v>430</v>
      </c>
      <c r="K326" s="16" t="s">
        <v>431</v>
      </c>
      <c r="L326" s="16" t="s">
        <v>432</v>
      </c>
      <c r="M326" s="16" t="s">
        <v>432</v>
      </c>
      <c r="N326" s="16" t="s">
        <v>433</v>
      </c>
      <c r="O326" s="16" t="s">
        <v>434</v>
      </c>
      <c r="P326" s="16" t="s">
        <v>435</v>
      </c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89" ht="20.100000000000001" customHeight="1" x14ac:dyDescent="0.15">
      <c r="A327" s="30"/>
      <c r="C327" s="15"/>
      <c r="D327" s="27" t="s">
        <v>145</v>
      </c>
      <c r="E327" s="6"/>
      <c r="F327" s="34"/>
      <c r="G327" s="34"/>
      <c r="H327" s="34"/>
      <c r="I327" s="34">
        <v>1</v>
      </c>
      <c r="J327" s="34"/>
      <c r="K327" s="34"/>
      <c r="L327" s="34">
        <v>1</v>
      </c>
      <c r="M327" s="34"/>
      <c r="N327" s="34"/>
      <c r="O327" s="34"/>
      <c r="P327" s="34">
        <v>1</v>
      </c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89" ht="20.100000000000001" customHeight="1" x14ac:dyDescent="0.15">
      <c r="A328" s="30"/>
      <c r="C328" s="5" t="s">
        <v>68</v>
      </c>
      <c r="D328" s="51" t="e">
        <f>#REF!</f>
        <v>#REF!</v>
      </c>
      <c r="E328" s="26" t="e">
        <f>IF(egTextCal(D328)&lt;&gt;0, egTextCal(D328),"")</f>
        <v>#VALUE!</v>
      </c>
      <c r="F328" s="25"/>
      <c r="G328" s="25"/>
      <c r="H328" s="25"/>
      <c r="I328" s="25" t="e">
        <f>IF(E328*I327&lt;&gt;0,E328*I327,  )</f>
        <v>#VALUE!</v>
      </c>
      <c r="J328" s="25"/>
      <c r="K328" s="25"/>
      <c r="L328" s="25" t="e">
        <f>IF(E328*L327&lt;&gt;0,E328*L327,  )</f>
        <v>#VALUE!</v>
      </c>
      <c r="M328" s="25"/>
      <c r="N328" s="25"/>
      <c r="O328" s="25"/>
      <c r="P328" s="25" t="e">
        <f>IF(E328*P327&lt;&gt;0,E328*P327,  )</f>
        <v>#VALUE!</v>
      </c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CD328" s="1" t="e">
        <f>I328</f>
        <v>#VALUE!</v>
      </c>
      <c r="CG328" s="1" t="e">
        <f>L328</f>
        <v>#VALUE!</v>
      </c>
      <c r="CK328" s="1" t="e">
        <f>P328</f>
        <v>#VALUE!</v>
      </c>
    </row>
    <row r="329" spans="1:89" ht="20.100000000000001" customHeight="1" x14ac:dyDescent="0.15">
      <c r="A329" s="30"/>
      <c r="C329" s="15"/>
      <c r="D329" s="28" t="s">
        <v>170</v>
      </c>
      <c r="E329" s="7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</row>
    <row r="330" spans="1:89" ht="20.100000000000001" customHeight="1" x14ac:dyDescent="0.15">
      <c r="A330" s="30"/>
      <c r="C330" s="5" t="s">
        <v>74</v>
      </c>
      <c r="D330" s="33"/>
      <c r="E330" s="26" t="str">
        <f>IF(egTextCal(D330)&lt;&gt;0, egTextCal(D330),"")</f>
        <v/>
      </c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89" ht="20.100000000000001" customHeight="1" x14ac:dyDescent="0.15">
      <c r="A331" s="30"/>
      <c r="C331" s="15"/>
      <c r="D331" s="28" t="s">
        <v>142</v>
      </c>
      <c r="E331" s="7"/>
      <c r="F331" s="35">
        <v>1</v>
      </c>
      <c r="G331" s="35"/>
      <c r="H331" s="35"/>
      <c r="I331" s="35"/>
      <c r="J331" s="35"/>
      <c r="K331" s="35">
        <v>3</v>
      </c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</row>
    <row r="332" spans="1:89" ht="20.100000000000001" customHeight="1" x14ac:dyDescent="0.15">
      <c r="A332" s="30"/>
      <c r="C332" s="5" t="s">
        <v>75</v>
      </c>
      <c r="D332" s="52" t="e">
        <f>#REF!</f>
        <v>#REF!</v>
      </c>
      <c r="E332" s="26" t="e">
        <f>IF(egTextCal(D332)&lt;&gt;0, egTextCal(D332),"")</f>
        <v>#VALUE!</v>
      </c>
      <c r="F332" s="25" t="e">
        <f>IF(E332*F331&lt;&gt;0,E332*F331,  )</f>
        <v>#VALUE!</v>
      </c>
      <c r="G332" s="25"/>
      <c r="H332" s="25"/>
      <c r="I332" s="25"/>
      <c r="J332" s="25"/>
      <c r="K332" s="25" t="e">
        <f>IF(E332*K331&lt;&gt;0,E332*K331,  )</f>
        <v>#VALUE!</v>
      </c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CA332" s="1" t="e">
        <f>F332</f>
        <v>#VALUE!</v>
      </c>
      <c r="CF332" s="1" t="e">
        <f>K332</f>
        <v>#VALUE!</v>
      </c>
    </row>
    <row r="333" spans="1:89" ht="20.100000000000001" customHeight="1" x14ac:dyDescent="0.15">
      <c r="A333" s="30"/>
      <c r="C333" s="15"/>
      <c r="D333" s="27" t="s">
        <v>148</v>
      </c>
      <c r="E333" s="6"/>
      <c r="F333" s="35"/>
      <c r="G333" s="35"/>
      <c r="H333" s="35"/>
      <c r="I333" s="35"/>
      <c r="J333" s="35"/>
      <c r="K333" s="35"/>
      <c r="L333" s="35">
        <v>1</v>
      </c>
      <c r="M333" s="35"/>
      <c r="N333" s="35"/>
      <c r="O333" s="35"/>
      <c r="P333" s="35">
        <v>1</v>
      </c>
      <c r="Q333" s="35"/>
      <c r="R333" s="35"/>
      <c r="S333" s="35"/>
      <c r="T333" s="35"/>
      <c r="U333" s="35"/>
      <c r="V333" s="35"/>
      <c r="W333" s="35"/>
      <c r="X333" s="35"/>
      <c r="Y333" s="35"/>
      <c r="Z333" s="35"/>
    </row>
    <row r="334" spans="1:89" ht="20.100000000000001" customHeight="1" x14ac:dyDescent="0.15">
      <c r="A334" s="30"/>
      <c r="C334" s="5" t="s">
        <v>88</v>
      </c>
      <c r="D334" s="51" t="e">
        <f>#REF!</f>
        <v>#REF!</v>
      </c>
      <c r="E334" s="26" t="e">
        <f>IF(egTextCal(D334)&lt;&gt;0, egTextCal(D334),"")</f>
        <v>#VALUE!</v>
      </c>
      <c r="F334" s="25"/>
      <c r="G334" s="25"/>
      <c r="H334" s="25"/>
      <c r="I334" s="25"/>
      <c r="J334" s="25"/>
      <c r="K334" s="25"/>
      <c r="L334" s="25" t="e">
        <f>IF(E334*L333&lt;&gt;0,E334*L333,  )</f>
        <v>#VALUE!</v>
      </c>
      <c r="M334" s="25"/>
      <c r="N334" s="25"/>
      <c r="O334" s="25"/>
      <c r="P334" s="25" t="e">
        <f>IF(E334*P333&lt;&gt;0,E334*P333,  )</f>
        <v>#VALUE!</v>
      </c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CG334" s="1" t="e">
        <f>L334</f>
        <v>#VALUE!</v>
      </c>
      <c r="CK334" s="1" t="e">
        <f>P334</f>
        <v>#VALUE!</v>
      </c>
    </row>
    <row r="335" spans="1:89" ht="20.100000000000001" customHeight="1" x14ac:dyDescent="0.15">
      <c r="A335" s="30"/>
      <c r="C335" s="15"/>
      <c r="D335" s="27" t="s">
        <v>145</v>
      </c>
      <c r="E335" s="6"/>
      <c r="F335" s="35"/>
      <c r="G335" s="35"/>
      <c r="H335" s="35"/>
      <c r="I335" s="35">
        <v>1</v>
      </c>
      <c r="J335" s="35"/>
      <c r="K335" s="35"/>
      <c r="L335" s="35">
        <v>1</v>
      </c>
      <c r="M335" s="35"/>
      <c r="N335" s="35"/>
      <c r="O335" s="35"/>
      <c r="P335" s="35">
        <v>1</v>
      </c>
      <c r="Q335" s="35"/>
      <c r="R335" s="35"/>
      <c r="S335" s="35"/>
      <c r="T335" s="35"/>
      <c r="U335" s="35"/>
      <c r="V335" s="35"/>
      <c r="W335" s="35"/>
      <c r="X335" s="35"/>
      <c r="Y335" s="35"/>
      <c r="Z335" s="35"/>
    </row>
    <row r="336" spans="1:89" ht="20.100000000000001" customHeight="1" x14ac:dyDescent="0.15">
      <c r="A336" s="30"/>
      <c r="C336" s="5" t="s">
        <v>132</v>
      </c>
      <c r="D336" s="51" t="e">
        <f>#REF!</f>
        <v>#REF!</v>
      </c>
      <c r="E336" s="26" t="e">
        <f>IF(egTextCal(D336)&lt;&gt;0, egTextCal(D336),"")</f>
        <v>#VALUE!</v>
      </c>
      <c r="F336" s="25"/>
      <c r="G336" s="25"/>
      <c r="H336" s="25"/>
      <c r="I336" s="25" t="e">
        <f>IF(E336*I335&lt;&gt;0,E336*I335,  )</f>
        <v>#VALUE!</v>
      </c>
      <c r="J336" s="25"/>
      <c r="K336" s="25"/>
      <c r="L336" s="25" t="e">
        <f>IF(E336*L335&lt;&gt;0,E336*L335,  )</f>
        <v>#VALUE!</v>
      </c>
      <c r="M336" s="25"/>
      <c r="N336" s="25"/>
      <c r="O336" s="25"/>
      <c r="P336" s="25" t="e">
        <f>IF(E336*P335&lt;&gt;0,E336*P335,  )</f>
        <v>#VALUE!</v>
      </c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CD336" s="1" t="e">
        <f>I336</f>
        <v>#VALUE!</v>
      </c>
      <c r="CG336" s="1" t="e">
        <f>L336</f>
        <v>#VALUE!</v>
      </c>
      <c r="CK336" s="1" t="e">
        <f>P336</f>
        <v>#VALUE!</v>
      </c>
    </row>
    <row r="337" spans="1:89" ht="20.100000000000001" customHeight="1" x14ac:dyDescent="0.15">
      <c r="A337" s="30"/>
      <c r="C337" s="15"/>
      <c r="D337" s="27"/>
      <c r="E337" s="6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</row>
    <row r="338" spans="1:89" ht="20.100000000000001" customHeight="1" x14ac:dyDescent="0.15">
      <c r="A338" s="30"/>
      <c r="C338" s="5" t="s">
        <v>133</v>
      </c>
      <c r="D338" s="32"/>
      <c r="E338" s="26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89" ht="20.100000000000001" customHeight="1" x14ac:dyDescent="0.15">
      <c r="A339" s="30"/>
      <c r="C339" s="15"/>
      <c r="D339" s="27" t="s">
        <v>171</v>
      </c>
      <c r="E339" s="6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</row>
    <row r="340" spans="1:89" ht="20.100000000000001" customHeight="1" x14ac:dyDescent="0.15">
      <c r="A340" s="30"/>
      <c r="C340" s="5" t="s">
        <v>134</v>
      </c>
      <c r="D340" s="32"/>
      <c r="E340" s="26" t="str">
        <f>IF(egTextCal(D340)&lt;&gt;0, egTextCal(D340),"")</f>
        <v/>
      </c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89" ht="20.100000000000001" customHeight="1" x14ac:dyDescent="0.15">
      <c r="A341" s="30"/>
      <c r="C341" s="15"/>
      <c r="D341" s="27" t="s">
        <v>141</v>
      </c>
      <c r="E341" s="6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</row>
    <row r="342" spans="1:89" ht="20.100000000000001" customHeight="1" x14ac:dyDescent="0.15">
      <c r="A342" s="30"/>
      <c r="C342" s="5" t="s">
        <v>135</v>
      </c>
      <c r="D342" s="32"/>
      <c r="E342" s="26" t="str">
        <f>IF(egTextCal(D342)&lt;&gt;0, egTextCal(D342),"")</f>
        <v/>
      </c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89" ht="20.100000000000001" customHeight="1" x14ac:dyDescent="0.15">
      <c r="A343" s="30"/>
      <c r="C343" s="15"/>
      <c r="D343" s="27" t="s">
        <v>142</v>
      </c>
      <c r="E343" s="6"/>
      <c r="F343" s="35">
        <v>1</v>
      </c>
      <c r="G343" s="35"/>
      <c r="H343" s="35"/>
      <c r="I343" s="35"/>
      <c r="J343" s="35"/>
      <c r="K343" s="35">
        <v>3</v>
      </c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</row>
    <row r="344" spans="1:89" ht="20.100000000000001" customHeight="1" x14ac:dyDescent="0.15">
      <c r="A344" s="30"/>
      <c r="C344" s="5" t="s">
        <v>136</v>
      </c>
      <c r="D344" s="51" t="e">
        <f>#REF!</f>
        <v>#REF!</v>
      </c>
      <c r="E344" s="26" t="e">
        <f>IF(egTextCal(D344)&lt;&gt;0, egTextCal(D344),"")</f>
        <v>#VALUE!</v>
      </c>
      <c r="F344" s="25" t="e">
        <f>IF(E344*F343&lt;&gt;0,E344*F343,  )</f>
        <v>#VALUE!</v>
      </c>
      <c r="G344" s="25"/>
      <c r="H344" s="25"/>
      <c r="I344" s="25"/>
      <c r="J344" s="25"/>
      <c r="K344" s="25" t="e">
        <f>IF(E344*K343&lt;&gt;0,E344*K343,  )</f>
        <v>#VALUE!</v>
      </c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CA344" s="1" t="e">
        <f>F344</f>
        <v>#VALUE!</v>
      </c>
      <c r="CF344" s="1" t="e">
        <f>K344</f>
        <v>#VALUE!</v>
      </c>
    </row>
    <row r="345" spans="1:89" ht="20.100000000000001" customHeight="1" x14ac:dyDescent="0.15">
      <c r="A345" s="30"/>
      <c r="C345" s="15"/>
      <c r="D345" s="27" t="s">
        <v>168</v>
      </c>
      <c r="E345" s="6"/>
      <c r="F345" s="35"/>
      <c r="G345" s="35"/>
      <c r="H345" s="35"/>
      <c r="I345" s="35">
        <v>1</v>
      </c>
      <c r="J345" s="35"/>
      <c r="K345" s="35"/>
      <c r="L345" s="35"/>
      <c r="M345" s="35"/>
      <c r="N345" s="35"/>
      <c r="O345" s="35">
        <v>1</v>
      </c>
      <c r="P345" s="35">
        <v>1</v>
      </c>
      <c r="Q345" s="35"/>
      <c r="R345" s="35"/>
      <c r="S345" s="35"/>
      <c r="T345" s="35"/>
      <c r="U345" s="35"/>
      <c r="V345" s="35"/>
      <c r="W345" s="35"/>
      <c r="X345" s="35"/>
      <c r="Y345" s="35"/>
      <c r="Z345" s="35"/>
    </row>
    <row r="346" spans="1:89" ht="20.100000000000001" customHeight="1" x14ac:dyDescent="0.15">
      <c r="A346" s="30"/>
      <c r="C346" s="5" t="s">
        <v>353</v>
      </c>
      <c r="D346" s="51" t="e">
        <f>#REF!</f>
        <v>#REF!</v>
      </c>
      <c r="E346" s="26" t="e">
        <f>IF(egTextCal(D346)&lt;&gt;0, egTextCal(D346),"")</f>
        <v>#VALUE!</v>
      </c>
      <c r="F346" s="25"/>
      <c r="G346" s="25"/>
      <c r="H346" s="25"/>
      <c r="I346" s="25" t="e">
        <f>IF(E346*I345&lt;&gt;0,E346*I345,  )</f>
        <v>#VALUE!</v>
      </c>
      <c r="J346" s="25"/>
      <c r="K346" s="25"/>
      <c r="L346" s="25"/>
      <c r="M346" s="25"/>
      <c r="N346" s="25"/>
      <c r="O346" s="25" t="e">
        <f>IF(E346*O345&lt;&gt;0,E346*O345,  )</f>
        <v>#VALUE!</v>
      </c>
      <c r="P346" s="25" t="e">
        <f>IF(E346*P345&lt;&gt;0,E346*P345,  )</f>
        <v>#VALUE!</v>
      </c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CD346" s="1" t="e">
        <f>I346</f>
        <v>#VALUE!</v>
      </c>
      <c r="CJ346" s="1" t="e">
        <f>O346</f>
        <v>#VALUE!</v>
      </c>
      <c r="CK346" s="1" t="e">
        <f>P346</f>
        <v>#VALUE!</v>
      </c>
    </row>
    <row r="347" spans="1:89" ht="20.100000000000001" customHeight="1" x14ac:dyDescent="0.15">
      <c r="A347" s="30"/>
      <c r="C347" s="15"/>
      <c r="D347" s="27" t="s">
        <v>151</v>
      </c>
      <c r="E347" s="6"/>
      <c r="F347" s="35"/>
      <c r="G347" s="35"/>
      <c r="H347" s="35"/>
      <c r="I347" s="35"/>
      <c r="J347" s="35"/>
      <c r="K347" s="35"/>
      <c r="L347" s="35"/>
      <c r="M347" s="35"/>
      <c r="N347" s="35"/>
      <c r="O347" s="35">
        <v>1</v>
      </c>
      <c r="P347" s="35">
        <v>1</v>
      </c>
      <c r="Q347" s="35"/>
      <c r="R347" s="35"/>
      <c r="S347" s="35"/>
      <c r="T347" s="35"/>
      <c r="U347" s="35"/>
      <c r="V347" s="35"/>
      <c r="W347" s="35"/>
      <c r="X347" s="35"/>
      <c r="Y347" s="35"/>
      <c r="Z347" s="35"/>
    </row>
    <row r="348" spans="1:89" ht="20.100000000000001" customHeight="1" x14ac:dyDescent="0.15">
      <c r="A348" s="30"/>
      <c r="C348" s="5" t="s">
        <v>354</v>
      </c>
      <c r="D348" s="51" t="e">
        <f>#REF!</f>
        <v>#REF!</v>
      </c>
      <c r="E348" s="26" t="e">
        <f>IF(egTextCal(D348)&lt;&gt;0, egTextCal(D348),"")</f>
        <v>#VALUE!</v>
      </c>
      <c r="F348" s="25"/>
      <c r="G348" s="25"/>
      <c r="H348" s="25"/>
      <c r="I348" s="25"/>
      <c r="J348" s="25"/>
      <c r="K348" s="25"/>
      <c r="L348" s="25"/>
      <c r="M348" s="25"/>
      <c r="N348" s="25"/>
      <c r="O348" s="25" t="e">
        <f>IF(E348*O347&lt;&gt;0,E348*O347,  )</f>
        <v>#VALUE!</v>
      </c>
      <c r="P348" s="25" t="e">
        <f>IF(E348*P347&lt;&gt;0,E348*P347,  )</f>
        <v>#VALUE!</v>
      </c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CJ348" s="1" t="e">
        <f>O348</f>
        <v>#VALUE!</v>
      </c>
      <c r="CK348" s="1" t="e">
        <f>P348</f>
        <v>#VALUE!</v>
      </c>
    </row>
    <row r="349" spans="1:89" ht="20.100000000000001" customHeight="1" x14ac:dyDescent="0.15">
      <c r="A349" s="30"/>
      <c r="C349" s="15"/>
      <c r="D349" s="27" t="s">
        <v>145</v>
      </c>
      <c r="E349" s="6"/>
      <c r="F349" s="35"/>
      <c r="G349" s="35"/>
      <c r="H349" s="35"/>
      <c r="I349" s="35">
        <v>1</v>
      </c>
      <c r="J349" s="35"/>
      <c r="K349" s="35"/>
      <c r="L349" s="35">
        <v>1</v>
      </c>
      <c r="M349" s="35"/>
      <c r="N349" s="35"/>
      <c r="O349" s="35"/>
      <c r="P349" s="35">
        <v>1</v>
      </c>
      <c r="Q349" s="35"/>
      <c r="R349" s="35"/>
      <c r="S349" s="35"/>
      <c r="T349" s="35"/>
      <c r="U349" s="35"/>
      <c r="V349" s="35"/>
      <c r="W349" s="35"/>
      <c r="X349" s="35"/>
      <c r="Y349" s="35"/>
      <c r="Z349" s="35"/>
    </row>
    <row r="350" spans="1:89" ht="20.100000000000001" customHeight="1" x14ac:dyDescent="0.15">
      <c r="A350" s="30"/>
      <c r="C350" s="5" t="s">
        <v>355</v>
      </c>
      <c r="D350" s="51" t="e">
        <f>#REF!</f>
        <v>#REF!</v>
      </c>
      <c r="E350" s="26" t="e">
        <f>IF(egTextCal(D350)&lt;&gt;0, egTextCal(D350),"")</f>
        <v>#VALUE!</v>
      </c>
      <c r="F350" s="25"/>
      <c r="G350" s="25"/>
      <c r="H350" s="25"/>
      <c r="I350" s="25" t="e">
        <f>IF(E350*I349&lt;&gt;0,E350*I349,  )</f>
        <v>#VALUE!</v>
      </c>
      <c r="J350" s="25"/>
      <c r="K350" s="25"/>
      <c r="L350" s="25" t="e">
        <f>IF(E350*L349&lt;&gt;0,E350*L349,  )</f>
        <v>#VALUE!</v>
      </c>
      <c r="M350" s="25"/>
      <c r="N350" s="25"/>
      <c r="O350" s="25"/>
      <c r="P350" s="25" t="e">
        <f>IF(E350*P349&lt;&gt;0,E350*P349,  )</f>
        <v>#VALUE!</v>
      </c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CD350" s="1" t="e">
        <f>I350</f>
        <v>#VALUE!</v>
      </c>
      <c r="CG350" s="1" t="e">
        <f>L350</f>
        <v>#VALUE!</v>
      </c>
      <c r="CK350" s="1" t="e">
        <f>P350</f>
        <v>#VALUE!</v>
      </c>
    </row>
    <row r="351" spans="1:89" ht="20.100000000000001" customHeight="1" x14ac:dyDescent="0.15">
      <c r="A351" s="30"/>
      <c r="C351" s="15"/>
      <c r="D351" s="27" t="s">
        <v>147</v>
      </c>
      <c r="E351" s="6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</row>
    <row r="352" spans="1:89" ht="20.100000000000001" customHeight="1" x14ac:dyDescent="0.15">
      <c r="A352" s="30"/>
      <c r="C352" s="5" t="s">
        <v>356</v>
      </c>
      <c r="D352" s="32"/>
      <c r="E352" s="26" t="str">
        <f>IF(egTextCal(D352)&lt;&gt;0, egTextCal(D352),"")</f>
        <v/>
      </c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89" ht="20.100000000000001" customHeight="1" x14ac:dyDescent="0.15">
      <c r="A353" s="30"/>
      <c r="C353" s="15"/>
      <c r="D353" s="27" t="s">
        <v>142</v>
      </c>
      <c r="E353" s="6"/>
      <c r="F353" s="35">
        <v>1</v>
      </c>
      <c r="G353" s="35"/>
      <c r="H353" s="35"/>
      <c r="I353" s="35"/>
      <c r="J353" s="35"/>
      <c r="K353" s="35">
        <v>3</v>
      </c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</row>
    <row r="354" spans="1:89" ht="20.100000000000001" customHeight="1" x14ac:dyDescent="0.15">
      <c r="A354" s="30"/>
      <c r="C354" s="5" t="s">
        <v>357</v>
      </c>
      <c r="D354" s="51" t="e">
        <f>#REF!</f>
        <v>#REF!</v>
      </c>
      <c r="E354" s="26" t="e">
        <f>IF(egTextCal(D354)&lt;&gt;0, egTextCal(D354),"")</f>
        <v>#VALUE!</v>
      </c>
      <c r="F354" s="25" t="e">
        <f>IF(E354*F353&lt;&gt;0,E354*F353,  )</f>
        <v>#VALUE!</v>
      </c>
      <c r="G354" s="25"/>
      <c r="H354" s="25"/>
      <c r="I354" s="25"/>
      <c r="J354" s="25"/>
      <c r="K354" s="25" t="e">
        <f>IF(E354*K353&lt;&gt;0,E354*K353,  )</f>
        <v>#VALUE!</v>
      </c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CA354" s="1" t="e">
        <f>F354</f>
        <v>#VALUE!</v>
      </c>
      <c r="CF354" s="1" t="e">
        <f>K354</f>
        <v>#VALUE!</v>
      </c>
    </row>
    <row r="355" spans="1:89" ht="20.100000000000001" customHeight="1" x14ac:dyDescent="0.15">
      <c r="A355" s="30"/>
      <c r="C355" s="15"/>
      <c r="D355" s="27" t="s">
        <v>151</v>
      </c>
      <c r="E355" s="6"/>
      <c r="F355" s="35"/>
      <c r="G355" s="35"/>
      <c r="H355" s="35"/>
      <c r="I355" s="35"/>
      <c r="J355" s="35"/>
      <c r="K355" s="35"/>
      <c r="L355" s="35"/>
      <c r="M355" s="35"/>
      <c r="N355" s="35"/>
      <c r="O355" s="35">
        <v>1</v>
      </c>
      <c r="P355" s="35">
        <v>1</v>
      </c>
      <c r="Q355" s="35"/>
      <c r="R355" s="35"/>
      <c r="S355" s="35"/>
      <c r="T355" s="35"/>
      <c r="U355" s="35"/>
      <c r="V355" s="35"/>
      <c r="W355" s="35"/>
      <c r="X355" s="35"/>
      <c r="Y355" s="35"/>
      <c r="Z355" s="35"/>
    </row>
    <row r="356" spans="1:89" ht="20.100000000000001" customHeight="1" x14ac:dyDescent="0.15">
      <c r="A356" s="30"/>
      <c r="C356" s="5" t="s">
        <v>358</v>
      </c>
      <c r="D356" s="51" t="e">
        <f>#REF!</f>
        <v>#REF!</v>
      </c>
      <c r="E356" s="26" t="e">
        <f>IF(egTextCal(D356)&lt;&gt;0, egTextCal(D356),"")</f>
        <v>#VALUE!</v>
      </c>
      <c r="F356" s="25"/>
      <c r="G356" s="25"/>
      <c r="H356" s="25"/>
      <c r="I356" s="25"/>
      <c r="J356" s="25"/>
      <c r="K356" s="25"/>
      <c r="L356" s="25"/>
      <c r="M356" s="25"/>
      <c r="N356" s="25"/>
      <c r="O356" s="25" t="e">
        <f>IF(E356*O355&lt;&gt;0,E356*O355,  )</f>
        <v>#VALUE!</v>
      </c>
      <c r="P356" s="25" t="e">
        <f>IF(E356*P355&lt;&gt;0,E356*P355,  )</f>
        <v>#VALUE!</v>
      </c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CJ356" s="1" t="e">
        <f>O356</f>
        <v>#VALUE!</v>
      </c>
      <c r="CK356" s="1" t="e">
        <f>P356</f>
        <v>#VALUE!</v>
      </c>
    </row>
    <row r="357" spans="1:89" ht="20.100000000000001" customHeight="1" x14ac:dyDescent="0.15">
      <c r="A357" s="30"/>
      <c r="C357" s="15"/>
      <c r="D357" s="27" t="s">
        <v>168</v>
      </c>
      <c r="E357" s="6"/>
      <c r="F357" s="35"/>
      <c r="G357" s="35"/>
      <c r="H357" s="35"/>
      <c r="I357" s="35">
        <v>1</v>
      </c>
      <c r="J357" s="35"/>
      <c r="K357" s="35"/>
      <c r="L357" s="35"/>
      <c r="M357" s="35"/>
      <c r="N357" s="35"/>
      <c r="O357" s="35">
        <v>1</v>
      </c>
      <c r="P357" s="35">
        <v>1</v>
      </c>
      <c r="Q357" s="35"/>
      <c r="R357" s="35"/>
      <c r="S357" s="35"/>
      <c r="T357" s="35"/>
      <c r="U357" s="35"/>
      <c r="V357" s="35"/>
      <c r="W357" s="35"/>
      <c r="X357" s="35"/>
      <c r="Y357" s="35"/>
      <c r="Z357" s="35"/>
    </row>
    <row r="358" spans="1:89" ht="20.100000000000001" customHeight="1" x14ac:dyDescent="0.15">
      <c r="A358" s="30"/>
      <c r="C358" s="5" t="s">
        <v>359</v>
      </c>
      <c r="D358" s="51" t="e">
        <f>#REF!</f>
        <v>#REF!</v>
      </c>
      <c r="E358" s="26" t="e">
        <f>IF(egTextCal(D358)&lt;&gt;0, egTextCal(D358),"")</f>
        <v>#VALUE!</v>
      </c>
      <c r="F358" s="25"/>
      <c r="G358" s="25"/>
      <c r="H358" s="25"/>
      <c r="I358" s="25" t="e">
        <f>IF(E358*I357&lt;&gt;0,E358*I357,  )</f>
        <v>#VALUE!</v>
      </c>
      <c r="J358" s="25"/>
      <c r="K358" s="25"/>
      <c r="L358" s="25"/>
      <c r="M358" s="25"/>
      <c r="N358" s="25"/>
      <c r="O358" s="25" t="e">
        <f>IF(E358*O357&lt;&gt;0,E358*O357,  )</f>
        <v>#VALUE!</v>
      </c>
      <c r="P358" s="25" t="e">
        <f>IF(E358*P357&lt;&gt;0,E358*P357,  )</f>
        <v>#VALUE!</v>
      </c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CD358" s="1" t="e">
        <f>I358</f>
        <v>#VALUE!</v>
      </c>
      <c r="CJ358" s="1" t="e">
        <f>O358</f>
        <v>#VALUE!</v>
      </c>
      <c r="CK358" s="1" t="e">
        <f>P358</f>
        <v>#VALUE!</v>
      </c>
    </row>
    <row r="359" spans="1:89" ht="20.100000000000001" customHeight="1" x14ac:dyDescent="0.15">
      <c r="A359" s="30"/>
      <c r="C359" s="15"/>
      <c r="D359" s="27" t="s">
        <v>172</v>
      </c>
      <c r="E359" s="6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</row>
    <row r="360" spans="1:89" ht="20.100000000000001" customHeight="1" x14ac:dyDescent="0.15">
      <c r="A360" s="30"/>
      <c r="C360" s="5" t="s">
        <v>360</v>
      </c>
      <c r="D360" s="32"/>
      <c r="E360" s="26" t="str">
        <f>IF(egTextCal(D360)&lt;&gt;0, egTextCal(D360),"")</f>
        <v/>
      </c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89" ht="20.100000000000001" customHeight="1" x14ac:dyDescent="0.15">
      <c r="A361" s="30"/>
      <c r="C361" s="15"/>
      <c r="D361" s="27" t="s">
        <v>142</v>
      </c>
      <c r="E361" s="6"/>
      <c r="F361" s="35">
        <v>1</v>
      </c>
      <c r="G361" s="35"/>
      <c r="H361" s="35"/>
      <c r="I361" s="35"/>
      <c r="J361" s="35"/>
      <c r="K361" s="35">
        <v>3</v>
      </c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</row>
    <row r="362" spans="1:89" ht="20.100000000000001" customHeight="1" x14ac:dyDescent="0.15">
      <c r="A362" s="30"/>
      <c r="C362" s="5" t="s">
        <v>361</v>
      </c>
      <c r="D362" s="51" t="e">
        <f>#REF!</f>
        <v>#REF!</v>
      </c>
      <c r="E362" s="26" t="e">
        <f>IF(egTextCal(D362)&lt;&gt;0, egTextCal(D362),"")</f>
        <v>#VALUE!</v>
      </c>
      <c r="F362" s="25" t="e">
        <f>IF(E362*F361&lt;&gt;0,E362*F361,  )</f>
        <v>#VALUE!</v>
      </c>
      <c r="G362" s="25"/>
      <c r="H362" s="25"/>
      <c r="I362" s="25"/>
      <c r="J362" s="25"/>
      <c r="K362" s="25" t="e">
        <f>IF(E362*K361&lt;&gt;0,E362*K361,  )</f>
        <v>#VALUE!</v>
      </c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CA362" s="1" t="e">
        <f>F362</f>
        <v>#VALUE!</v>
      </c>
      <c r="CF362" s="1" t="e">
        <f>K362</f>
        <v>#VALUE!</v>
      </c>
    </row>
    <row r="363" spans="1:89" ht="20.100000000000001" customHeight="1" x14ac:dyDescent="0.15">
      <c r="A363" s="30"/>
      <c r="C363" s="15"/>
      <c r="D363" s="27" t="s">
        <v>155</v>
      </c>
      <c r="E363" s="6"/>
      <c r="F363" s="35"/>
      <c r="G363" s="35"/>
      <c r="H363" s="35"/>
      <c r="I363" s="35"/>
      <c r="J363" s="35"/>
      <c r="K363" s="35"/>
      <c r="L363" s="35"/>
      <c r="M363" s="35"/>
      <c r="N363" s="35">
        <v>1</v>
      </c>
      <c r="O363" s="35"/>
      <c r="P363" s="35">
        <v>1</v>
      </c>
      <c r="Q363" s="35"/>
      <c r="R363" s="35"/>
      <c r="S363" s="35"/>
      <c r="T363" s="35"/>
      <c r="U363" s="35"/>
      <c r="V363" s="35"/>
      <c r="W363" s="35"/>
      <c r="X363" s="35"/>
      <c r="Y363" s="35"/>
      <c r="Z363" s="35"/>
    </row>
    <row r="364" spans="1:89" ht="20.100000000000001" customHeight="1" x14ac:dyDescent="0.15">
      <c r="A364" s="30"/>
      <c r="C364" s="5" t="s">
        <v>362</v>
      </c>
      <c r="D364" s="51" t="e">
        <f>#REF!</f>
        <v>#REF!</v>
      </c>
      <c r="E364" s="26" t="e">
        <f>IF(egTextCal(D364)&lt;&gt;0, egTextCal(D364),"")</f>
        <v>#VALUE!</v>
      </c>
      <c r="F364" s="25"/>
      <c r="G364" s="25"/>
      <c r="H364" s="25"/>
      <c r="I364" s="25"/>
      <c r="J364" s="25"/>
      <c r="K364" s="25"/>
      <c r="L364" s="25"/>
      <c r="M364" s="25"/>
      <c r="N364" s="25" t="e">
        <f>IF(E364*N363&lt;&gt;0,E364*N363,  )</f>
        <v>#VALUE!</v>
      </c>
      <c r="O364" s="25"/>
      <c r="P364" s="25" t="e">
        <f>IF(E364*P363&lt;&gt;0,E364*P363,  )</f>
        <v>#VALUE!</v>
      </c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CI364" s="1" t="e">
        <f>N364</f>
        <v>#VALUE!</v>
      </c>
      <c r="CK364" s="1" t="e">
        <f>P364</f>
        <v>#VALUE!</v>
      </c>
    </row>
    <row r="365" spans="1:89" ht="20.100000000000001" customHeight="1" x14ac:dyDescent="0.15">
      <c r="A365" s="30"/>
      <c r="C365" s="15"/>
      <c r="D365" s="27" t="s">
        <v>145</v>
      </c>
      <c r="E365" s="6"/>
      <c r="F365" s="35"/>
      <c r="G365" s="35"/>
      <c r="H365" s="35"/>
      <c r="I365" s="35">
        <v>1</v>
      </c>
      <c r="J365" s="35"/>
      <c r="K365" s="35"/>
      <c r="L365" s="35">
        <v>1</v>
      </c>
      <c r="M365" s="35"/>
      <c r="N365" s="35"/>
      <c r="O365" s="35"/>
      <c r="P365" s="35">
        <v>1</v>
      </c>
      <c r="Q365" s="35"/>
      <c r="R365" s="35"/>
      <c r="S365" s="35"/>
      <c r="T365" s="35"/>
      <c r="U365" s="35"/>
      <c r="V365" s="35"/>
      <c r="W365" s="35"/>
      <c r="X365" s="35"/>
      <c r="Y365" s="35"/>
      <c r="Z365" s="35"/>
    </row>
    <row r="366" spans="1:89" ht="20.100000000000001" customHeight="1" x14ac:dyDescent="0.15">
      <c r="A366" s="30"/>
      <c r="C366" s="5" t="s">
        <v>363</v>
      </c>
      <c r="D366" s="51" t="e">
        <f>#REF!</f>
        <v>#REF!</v>
      </c>
      <c r="E366" s="26" t="e">
        <f>IF(egTextCal(D366)&lt;&gt;0, egTextCal(D366),"")</f>
        <v>#VALUE!</v>
      </c>
      <c r="F366" s="25"/>
      <c r="G366" s="25"/>
      <c r="H366" s="25"/>
      <c r="I366" s="25" t="e">
        <f>IF(E366*I365&lt;&gt;0,E366*I365,  )</f>
        <v>#VALUE!</v>
      </c>
      <c r="J366" s="25"/>
      <c r="K366" s="25"/>
      <c r="L366" s="25" t="e">
        <f>IF(E366*L365&lt;&gt;0,E366*L365,  )</f>
        <v>#VALUE!</v>
      </c>
      <c r="M366" s="25"/>
      <c r="N366" s="25"/>
      <c r="O366" s="25"/>
      <c r="P366" s="25" t="e">
        <f>IF(E366*P365&lt;&gt;0,E366*P365,  )</f>
        <v>#VALUE!</v>
      </c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CD366" s="1" t="e">
        <f>I366</f>
        <v>#VALUE!</v>
      </c>
      <c r="CG366" s="1" t="e">
        <f>L366</f>
        <v>#VALUE!</v>
      </c>
      <c r="CK366" s="1" t="e">
        <f>P366</f>
        <v>#VALUE!</v>
      </c>
    </row>
    <row r="367" spans="1:89" ht="20.100000000000001" customHeight="1" x14ac:dyDescent="0.15">
      <c r="A367" s="30"/>
      <c r="C367" s="15"/>
      <c r="D367" s="27" t="s">
        <v>173</v>
      </c>
      <c r="E367" s="6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</row>
    <row r="368" spans="1:89" ht="20.100000000000001" customHeight="1" x14ac:dyDescent="0.15">
      <c r="A368" s="30"/>
      <c r="C368" s="5" t="s">
        <v>366</v>
      </c>
      <c r="D368" s="32"/>
      <c r="E368" s="26" t="str">
        <f>IF(egTextCal(D368)&lt;&gt;0, egTextCal(D368),"")</f>
        <v/>
      </c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89" ht="20.100000000000001" customHeight="1" x14ac:dyDescent="0.15">
      <c r="D369" s="13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</row>
    <row r="370" spans="1:89" ht="20.100000000000001" customHeight="1" x14ac:dyDescent="0.15">
      <c r="B370" s="29"/>
      <c r="C370" s="19"/>
      <c r="D370" s="36"/>
      <c r="E370" s="36"/>
      <c r="F370" s="17" t="s">
        <v>330</v>
      </c>
      <c r="G370" s="17" t="s">
        <v>409</v>
      </c>
      <c r="H370" s="15" t="s">
        <v>410</v>
      </c>
      <c r="I370" s="15" t="s">
        <v>410</v>
      </c>
      <c r="J370" s="15" t="s">
        <v>411</v>
      </c>
      <c r="K370" s="15" t="s">
        <v>412</v>
      </c>
      <c r="L370" s="15" t="s">
        <v>146</v>
      </c>
      <c r="M370" s="15" t="s">
        <v>413</v>
      </c>
      <c r="N370" s="15" t="s">
        <v>414</v>
      </c>
      <c r="O370" s="15" t="s">
        <v>414</v>
      </c>
      <c r="P370" s="15" t="s">
        <v>415</v>
      </c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89" ht="20.100000000000001" customHeight="1" x14ac:dyDescent="0.15">
      <c r="A371" s="30"/>
      <c r="B371" s="29"/>
      <c r="C371" s="4" t="s">
        <v>336</v>
      </c>
      <c r="D371" s="4" t="s">
        <v>337</v>
      </c>
      <c r="E371" s="4" t="s">
        <v>338</v>
      </c>
      <c r="F371" s="11" t="s">
        <v>416</v>
      </c>
      <c r="G371" s="11" t="s">
        <v>417</v>
      </c>
      <c r="H371" s="4" t="s">
        <v>418</v>
      </c>
      <c r="I371" s="4" t="s">
        <v>419</v>
      </c>
      <c r="J371" s="4" t="s">
        <v>420</v>
      </c>
      <c r="K371" s="4" t="s">
        <v>421</v>
      </c>
      <c r="L371" s="4" t="s">
        <v>422</v>
      </c>
      <c r="M371" s="4" t="s">
        <v>423</v>
      </c>
      <c r="N371" s="4" t="s">
        <v>424</v>
      </c>
      <c r="O371" s="4" t="s">
        <v>424</v>
      </c>
      <c r="P371" s="4" t="s">
        <v>425</v>
      </c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89" ht="20.100000000000001" customHeight="1" x14ac:dyDescent="0.15">
      <c r="A372" s="30"/>
      <c r="B372" s="29"/>
      <c r="C372" s="20"/>
      <c r="D372" s="20"/>
      <c r="E372" s="20"/>
      <c r="F372" s="18" t="s">
        <v>426</v>
      </c>
      <c r="G372" s="18" t="s">
        <v>427</v>
      </c>
      <c r="H372" s="16" t="s">
        <v>428</v>
      </c>
      <c r="I372" s="16" t="s">
        <v>429</v>
      </c>
      <c r="J372" s="16" t="s">
        <v>430</v>
      </c>
      <c r="K372" s="16" t="s">
        <v>431</v>
      </c>
      <c r="L372" s="16" t="s">
        <v>432</v>
      </c>
      <c r="M372" s="16" t="s">
        <v>432</v>
      </c>
      <c r="N372" s="16" t="s">
        <v>433</v>
      </c>
      <c r="O372" s="16" t="s">
        <v>434</v>
      </c>
      <c r="P372" s="16" t="s">
        <v>435</v>
      </c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89" ht="20.100000000000001" customHeight="1" x14ac:dyDescent="0.15">
      <c r="A373" s="30"/>
      <c r="C373" s="15"/>
      <c r="D373" s="27" t="s">
        <v>142</v>
      </c>
      <c r="E373" s="6"/>
      <c r="F373" s="34">
        <v>1</v>
      </c>
      <c r="G373" s="34"/>
      <c r="H373" s="34"/>
      <c r="I373" s="34"/>
      <c r="J373" s="34"/>
      <c r="K373" s="34">
        <v>3</v>
      </c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89" ht="20.100000000000001" customHeight="1" x14ac:dyDescent="0.15">
      <c r="A374" s="30"/>
      <c r="C374" s="5" t="s">
        <v>68</v>
      </c>
      <c r="D374" s="51" t="e">
        <f>#REF!</f>
        <v>#REF!</v>
      </c>
      <c r="E374" s="26" t="e">
        <f>IF(egTextCal(D374)&lt;&gt;0, egTextCal(D374),"")</f>
        <v>#VALUE!</v>
      </c>
      <c r="F374" s="25" t="e">
        <f>IF(E374*F373&lt;&gt;0,E374*F373,  )</f>
        <v>#VALUE!</v>
      </c>
      <c r="G374" s="25"/>
      <c r="H374" s="25"/>
      <c r="I374" s="25"/>
      <c r="J374" s="25"/>
      <c r="K374" s="25" t="e">
        <f>IF(E374*K373&lt;&gt;0,E374*K373,  )</f>
        <v>#VALUE!</v>
      </c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CA374" s="1" t="e">
        <f>F374</f>
        <v>#VALUE!</v>
      </c>
      <c r="CF374" s="1" t="e">
        <f>K374</f>
        <v>#VALUE!</v>
      </c>
    </row>
    <row r="375" spans="1:89" ht="20.100000000000001" customHeight="1" x14ac:dyDescent="0.15">
      <c r="A375" s="30"/>
      <c r="C375" s="15"/>
      <c r="D375" s="28" t="s">
        <v>148</v>
      </c>
      <c r="E375" s="7"/>
      <c r="F375" s="35"/>
      <c r="G375" s="35"/>
      <c r="H375" s="35"/>
      <c r="I375" s="35"/>
      <c r="J375" s="35"/>
      <c r="K375" s="35"/>
      <c r="L375" s="35">
        <v>1</v>
      </c>
      <c r="M375" s="35"/>
      <c r="N375" s="35"/>
      <c r="O375" s="35"/>
      <c r="P375" s="35">
        <v>1</v>
      </c>
      <c r="Q375" s="35"/>
      <c r="R375" s="35"/>
      <c r="S375" s="35"/>
      <c r="T375" s="35"/>
      <c r="U375" s="35"/>
      <c r="V375" s="35"/>
      <c r="W375" s="35"/>
      <c r="X375" s="35"/>
      <c r="Y375" s="35"/>
      <c r="Z375" s="35"/>
    </row>
    <row r="376" spans="1:89" ht="20.100000000000001" customHeight="1" x14ac:dyDescent="0.15">
      <c r="A376" s="30"/>
      <c r="C376" s="5" t="s">
        <v>74</v>
      </c>
      <c r="D376" s="52" t="e">
        <f>#REF!</f>
        <v>#REF!</v>
      </c>
      <c r="E376" s="26" t="e">
        <f>IF(egTextCal(D376)&lt;&gt;0, egTextCal(D376),"")</f>
        <v>#VALUE!</v>
      </c>
      <c r="F376" s="25"/>
      <c r="G376" s="25"/>
      <c r="H376" s="25"/>
      <c r="I376" s="25"/>
      <c r="J376" s="25"/>
      <c r="K376" s="25"/>
      <c r="L376" s="25" t="e">
        <f>IF(E376*L375&lt;&gt;0,E376*L375,  )</f>
        <v>#VALUE!</v>
      </c>
      <c r="M376" s="25"/>
      <c r="N376" s="25"/>
      <c r="O376" s="25"/>
      <c r="P376" s="25" t="e">
        <f>IF(E376*P375&lt;&gt;0,E376*P375,  )</f>
        <v>#VALUE!</v>
      </c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CG376" s="1" t="e">
        <f>L376</f>
        <v>#VALUE!</v>
      </c>
      <c r="CK376" s="1" t="e">
        <f>P376</f>
        <v>#VALUE!</v>
      </c>
    </row>
    <row r="377" spans="1:89" ht="20.100000000000001" customHeight="1" x14ac:dyDescent="0.15">
      <c r="A377" s="30"/>
      <c r="C377" s="15"/>
      <c r="D377" s="28" t="s">
        <v>145</v>
      </c>
      <c r="E377" s="7"/>
      <c r="F377" s="35"/>
      <c r="G377" s="35"/>
      <c r="H377" s="35"/>
      <c r="I377" s="35">
        <v>1</v>
      </c>
      <c r="J377" s="35"/>
      <c r="K377" s="35"/>
      <c r="L377" s="35">
        <v>1</v>
      </c>
      <c r="M377" s="35"/>
      <c r="N377" s="35"/>
      <c r="O377" s="35"/>
      <c r="P377" s="35">
        <v>1</v>
      </c>
      <c r="Q377" s="35"/>
      <c r="R377" s="35"/>
      <c r="S377" s="35"/>
      <c r="T377" s="35"/>
      <c r="U377" s="35"/>
      <c r="V377" s="35"/>
      <c r="W377" s="35"/>
      <c r="X377" s="35"/>
      <c r="Y377" s="35"/>
      <c r="Z377" s="35"/>
    </row>
    <row r="378" spans="1:89" ht="20.100000000000001" customHeight="1" x14ac:dyDescent="0.15">
      <c r="A378" s="30"/>
      <c r="C378" s="5" t="s">
        <v>75</v>
      </c>
      <c r="D378" s="52" t="e">
        <f>#REF!</f>
        <v>#REF!</v>
      </c>
      <c r="E378" s="26" t="e">
        <f>IF(egTextCal(D378)&lt;&gt;0, egTextCal(D378),"")</f>
        <v>#VALUE!</v>
      </c>
      <c r="F378" s="25"/>
      <c r="G378" s="25"/>
      <c r="H378" s="25"/>
      <c r="I378" s="25" t="e">
        <f>IF(E378*I377&lt;&gt;0,E378*I377,  )</f>
        <v>#VALUE!</v>
      </c>
      <c r="J378" s="25"/>
      <c r="K378" s="25"/>
      <c r="L378" s="25" t="e">
        <f>IF(E378*L377&lt;&gt;0,E378*L377,  )</f>
        <v>#VALUE!</v>
      </c>
      <c r="M378" s="25"/>
      <c r="N378" s="25"/>
      <c r="O378" s="25"/>
      <c r="P378" s="25" t="e">
        <f>IF(E378*P377&lt;&gt;0,E378*P377,  )</f>
        <v>#VALUE!</v>
      </c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CD378" s="1" t="e">
        <f>I378</f>
        <v>#VALUE!</v>
      </c>
      <c r="CG378" s="1" t="e">
        <f>L378</f>
        <v>#VALUE!</v>
      </c>
      <c r="CK378" s="1" t="e">
        <f>P378</f>
        <v>#VALUE!</v>
      </c>
    </row>
    <row r="379" spans="1:89" ht="20.100000000000001" customHeight="1" x14ac:dyDescent="0.15">
      <c r="A379" s="30"/>
      <c r="C379" s="15"/>
      <c r="D379" s="27" t="s">
        <v>174</v>
      </c>
      <c r="E379" s="6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</row>
    <row r="380" spans="1:89" ht="20.100000000000001" customHeight="1" x14ac:dyDescent="0.15">
      <c r="A380" s="30"/>
      <c r="C380" s="5" t="s">
        <v>88</v>
      </c>
      <c r="D380" s="32"/>
      <c r="E380" s="26" t="str">
        <f>IF(egTextCal(D380)&lt;&gt;0, egTextCal(D380),"")</f>
        <v/>
      </c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89" ht="20.100000000000001" customHeight="1" x14ac:dyDescent="0.15">
      <c r="A381" s="30"/>
      <c r="C381" s="15"/>
      <c r="D381" s="27" t="s">
        <v>142</v>
      </c>
      <c r="E381" s="6"/>
      <c r="F381" s="35">
        <v>1</v>
      </c>
      <c r="G381" s="35"/>
      <c r="H381" s="35"/>
      <c r="I381" s="35"/>
      <c r="J381" s="35"/>
      <c r="K381" s="35">
        <v>3</v>
      </c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</row>
    <row r="382" spans="1:89" ht="20.100000000000001" customHeight="1" x14ac:dyDescent="0.15">
      <c r="A382" s="30"/>
      <c r="C382" s="5" t="s">
        <v>132</v>
      </c>
      <c r="D382" s="51" t="e">
        <f>#REF!</f>
        <v>#REF!</v>
      </c>
      <c r="E382" s="26" t="e">
        <f>IF(egTextCal(D382)&lt;&gt;0, egTextCal(D382),"")</f>
        <v>#VALUE!</v>
      </c>
      <c r="F382" s="25" t="e">
        <f>IF(E382*F381&lt;&gt;0,E382*F381,  )</f>
        <v>#VALUE!</v>
      </c>
      <c r="G382" s="25"/>
      <c r="H382" s="25"/>
      <c r="I382" s="25"/>
      <c r="J382" s="25"/>
      <c r="K382" s="25" t="e">
        <f>IF(E382*K381&lt;&gt;0,E382*K381,  )</f>
        <v>#VALUE!</v>
      </c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CA382" s="1" t="e">
        <f>F382</f>
        <v>#VALUE!</v>
      </c>
      <c r="CF382" s="1" t="e">
        <f>K382</f>
        <v>#VALUE!</v>
      </c>
    </row>
    <row r="383" spans="1:89" ht="20.100000000000001" customHeight="1" x14ac:dyDescent="0.15">
      <c r="A383" s="30"/>
      <c r="C383" s="15"/>
      <c r="D383" s="27" t="s">
        <v>148</v>
      </c>
      <c r="E383" s="6"/>
      <c r="F383" s="35"/>
      <c r="G383" s="35"/>
      <c r="H383" s="35"/>
      <c r="I383" s="35"/>
      <c r="J383" s="35"/>
      <c r="K383" s="35"/>
      <c r="L383" s="35">
        <v>1</v>
      </c>
      <c r="M383" s="35"/>
      <c r="N383" s="35"/>
      <c r="O383" s="35"/>
      <c r="P383" s="35">
        <v>1</v>
      </c>
      <c r="Q383" s="35"/>
      <c r="R383" s="35"/>
      <c r="S383" s="35"/>
      <c r="T383" s="35"/>
      <c r="U383" s="35"/>
      <c r="V383" s="35"/>
      <c r="W383" s="35"/>
      <c r="X383" s="35"/>
      <c r="Y383" s="35"/>
      <c r="Z383" s="35"/>
    </row>
    <row r="384" spans="1:89" ht="20.100000000000001" customHeight="1" x14ac:dyDescent="0.15">
      <c r="A384" s="30"/>
      <c r="C384" s="5" t="s">
        <v>133</v>
      </c>
      <c r="D384" s="51" t="e">
        <f>#REF!</f>
        <v>#REF!</v>
      </c>
      <c r="E384" s="26" t="e">
        <f>IF(egTextCal(D384)&lt;&gt;0, egTextCal(D384),"")</f>
        <v>#VALUE!</v>
      </c>
      <c r="F384" s="25"/>
      <c r="G384" s="25"/>
      <c r="H384" s="25"/>
      <c r="I384" s="25"/>
      <c r="J384" s="25"/>
      <c r="K384" s="25"/>
      <c r="L384" s="25" t="e">
        <f>IF(E384*L383&lt;&gt;0,E384*L383,  )</f>
        <v>#VALUE!</v>
      </c>
      <c r="M384" s="25"/>
      <c r="N384" s="25"/>
      <c r="O384" s="25"/>
      <c r="P384" s="25" t="e">
        <f>IF(E384*P383&lt;&gt;0,E384*P383,  )</f>
        <v>#VALUE!</v>
      </c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CG384" s="1" t="e">
        <f>L384</f>
        <v>#VALUE!</v>
      </c>
      <c r="CK384" s="1" t="e">
        <f>P384</f>
        <v>#VALUE!</v>
      </c>
    </row>
    <row r="385" spans="1:89" ht="20.100000000000001" customHeight="1" x14ac:dyDescent="0.15">
      <c r="A385" s="30"/>
      <c r="C385" s="15"/>
      <c r="D385" s="27" t="s">
        <v>168</v>
      </c>
      <c r="E385" s="6"/>
      <c r="F385" s="35"/>
      <c r="G385" s="35"/>
      <c r="H385" s="35"/>
      <c r="I385" s="35">
        <v>1</v>
      </c>
      <c r="J385" s="35"/>
      <c r="K385" s="35"/>
      <c r="L385" s="35"/>
      <c r="M385" s="35"/>
      <c r="N385" s="35"/>
      <c r="O385" s="35">
        <v>1</v>
      </c>
      <c r="P385" s="35">
        <v>1</v>
      </c>
      <c r="Q385" s="35"/>
      <c r="R385" s="35"/>
      <c r="S385" s="35"/>
      <c r="T385" s="35"/>
      <c r="U385" s="35"/>
      <c r="V385" s="35"/>
      <c r="W385" s="35"/>
      <c r="X385" s="35"/>
      <c r="Y385" s="35"/>
      <c r="Z385" s="35"/>
    </row>
    <row r="386" spans="1:89" ht="20.100000000000001" customHeight="1" x14ac:dyDescent="0.15">
      <c r="A386" s="30"/>
      <c r="C386" s="5" t="s">
        <v>134</v>
      </c>
      <c r="D386" s="51" t="e">
        <f>#REF!</f>
        <v>#REF!</v>
      </c>
      <c r="E386" s="26" t="e">
        <f>IF(egTextCal(D386)&lt;&gt;0, egTextCal(D386),"")</f>
        <v>#VALUE!</v>
      </c>
      <c r="F386" s="25"/>
      <c r="G386" s="25"/>
      <c r="H386" s="25"/>
      <c r="I386" s="25" t="e">
        <f>IF(E386*I385&lt;&gt;0,E386*I385,  )</f>
        <v>#VALUE!</v>
      </c>
      <c r="J386" s="25"/>
      <c r="K386" s="25"/>
      <c r="L386" s="25"/>
      <c r="M386" s="25"/>
      <c r="N386" s="25"/>
      <c r="O386" s="25" t="e">
        <f>IF(E386*O385&lt;&gt;0,E386*O385,  )</f>
        <v>#VALUE!</v>
      </c>
      <c r="P386" s="25" t="e">
        <f>IF(E386*P385&lt;&gt;0,E386*P385,  )</f>
        <v>#VALUE!</v>
      </c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CD386" s="1" t="e">
        <f>I386</f>
        <v>#VALUE!</v>
      </c>
      <c r="CJ386" s="1" t="e">
        <f>O386</f>
        <v>#VALUE!</v>
      </c>
      <c r="CK386" s="1" t="e">
        <f>P386</f>
        <v>#VALUE!</v>
      </c>
    </row>
    <row r="387" spans="1:89" ht="20.100000000000001" customHeight="1" x14ac:dyDescent="0.15">
      <c r="A387" s="30"/>
      <c r="C387" s="15"/>
      <c r="D387" s="27" t="s">
        <v>175</v>
      </c>
      <c r="E387" s="6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</row>
    <row r="388" spans="1:89" ht="20.100000000000001" customHeight="1" x14ac:dyDescent="0.15">
      <c r="A388" s="30"/>
      <c r="C388" s="5" t="s">
        <v>135</v>
      </c>
      <c r="D388" s="32"/>
      <c r="E388" s="26" t="str">
        <f>IF(egTextCal(D388)&lt;&gt;0, egTextCal(D388),"")</f>
        <v/>
      </c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89" ht="20.100000000000001" customHeight="1" x14ac:dyDescent="0.15">
      <c r="A389" s="30"/>
      <c r="C389" s="15"/>
      <c r="D389" s="27" t="s">
        <v>142</v>
      </c>
      <c r="E389" s="6"/>
      <c r="F389" s="35">
        <v>1</v>
      </c>
      <c r="G389" s="35"/>
      <c r="H389" s="35"/>
      <c r="I389" s="35"/>
      <c r="J389" s="35"/>
      <c r="K389" s="35">
        <v>3</v>
      </c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</row>
    <row r="390" spans="1:89" ht="20.100000000000001" customHeight="1" x14ac:dyDescent="0.15">
      <c r="A390" s="30"/>
      <c r="C390" s="5" t="s">
        <v>136</v>
      </c>
      <c r="D390" s="51" t="e">
        <f>#REF!</f>
        <v>#REF!</v>
      </c>
      <c r="E390" s="26" t="e">
        <f>IF(egTextCal(D390)&lt;&gt;0, egTextCal(D390),"")</f>
        <v>#VALUE!</v>
      </c>
      <c r="F390" s="25" t="e">
        <f>IF(E390*F389&lt;&gt;0,E390*F389,  )</f>
        <v>#VALUE!</v>
      </c>
      <c r="G390" s="25"/>
      <c r="H390" s="25"/>
      <c r="I390" s="25"/>
      <c r="J390" s="25"/>
      <c r="K390" s="25" t="e">
        <f>IF(E390*K389&lt;&gt;0,E390*K389,  )</f>
        <v>#VALUE!</v>
      </c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CA390" s="1" t="e">
        <f>F390</f>
        <v>#VALUE!</v>
      </c>
      <c r="CF390" s="1" t="e">
        <f>K390</f>
        <v>#VALUE!</v>
      </c>
    </row>
    <row r="391" spans="1:89" ht="20.100000000000001" customHeight="1" x14ac:dyDescent="0.15">
      <c r="A391" s="30"/>
      <c r="C391" s="15"/>
      <c r="D391" s="27" t="s">
        <v>151</v>
      </c>
      <c r="E391" s="6"/>
      <c r="F391" s="35"/>
      <c r="G391" s="35"/>
      <c r="H391" s="35"/>
      <c r="I391" s="35"/>
      <c r="J391" s="35"/>
      <c r="K391" s="35"/>
      <c r="L391" s="35"/>
      <c r="M391" s="35"/>
      <c r="N391" s="35"/>
      <c r="O391" s="35">
        <v>1</v>
      </c>
      <c r="P391" s="35">
        <v>1</v>
      </c>
      <c r="Q391" s="35"/>
      <c r="R391" s="35"/>
      <c r="S391" s="35"/>
      <c r="T391" s="35"/>
      <c r="U391" s="35"/>
      <c r="V391" s="35"/>
      <c r="W391" s="35"/>
      <c r="X391" s="35"/>
      <c r="Y391" s="35"/>
      <c r="Z391" s="35"/>
    </row>
    <row r="392" spans="1:89" ht="20.100000000000001" customHeight="1" x14ac:dyDescent="0.15">
      <c r="A392" s="30"/>
      <c r="C392" s="5" t="s">
        <v>353</v>
      </c>
      <c r="D392" s="51" t="e">
        <f>#REF!</f>
        <v>#REF!</v>
      </c>
      <c r="E392" s="26" t="e">
        <f>IF(egTextCal(D392)&lt;&gt;0, egTextCal(D392),"")</f>
        <v>#VALUE!</v>
      </c>
      <c r="F392" s="25"/>
      <c r="G392" s="25"/>
      <c r="H392" s="25"/>
      <c r="I392" s="25"/>
      <c r="J392" s="25"/>
      <c r="K392" s="25"/>
      <c r="L392" s="25"/>
      <c r="M392" s="25"/>
      <c r="N392" s="25"/>
      <c r="O392" s="25" t="e">
        <f>IF(E392*O391&lt;&gt;0,E392*O391,  )</f>
        <v>#VALUE!</v>
      </c>
      <c r="P392" s="25" t="e">
        <f>IF(E392*P391&lt;&gt;0,E392*P391,  )</f>
        <v>#VALUE!</v>
      </c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CJ392" s="1" t="e">
        <f>O392</f>
        <v>#VALUE!</v>
      </c>
      <c r="CK392" s="1" t="e">
        <f>P392</f>
        <v>#VALUE!</v>
      </c>
    </row>
    <row r="393" spans="1:89" ht="20.100000000000001" customHeight="1" x14ac:dyDescent="0.15">
      <c r="A393" s="30"/>
      <c r="C393" s="15"/>
      <c r="D393" s="27" t="s">
        <v>145</v>
      </c>
      <c r="E393" s="6"/>
      <c r="F393" s="35"/>
      <c r="G393" s="35"/>
      <c r="H393" s="35"/>
      <c r="I393" s="35">
        <v>1</v>
      </c>
      <c r="J393" s="35"/>
      <c r="K393" s="35"/>
      <c r="L393" s="35">
        <v>1</v>
      </c>
      <c r="M393" s="35"/>
      <c r="N393" s="35"/>
      <c r="O393" s="35"/>
      <c r="P393" s="35">
        <v>1</v>
      </c>
      <c r="Q393" s="35"/>
      <c r="R393" s="35"/>
      <c r="S393" s="35"/>
      <c r="T393" s="35"/>
      <c r="U393" s="35"/>
      <c r="V393" s="35"/>
      <c r="W393" s="35"/>
      <c r="X393" s="35"/>
      <c r="Y393" s="35"/>
      <c r="Z393" s="35"/>
    </row>
    <row r="394" spans="1:89" ht="20.100000000000001" customHeight="1" x14ac:dyDescent="0.15">
      <c r="A394" s="30"/>
      <c r="C394" s="5" t="s">
        <v>354</v>
      </c>
      <c r="D394" s="51" t="e">
        <f>#REF!</f>
        <v>#REF!</v>
      </c>
      <c r="E394" s="26" t="e">
        <f>IF(egTextCal(D394)&lt;&gt;0, egTextCal(D394),"")</f>
        <v>#VALUE!</v>
      </c>
      <c r="F394" s="25"/>
      <c r="G394" s="25"/>
      <c r="H394" s="25"/>
      <c r="I394" s="25" t="e">
        <f>IF(E394*I393&lt;&gt;0,E394*I393,  )</f>
        <v>#VALUE!</v>
      </c>
      <c r="J394" s="25"/>
      <c r="K394" s="25"/>
      <c r="L394" s="25" t="e">
        <f>IF(E394*L393&lt;&gt;0,E394*L393,  )</f>
        <v>#VALUE!</v>
      </c>
      <c r="M394" s="25"/>
      <c r="N394" s="25"/>
      <c r="O394" s="25"/>
      <c r="P394" s="25" t="e">
        <f>IF(E394*P393&lt;&gt;0,E394*P393,  )</f>
        <v>#VALUE!</v>
      </c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CD394" s="1" t="e">
        <f>I394</f>
        <v>#VALUE!</v>
      </c>
      <c r="CG394" s="1" t="e">
        <f>L394</f>
        <v>#VALUE!</v>
      </c>
      <c r="CK394" s="1" t="e">
        <f>P394</f>
        <v>#VALUE!</v>
      </c>
    </row>
    <row r="395" spans="1:89" ht="20.100000000000001" customHeight="1" x14ac:dyDescent="0.15">
      <c r="A395" s="30"/>
      <c r="C395" s="15"/>
      <c r="D395" s="27" t="s">
        <v>176</v>
      </c>
      <c r="E395" s="6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</row>
    <row r="396" spans="1:89" ht="20.100000000000001" customHeight="1" x14ac:dyDescent="0.15">
      <c r="A396" s="30"/>
      <c r="C396" s="5" t="s">
        <v>355</v>
      </c>
      <c r="D396" s="32"/>
      <c r="E396" s="26" t="str">
        <f>IF(egTextCal(D396)&lt;&gt;0, egTextCal(D396),"")</f>
        <v/>
      </c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89" ht="20.100000000000001" customHeight="1" x14ac:dyDescent="0.15">
      <c r="A397" s="30"/>
      <c r="C397" s="15"/>
      <c r="D397" s="27" t="s">
        <v>142</v>
      </c>
      <c r="E397" s="6"/>
      <c r="F397" s="35">
        <v>1</v>
      </c>
      <c r="G397" s="35"/>
      <c r="H397" s="35"/>
      <c r="I397" s="35"/>
      <c r="J397" s="35"/>
      <c r="K397" s="35">
        <v>3</v>
      </c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</row>
    <row r="398" spans="1:89" ht="20.100000000000001" customHeight="1" x14ac:dyDescent="0.15">
      <c r="A398" s="30"/>
      <c r="C398" s="5" t="s">
        <v>356</v>
      </c>
      <c r="D398" s="51" t="e">
        <f>#REF!</f>
        <v>#REF!</v>
      </c>
      <c r="E398" s="26" t="e">
        <f>IF(egTextCal(D398)&lt;&gt;0, egTextCal(D398),"")</f>
        <v>#VALUE!</v>
      </c>
      <c r="F398" s="25" t="e">
        <f>IF(E398*F397&lt;&gt;0,E398*F397,  )</f>
        <v>#VALUE!</v>
      </c>
      <c r="G398" s="25"/>
      <c r="H398" s="25"/>
      <c r="I398" s="25"/>
      <c r="J398" s="25"/>
      <c r="K398" s="25" t="e">
        <f>IF(E398*K397&lt;&gt;0,E398*K397,  )</f>
        <v>#VALUE!</v>
      </c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CA398" s="1" t="e">
        <f>F398</f>
        <v>#VALUE!</v>
      </c>
      <c r="CF398" s="1" t="e">
        <f>K398</f>
        <v>#VALUE!</v>
      </c>
    </row>
    <row r="399" spans="1:89" ht="20.100000000000001" customHeight="1" x14ac:dyDescent="0.15">
      <c r="A399" s="30"/>
      <c r="C399" s="15"/>
      <c r="D399" s="27" t="s">
        <v>143</v>
      </c>
      <c r="E399" s="6"/>
      <c r="F399" s="35"/>
      <c r="G399" s="35"/>
      <c r="H399" s="35"/>
      <c r="I399" s="35"/>
      <c r="J399" s="35"/>
      <c r="K399" s="35"/>
      <c r="L399" s="35"/>
      <c r="M399" s="35">
        <v>1</v>
      </c>
      <c r="N399" s="35"/>
      <c r="O399" s="35"/>
      <c r="P399" s="35">
        <v>1</v>
      </c>
      <c r="Q399" s="35"/>
      <c r="R399" s="35"/>
      <c r="S399" s="35"/>
      <c r="T399" s="35"/>
      <c r="U399" s="35"/>
      <c r="V399" s="35"/>
      <c r="W399" s="35"/>
      <c r="X399" s="35"/>
      <c r="Y399" s="35"/>
      <c r="Z399" s="35"/>
    </row>
    <row r="400" spans="1:89" ht="20.100000000000001" customHeight="1" x14ac:dyDescent="0.15">
      <c r="A400" s="30"/>
      <c r="C400" s="5" t="s">
        <v>357</v>
      </c>
      <c r="D400" s="51" t="e">
        <f>#REF!</f>
        <v>#REF!</v>
      </c>
      <c r="E400" s="26" t="e">
        <f>IF(egTextCal(D400)&lt;&gt;0, egTextCal(D400),"")</f>
        <v>#VALUE!</v>
      </c>
      <c r="F400" s="25"/>
      <c r="G400" s="25"/>
      <c r="H400" s="25"/>
      <c r="I400" s="25"/>
      <c r="J400" s="25"/>
      <c r="K400" s="25"/>
      <c r="L400" s="25"/>
      <c r="M400" s="25" t="e">
        <f>IF(E400*M399&lt;&gt;0,E400*M399,  )</f>
        <v>#VALUE!</v>
      </c>
      <c r="N400" s="25"/>
      <c r="O400" s="25"/>
      <c r="P400" s="25" t="e">
        <f>IF(E400*P399&lt;&gt;0,E400*P399,  )</f>
        <v>#VALUE!</v>
      </c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CH400" s="1" t="e">
        <f>M400</f>
        <v>#VALUE!</v>
      </c>
      <c r="CK400" s="1" t="e">
        <f>P400</f>
        <v>#VALUE!</v>
      </c>
    </row>
    <row r="401" spans="1:89" ht="20.100000000000001" customHeight="1" x14ac:dyDescent="0.15">
      <c r="A401" s="30"/>
      <c r="C401" s="15"/>
      <c r="D401" s="27" t="s">
        <v>144</v>
      </c>
      <c r="E401" s="6"/>
      <c r="F401" s="35"/>
      <c r="G401" s="35"/>
      <c r="H401" s="35"/>
      <c r="I401" s="35">
        <v>1</v>
      </c>
      <c r="J401" s="35"/>
      <c r="K401" s="35"/>
      <c r="L401" s="35"/>
      <c r="M401" s="35">
        <v>1</v>
      </c>
      <c r="N401" s="35"/>
      <c r="O401" s="35"/>
      <c r="P401" s="35">
        <v>1</v>
      </c>
      <c r="Q401" s="35"/>
      <c r="R401" s="35"/>
      <c r="S401" s="35"/>
      <c r="T401" s="35"/>
      <c r="U401" s="35"/>
      <c r="V401" s="35"/>
      <c r="W401" s="35"/>
      <c r="X401" s="35"/>
      <c r="Y401" s="35"/>
      <c r="Z401" s="35"/>
    </row>
    <row r="402" spans="1:89" ht="20.100000000000001" customHeight="1" x14ac:dyDescent="0.15">
      <c r="A402" s="30"/>
      <c r="C402" s="5" t="s">
        <v>358</v>
      </c>
      <c r="D402" s="51" t="e">
        <f>#REF!</f>
        <v>#REF!</v>
      </c>
      <c r="E402" s="26" t="e">
        <f>IF(egTextCal(D402)&lt;&gt;0, egTextCal(D402),"")</f>
        <v>#VALUE!</v>
      </c>
      <c r="F402" s="25"/>
      <c r="G402" s="25"/>
      <c r="H402" s="25"/>
      <c r="I402" s="25" t="e">
        <f>IF(E402*I401&lt;&gt;0,E402*I401,  )</f>
        <v>#VALUE!</v>
      </c>
      <c r="J402" s="25"/>
      <c r="K402" s="25"/>
      <c r="L402" s="25"/>
      <c r="M402" s="25" t="e">
        <f>IF(E402*M401&lt;&gt;0,E402*M401,  )</f>
        <v>#VALUE!</v>
      </c>
      <c r="N402" s="25"/>
      <c r="O402" s="25"/>
      <c r="P402" s="25" t="e">
        <f>IF(E402*P401&lt;&gt;0,E402*P401,  )</f>
        <v>#VALUE!</v>
      </c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CD402" s="1" t="e">
        <f>I402</f>
        <v>#VALUE!</v>
      </c>
      <c r="CH402" s="1" t="e">
        <f>M402</f>
        <v>#VALUE!</v>
      </c>
      <c r="CK402" s="1" t="e">
        <f>P402</f>
        <v>#VALUE!</v>
      </c>
    </row>
    <row r="403" spans="1:89" ht="20.100000000000001" customHeight="1" x14ac:dyDescent="0.15">
      <c r="A403" s="30"/>
      <c r="C403" s="15"/>
      <c r="D403" s="27" t="s">
        <v>177</v>
      </c>
      <c r="E403" s="6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</row>
    <row r="404" spans="1:89" ht="20.100000000000001" customHeight="1" x14ac:dyDescent="0.15">
      <c r="A404" s="30"/>
      <c r="C404" s="5" t="s">
        <v>359</v>
      </c>
      <c r="D404" s="32"/>
      <c r="E404" s="26" t="str">
        <f>IF(egTextCal(D404)&lt;&gt;0, egTextCal(D404),"")</f>
        <v/>
      </c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89" ht="20.100000000000001" customHeight="1" x14ac:dyDescent="0.15">
      <c r="A405" s="30"/>
      <c r="C405" s="15"/>
      <c r="D405" s="27" t="s">
        <v>142</v>
      </c>
      <c r="E405" s="6"/>
      <c r="F405" s="35">
        <v>1</v>
      </c>
      <c r="G405" s="35"/>
      <c r="H405" s="35"/>
      <c r="I405" s="35"/>
      <c r="J405" s="35"/>
      <c r="K405" s="35">
        <v>3</v>
      </c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</row>
    <row r="406" spans="1:89" ht="20.100000000000001" customHeight="1" x14ac:dyDescent="0.15">
      <c r="A406" s="30"/>
      <c r="C406" s="5" t="s">
        <v>360</v>
      </c>
      <c r="D406" s="51" t="e">
        <f>#REF!</f>
        <v>#REF!</v>
      </c>
      <c r="E406" s="26" t="e">
        <f>IF(egTextCal(D406)&lt;&gt;0, egTextCal(D406),"")</f>
        <v>#VALUE!</v>
      </c>
      <c r="F406" s="25" t="e">
        <f>IF(E406*F405&lt;&gt;0,E406*F405,  )</f>
        <v>#VALUE!</v>
      </c>
      <c r="G406" s="25"/>
      <c r="H406" s="25"/>
      <c r="I406" s="25"/>
      <c r="J406" s="25"/>
      <c r="K406" s="25" t="e">
        <f>IF(E406*K405&lt;&gt;0,E406*K405,  )</f>
        <v>#VALUE!</v>
      </c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CA406" s="1" t="e">
        <f>F406</f>
        <v>#VALUE!</v>
      </c>
      <c r="CF406" s="1" t="e">
        <f>K406</f>
        <v>#VALUE!</v>
      </c>
    </row>
    <row r="407" spans="1:89" ht="20.100000000000001" customHeight="1" x14ac:dyDescent="0.15">
      <c r="A407" s="30"/>
      <c r="C407" s="15"/>
      <c r="D407" s="27" t="s">
        <v>151</v>
      </c>
      <c r="E407" s="6"/>
      <c r="F407" s="35"/>
      <c r="G407" s="35"/>
      <c r="H407" s="35"/>
      <c r="I407" s="35"/>
      <c r="J407" s="35"/>
      <c r="K407" s="35"/>
      <c r="L407" s="35"/>
      <c r="M407" s="35"/>
      <c r="N407" s="35"/>
      <c r="O407" s="35">
        <v>1</v>
      </c>
      <c r="P407" s="35">
        <v>1</v>
      </c>
      <c r="Q407" s="35"/>
      <c r="R407" s="35"/>
      <c r="S407" s="35"/>
      <c r="T407" s="35"/>
      <c r="U407" s="35"/>
      <c r="V407" s="35"/>
      <c r="W407" s="35"/>
      <c r="X407" s="35"/>
      <c r="Y407" s="35"/>
      <c r="Z407" s="35"/>
    </row>
    <row r="408" spans="1:89" ht="20.100000000000001" customHeight="1" x14ac:dyDescent="0.15">
      <c r="A408" s="30"/>
      <c r="C408" s="5" t="s">
        <v>361</v>
      </c>
      <c r="D408" s="51" t="e">
        <f>#REF!</f>
        <v>#REF!</v>
      </c>
      <c r="E408" s="26" t="e">
        <f>IF(egTextCal(D408)&lt;&gt;0, egTextCal(D408),"")</f>
        <v>#VALUE!</v>
      </c>
      <c r="F408" s="25"/>
      <c r="G408" s="25"/>
      <c r="H408" s="25"/>
      <c r="I408" s="25"/>
      <c r="J408" s="25"/>
      <c r="K408" s="25"/>
      <c r="L408" s="25"/>
      <c r="M408" s="25"/>
      <c r="N408" s="25"/>
      <c r="O408" s="25" t="e">
        <f>IF(E408*O407&lt;&gt;0,E408*O407,  )</f>
        <v>#VALUE!</v>
      </c>
      <c r="P408" s="25" t="e">
        <f>IF(E408*P407&lt;&gt;0,E408*P407,  )</f>
        <v>#VALUE!</v>
      </c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CJ408" s="1" t="e">
        <f>O408</f>
        <v>#VALUE!</v>
      </c>
      <c r="CK408" s="1" t="e">
        <f>P408</f>
        <v>#VALUE!</v>
      </c>
    </row>
    <row r="409" spans="1:89" ht="20.100000000000001" customHeight="1" x14ac:dyDescent="0.15">
      <c r="A409" s="30"/>
      <c r="C409" s="15"/>
      <c r="D409" s="27" t="s">
        <v>149</v>
      </c>
      <c r="E409" s="6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</row>
    <row r="410" spans="1:89" ht="20.100000000000001" customHeight="1" x14ac:dyDescent="0.15">
      <c r="A410" s="30"/>
      <c r="C410" s="5" t="s">
        <v>362</v>
      </c>
      <c r="D410" s="32"/>
      <c r="E410" s="26" t="str">
        <f>IF(egTextCal(D410)&lt;&gt;0, egTextCal(D410),"")</f>
        <v/>
      </c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89" ht="20.100000000000001" customHeight="1" x14ac:dyDescent="0.15">
      <c r="A411" s="30"/>
      <c r="C411" s="15"/>
      <c r="D411" s="27" t="s">
        <v>142</v>
      </c>
      <c r="E411" s="6"/>
      <c r="F411" s="35">
        <v>1</v>
      </c>
      <c r="G411" s="35"/>
      <c r="H411" s="35"/>
      <c r="I411" s="35"/>
      <c r="J411" s="35"/>
      <c r="K411" s="35">
        <v>3</v>
      </c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</row>
    <row r="412" spans="1:89" ht="20.100000000000001" customHeight="1" x14ac:dyDescent="0.15">
      <c r="A412" s="30"/>
      <c r="C412" s="5" t="s">
        <v>363</v>
      </c>
      <c r="D412" s="51" t="e">
        <f>#REF!</f>
        <v>#REF!</v>
      </c>
      <c r="E412" s="26" t="e">
        <f>IF(egTextCal(D412)&lt;&gt;0, egTextCal(D412),"")</f>
        <v>#VALUE!</v>
      </c>
      <c r="F412" s="25" t="e">
        <f>IF(E412*F411&lt;&gt;0,E412*F411,  )</f>
        <v>#VALUE!</v>
      </c>
      <c r="G412" s="25"/>
      <c r="H412" s="25"/>
      <c r="I412" s="25"/>
      <c r="J412" s="25"/>
      <c r="K412" s="25" t="e">
        <f>IF(E412*K411&lt;&gt;0,E412*K411,  )</f>
        <v>#VALUE!</v>
      </c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CA412" s="1" t="e">
        <f>F412</f>
        <v>#VALUE!</v>
      </c>
      <c r="CF412" s="1" t="e">
        <f>K412</f>
        <v>#VALUE!</v>
      </c>
    </row>
    <row r="413" spans="1:89" ht="20.100000000000001" customHeight="1" x14ac:dyDescent="0.15">
      <c r="A413" s="30"/>
      <c r="C413" s="15"/>
      <c r="D413" s="27" t="s">
        <v>148</v>
      </c>
      <c r="E413" s="6"/>
      <c r="F413" s="35"/>
      <c r="G413" s="35"/>
      <c r="H413" s="35"/>
      <c r="I413" s="35"/>
      <c r="J413" s="35"/>
      <c r="K413" s="35"/>
      <c r="L413" s="35">
        <v>1</v>
      </c>
      <c r="M413" s="35"/>
      <c r="N413" s="35"/>
      <c r="O413" s="35"/>
      <c r="P413" s="35">
        <v>1</v>
      </c>
      <c r="Q413" s="35"/>
      <c r="R413" s="35"/>
      <c r="S413" s="35"/>
      <c r="T413" s="35"/>
      <c r="U413" s="35"/>
      <c r="V413" s="35"/>
      <c r="W413" s="35"/>
      <c r="X413" s="35"/>
      <c r="Y413" s="35"/>
      <c r="Z413" s="35"/>
    </row>
    <row r="414" spans="1:89" ht="20.100000000000001" customHeight="1" x14ac:dyDescent="0.15">
      <c r="A414" s="30"/>
      <c r="C414" s="5" t="s">
        <v>366</v>
      </c>
      <c r="D414" s="51" t="e">
        <f>#REF!</f>
        <v>#REF!</v>
      </c>
      <c r="E414" s="26" t="e">
        <f>IF(egTextCal(D414)&lt;&gt;0, egTextCal(D414),"")</f>
        <v>#VALUE!</v>
      </c>
      <c r="F414" s="25"/>
      <c r="G414" s="25"/>
      <c r="H414" s="25"/>
      <c r="I414" s="25"/>
      <c r="J414" s="25"/>
      <c r="K414" s="25"/>
      <c r="L414" s="25" t="e">
        <f>IF(E414*L413&lt;&gt;0,E414*L413,  )</f>
        <v>#VALUE!</v>
      </c>
      <c r="M414" s="25"/>
      <c r="N414" s="25"/>
      <c r="O414" s="25"/>
      <c r="P414" s="25" t="e">
        <f>IF(E414*P413&lt;&gt;0,E414*P413,  )</f>
        <v>#VALUE!</v>
      </c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CG414" s="1" t="e">
        <f>L414</f>
        <v>#VALUE!</v>
      </c>
      <c r="CK414" s="1" t="e">
        <f>P414</f>
        <v>#VALUE!</v>
      </c>
    </row>
    <row r="415" spans="1:89" ht="20.100000000000001" customHeight="1" x14ac:dyDescent="0.15">
      <c r="D415" s="13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</row>
    <row r="416" spans="1:89" ht="20.100000000000001" customHeight="1" x14ac:dyDescent="0.15">
      <c r="B416" s="29"/>
      <c r="C416" s="19"/>
      <c r="D416" s="36"/>
      <c r="E416" s="36"/>
      <c r="F416" s="17" t="s">
        <v>330</v>
      </c>
      <c r="G416" s="17" t="s">
        <v>409</v>
      </c>
      <c r="H416" s="15" t="s">
        <v>410</v>
      </c>
      <c r="I416" s="15" t="s">
        <v>410</v>
      </c>
      <c r="J416" s="15" t="s">
        <v>411</v>
      </c>
      <c r="K416" s="15" t="s">
        <v>412</v>
      </c>
      <c r="L416" s="15" t="s">
        <v>146</v>
      </c>
      <c r="M416" s="15" t="s">
        <v>413</v>
      </c>
      <c r="N416" s="15" t="s">
        <v>414</v>
      </c>
      <c r="O416" s="15" t="s">
        <v>414</v>
      </c>
      <c r="P416" s="15" t="s">
        <v>415</v>
      </c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89" ht="20.100000000000001" customHeight="1" x14ac:dyDescent="0.15">
      <c r="A417" s="30"/>
      <c r="B417" s="29"/>
      <c r="C417" s="4" t="s">
        <v>336</v>
      </c>
      <c r="D417" s="4" t="s">
        <v>337</v>
      </c>
      <c r="E417" s="4" t="s">
        <v>338</v>
      </c>
      <c r="F417" s="11" t="s">
        <v>416</v>
      </c>
      <c r="G417" s="11" t="s">
        <v>417</v>
      </c>
      <c r="H417" s="4" t="s">
        <v>418</v>
      </c>
      <c r="I417" s="4" t="s">
        <v>419</v>
      </c>
      <c r="J417" s="4" t="s">
        <v>420</v>
      </c>
      <c r="K417" s="4" t="s">
        <v>421</v>
      </c>
      <c r="L417" s="4" t="s">
        <v>422</v>
      </c>
      <c r="M417" s="4" t="s">
        <v>423</v>
      </c>
      <c r="N417" s="4" t="s">
        <v>424</v>
      </c>
      <c r="O417" s="4" t="s">
        <v>424</v>
      </c>
      <c r="P417" s="4" t="s">
        <v>425</v>
      </c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89" ht="20.100000000000001" customHeight="1" x14ac:dyDescent="0.15">
      <c r="A418" s="30"/>
      <c r="B418" s="29"/>
      <c r="C418" s="20"/>
      <c r="D418" s="20"/>
      <c r="E418" s="20"/>
      <c r="F418" s="18" t="s">
        <v>426</v>
      </c>
      <c r="G418" s="18" t="s">
        <v>427</v>
      </c>
      <c r="H418" s="16" t="s">
        <v>428</v>
      </c>
      <c r="I418" s="16" t="s">
        <v>429</v>
      </c>
      <c r="J418" s="16" t="s">
        <v>430</v>
      </c>
      <c r="K418" s="16" t="s">
        <v>431</v>
      </c>
      <c r="L418" s="16" t="s">
        <v>432</v>
      </c>
      <c r="M418" s="16" t="s">
        <v>432</v>
      </c>
      <c r="N418" s="16" t="s">
        <v>433</v>
      </c>
      <c r="O418" s="16" t="s">
        <v>434</v>
      </c>
      <c r="P418" s="16" t="s">
        <v>435</v>
      </c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89" ht="20.100000000000001" customHeight="1" x14ac:dyDescent="0.15">
      <c r="A419" s="30"/>
      <c r="C419" s="15"/>
      <c r="D419" s="27" t="s">
        <v>152</v>
      </c>
      <c r="E419" s="6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89" ht="20.100000000000001" customHeight="1" x14ac:dyDescent="0.15">
      <c r="A420" s="30"/>
      <c r="C420" s="5" t="s">
        <v>68</v>
      </c>
      <c r="D420" s="32"/>
      <c r="E420" s="26" t="str">
        <f>IF(egTextCal(D420)&lt;&gt;0, egTextCal(D420),"")</f>
        <v/>
      </c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89" ht="20.100000000000001" customHeight="1" x14ac:dyDescent="0.15">
      <c r="A421" s="30"/>
      <c r="C421" s="15"/>
      <c r="D421" s="28" t="s">
        <v>142</v>
      </c>
      <c r="E421" s="7"/>
      <c r="F421" s="35">
        <v>1</v>
      </c>
      <c r="G421" s="35"/>
      <c r="H421" s="35"/>
      <c r="I421" s="35"/>
      <c r="J421" s="35"/>
      <c r="K421" s="35">
        <v>3</v>
      </c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</row>
    <row r="422" spans="1:89" ht="20.100000000000001" customHeight="1" x14ac:dyDescent="0.15">
      <c r="A422" s="30"/>
      <c r="C422" s="5" t="s">
        <v>74</v>
      </c>
      <c r="D422" s="52" t="e">
        <f>#REF!</f>
        <v>#REF!</v>
      </c>
      <c r="E422" s="26" t="e">
        <f>IF(egTextCal(D422)&lt;&gt;0, egTextCal(D422),"")</f>
        <v>#VALUE!</v>
      </c>
      <c r="F422" s="25" t="e">
        <f>IF(E422*F421&lt;&gt;0,E422*F421,  )</f>
        <v>#VALUE!</v>
      </c>
      <c r="G422" s="25"/>
      <c r="H422" s="25"/>
      <c r="I422" s="25"/>
      <c r="J422" s="25"/>
      <c r="K422" s="25" t="e">
        <f>IF(E422*K421&lt;&gt;0,E422*K421,  )</f>
        <v>#VALUE!</v>
      </c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CA422" s="1" t="e">
        <f>F422</f>
        <v>#VALUE!</v>
      </c>
      <c r="CF422" s="1" t="e">
        <f>K422</f>
        <v>#VALUE!</v>
      </c>
    </row>
    <row r="423" spans="1:89" ht="20.100000000000001" customHeight="1" x14ac:dyDescent="0.15">
      <c r="A423" s="30"/>
      <c r="C423" s="15"/>
      <c r="D423" s="28" t="s">
        <v>151</v>
      </c>
      <c r="E423" s="7"/>
      <c r="F423" s="35"/>
      <c r="G423" s="35"/>
      <c r="H423" s="35"/>
      <c r="I423" s="35"/>
      <c r="J423" s="35"/>
      <c r="K423" s="35"/>
      <c r="L423" s="35"/>
      <c r="M423" s="35"/>
      <c r="N423" s="35"/>
      <c r="O423" s="35">
        <v>1</v>
      </c>
      <c r="P423" s="35">
        <v>1</v>
      </c>
      <c r="Q423" s="35"/>
      <c r="R423" s="35"/>
      <c r="S423" s="35"/>
      <c r="T423" s="35"/>
      <c r="U423" s="35"/>
      <c r="V423" s="35"/>
      <c r="W423" s="35"/>
      <c r="X423" s="35"/>
      <c r="Y423" s="35"/>
      <c r="Z423" s="35"/>
    </row>
    <row r="424" spans="1:89" ht="20.100000000000001" customHeight="1" x14ac:dyDescent="0.15">
      <c r="A424" s="30"/>
      <c r="C424" s="5" t="s">
        <v>75</v>
      </c>
      <c r="D424" s="52" t="e">
        <f>#REF!</f>
        <v>#REF!</v>
      </c>
      <c r="E424" s="26" t="e">
        <f>IF(egTextCal(D424)&lt;&gt;0, egTextCal(D424),"")</f>
        <v>#VALUE!</v>
      </c>
      <c r="F424" s="25"/>
      <c r="G424" s="25"/>
      <c r="H424" s="25"/>
      <c r="I424" s="25"/>
      <c r="J424" s="25"/>
      <c r="K424" s="25"/>
      <c r="L424" s="25"/>
      <c r="M424" s="25"/>
      <c r="N424" s="25"/>
      <c r="O424" s="25" t="e">
        <f>IF(E424*O423&lt;&gt;0,E424*O423,  )</f>
        <v>#VALUE!</v>
      </c>
      <c r="P424" s="25" t="e">
        <f>IF(E424*P423&lt;&gt;0,E424*P423,  )</f>
        <v>#VALUE!</v>
      </c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CJ424" s="1" t="e">
        <f>O424</f>
        <v>#VALUE!</v>
      </c>
      <c r="CK424" s="1" t="e">
        <f>P424</f>
        <v>#VALUE!</v>
      </c>
    </row>
    <row r="425" spans="1:89" ht="20.100000000000001" customHeight="1" x14ac:dyDescent="0.15">
      <c r="A425" s="30"/>
      <c r="C425" s="15"/>
      <c r="D425" s="27" t="s">
        <v>153</v>
      </c>
      <c r="E425" s="6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</row>
    <row r="426" spans="1:89" ht="20.100000000000001" customHeight="1" x14ac:dyDescent="0.15">
      <c r="A426" s="30"/>
      <c r="C426" s="5" t="s">
        <v>88</v>
      </c>
      <c r="D426" s="32"/>
      <c r="E426" s="26" t="str">
        <f>IF(egTextCal(D426)&lt;&gt;0, egTextCal(D426),"")</f>
        <v/>
      </c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89" ht="20.100000000000001" customHeight="1" x14ac:dyDescent="0.15">
      <c r="A427" s="30"/>
      <c r="C427" s="15"/>
      <c r="D427" s="27" t="s">
        <v>142</v>
      </c>
      <c r="E427" s="6"/>
      <c r="F427" s="35">
        <v>1</v>
      </c>
      <c r="G427" s="35"/>
      <c r="H427" s="35"/>
      <c r="I427" s="35"/>
      <c r="J427" s="35"/>
      <c r="K427" s="35">
        <v>3</v>
      </c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</row>
    <row r="428" spans="1:89" ht="20.100000000000001" customHeight="1" x14ac:dyDescent="0.15">
      <c r="A428" s="30"/>
      <c r="C428" s="5" t="s">
        <v>132</v>
      </c>
      <c r="D428" s="51" t="e">
        <f>#REF!</f>
        <v>#REF!</v>
      </c>
      <c r="E428" s="26" t="e">
        <f>IF(egTextCal(D428)&lt;&gt;0, egTextCal(D428),"")</f>
        <v>#VALUE!</v>
      </c>
      <c r="F428" s="25" t="e">
        <f>IF(E428*F427&lt;&gt;0,E428*F427,  )</f>
        <v>#VALUE!</v>
      </c>
      <c r="G428" s="25"/>
      <c r="H428" s="25"/>
      <c r="I428" s="25"/>
      <c r="J428" s="25"/>
      <c r="K428" s="25" t="e">
        <f>IF(E428*K427&lt;&gt;0,E428*K427,  )</f>
        <v>#VALUE!</v>
      </c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CA428" s="1" t="e">
        <f>F428</f>
        <v>#VALUE!</v>
      </c>
      <c r="CF428" s="1" t="e">
        <f>K428</f>
        <v>#VALUE!</v>
      </c>
    </row>
    <row r="429" spans="1:89" ht="20.100000000000001" customHeight="1" x14ac:dyDescent="0.15">
      <c r="A429" s="30"/>
      <c r="C429" s="15"/>
      <c r="D429" s="27" t="s">
        <v>151</v>
      </c>
      <c r="E429" s="6"/>
      <c r="F429" s="35"/>
      <c r="G429" s="35"/>
      <c r="H429" s="35"/>
      <c r="I429" s="35"/>
      <c r="J429" s="35"/>
      <c r="K429" s="35"/>
      <c r="L429" s="35"/>
      <c r="M429" s="35"/>
      <c r="N429" s="35"/>
      <c r="O429" s="35">
        <v>1</v>
      </c>
      <c r="P429" s="35">
        <v>1</v>
      </c>
      <c r="Q429" s="35"/>
      <c r="R429" s="35"/>
      <c r="S429" s="35"/>
      <c r="T429" s="35"/>
      <c r="U429" s="35"/>
      <c r="V429" s="35"/>
      <c r="W429" s="35"/>
      <c r="X429" s="35"/>
      <c r="Y429" s="35"/>
      <c r="Z429" s="35"/>
    </row>
    <row r="430" spans="1:89" ht="20.100000000000001" customHeight="1" x14ac:dyDescent="0.15">
      <c r="A430" s="30"/>
      <c r="C430" s="5" t="s">
        <v>133</v>
      </c>
      <c r="D430" s="51" t="e">
        <f>#REF!</f>
        <v>#REF!</v>
      </c>
      <c r="E430" s="26" t="e">
        <f>IF(egTextCal(D430)&lt;&gt;0, egTextCal(D430),"")</f>
        <v>#VALUE!</v>
      </c>
      <c r="F430" s="25"/>
      <c r="G430" s="25"/>
      <c r="H430" s="25"/>
      <c r="I430" s="25"/>
      <c r="J430" s="25"/>
      <c r="K430" s="25"/>
      <c r="L430" s="25"/>
      <c r="M430" s="25"/>
      <c r="N430" s="25"/>
      <c r="O430" s="25" t="e">
        <f>IF(E430*O429&lt;&gt;0,E430*O429,  )</f>
        <v>#VALUE!</v>
      </c>
      <c r="P430" s="25" t="e">
        <f>IF(E430*P429&lt;&gt;0,E430*P429,  )</f>
        <v>#VALUE!</v>
      </c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CJ430" s="1" t="e">
        <f>O430</f>
        <v>#VALUE!</v>
      </c>
      <c r="CK430" s="1" t="e">
        <f>P430</f>
        <v>#VALUE!</v>
      </c>
    </row>
    <row r="431" spans="1:89" ht="20.100000000000001" customHeight="1" x14ac:dyDescent="0.15">
      <c r="A431" s="30"/>
      <c r="C431" s="15"/>
      <c r="D431" s="27" t="s">
        <v>154</v>
      </c>
      <c r="E431" s="6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</row>
    <row r="432" spans="1:89" ht="20.100000000000001" customHeight="1" x14ac:dyDescent="0.15">
      <c r="A432" s="30"/>
      <c r="C432" s="5" t="s">
        <v>134</v>
      </c>
      <c r="D432" s="32"/>
      <c r="E432" s="26" t="str">
        <f>IF(egTextCal(D432)&lt;&gt;0, egTextCal(D432),"")</f>
        <v/>
      </c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89" ht="20.100000000000001" customHeight="1" x14ac:dyDescent="0.15">
      <c r="A433" s="30"/>
      <c r="C433" s="15"/>
      <c r="D433" s="27" t="s">
        <v>142</v>
      </c>
      <c r="E433" s="6"/>
      <c r="F433" s="35">
        <v>1</v>
      </c>
      <c r="G433" s="35"/>
      <c r="H433" s="35"/>
      <c r="I433" s="35"/>
      <c r="J433" s="35"/>
      <c r="K433" s="35">
        <v>3</v>
      </c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</row>
    <row r="434" spans="1:89" ht="20.100000000000001" customHeight="1" x14ac:dyDescent="0.15">
      <c r="A434" s="30"/>
      <c r="C434" s="5" t="s">
        <v>135</v>
      </c>
      <c r="D434" s="51" t="e">
        <f>#REF!</f>
        <v>#REF!</v>
      </c>
      <c r="E434" s="26" t="e">
        <f>IF(egTextCal(D434)&lt;&gt;0, egTextCal(D434),"")</f>
        <v>#VALUE!</v>
      </c>
      <c r="F434" s="25" t="e">
        <f>IF(E434*F433&lt;&gt;0,E434*F433,  )</f>
        <v>#VALUE!</v>
      </c>
      <c r="G434" s="25"/>
      <c r="H434" s="25"/>
      <c r="I434" s="25"/>
      <c r="J434" s="25"/>
      <c r="K434" s="25" t="e">
        <f>IF(E434*K433&lt;&gt;0,E434*K433,  )</f>
        <v>#VALUE!</v>
      </c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CA434" s="1" t="e">
        <f>F434</f>
        <v>#VALUE!</v>
      </c>
      <c r="CF434" s="1" t="e">
        <f>K434</f>
        <v>#VALUE!</v>
      </c>
    </row>
    <row r="435" spans="1:89" ht="20.100000000000001" customHeight="1" x14ac:dyDescent="0.15">
      <c r="A435" s="30"/>
      <c r="C435" s="15"/>
      <c r="D435" s="27" t="s">
        <v>155</v>
      </c>
      <c r="E435" s="6"/>
      <c r="F435" s="35"/>
      <c r="G435" s="35"/>
      <c r="H435" s="35"/>
      <c r="I435" s="35"/>
      <c r="J435" s="35"/>
      <c r="K435" s="35"/>
      <c r="L435" s="35"/>
      <c r="M435" s="35"/>
      <c r="N435" s="35">
        <v>1</v>
      </c>
      <c r="O435" s="35"/>
      <c r="P435" s="35">
        <v>1</v>
      </c>
      <c r="Q435" s="35"/>
      <c r="R435" s="35"/>
      <c r="S435" s="35"/>
      <c r="T435" s="35"/>
      <c r="U435" s="35"/>
      <c r="V435" s="35"/>
      <c r="W435" s="35"/>
      <c r="X435" s="35"/>
      <c r="Y435" s="35"/>
      <c r="Z435" s="35"/>
    </row>
    <row r="436" spans="1:89" ht="20.100000000000001" customHeight="1" x14ac:dyDescent="0.15">
      <c r="A436" s="30"/>
      <c r="C436" s="5" t="s">
        <v>136</v>
      </c>
      <c r="D436" s="51" t="e">
        <f>#REF!</f>
        <v>#REF!</v>
      </c>
      <c r="E436" s="26" t="e">
        <f>IF(egTextCal(D436)&lt;&gt;0, egTextCal(D436),"")</f>
        <v>#VALUE!</v>
      </c>
      <c r="F436" s="25"/>
      <c r="G436" s="25"/>
      <c r="H436" s="25"/>
      <c r="I436" s="25"/>
      <c r="J436" s="25"/>
      <c r="K436" s="25"/>
      <c r="L436" s="25"/>
      <c r="M436" s="25"/>
      <c r="N436" s="25" t="e">
        <f>IF(E436*N435&lt;&gt;0,E436*N435,  )</f>
        <v>#VALUE!</v>
      </c>
      <c r="O436" s="25"/>
      <c r="P436" s="25" t="e">
        <f>IF(E436*P435&lt;&gt;0,E436*P435,  )</f>
        <v>#VALUE!</v>
      </c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CI436" s="1" t="e">
        <f>N436</f>
        <v>#VALUE!</v>
      </c>
      <c r="CK436" s="1" t="e">
        <f>P436</f>
        <v>#VALUE!</v>
      </c>
    </row>
    <row r="437" spans="1:89" ht="20.100000000000001" customHeight="1" x14ac:dyDescent="0.15">
      <c r="A437" s="30"/>
      <c r="C437" s="15"/>
      <c r="D437" s="27" t="s">
        <v>156</v>
      </c>
      <c r="E437" s="6"/>
      <c r="F437" s="35"/>
      <c r="G437" s="35"/>
      <c r="H437" s="35"/>
      <c r="I437" s="35">
        <v>1</v>
      </c>
      <c r="J437" s="35"/>
      <c r="K437" s="35"/>
      <c r="L437" s="35"/>
      <c r="M437" s="35"/>
      <c r="N437" s="35">
        <v>1</v>
      </c>
      <c r="O437" s="35"/>
      <c r="P437" s="35">
        <v>1</v>
      </c>
      <c r="Q437" s="35"/>
      <c r="R437" s="35"/>
      <c r="S437" s="35"/>
      <c r="T437" s="35"/>
      <c r="U437" s="35"/>
      <c r="V437" s="35"/>
      <c r="W437" s="35"/>
      <c r="X437" s="35"/>
      <c r="Y437" s="35"/>
      <c r="Z437" s="35"/>
    </row>
    <row r="438" spans="1:89" ht="20.100000000000001" customHeight="1" x14ac:dyDescent="0.15">
      <c r="A438" s="30"/>
      <c r="C438" s="5" t="s">
        <v>353</v>
      </c>
      <c r="D438" s="51" t="e">
        <f>#REF!</f>
        <v>#REF!</v>
      </c>
      <c r="E438" s="26" t="e">
        <f>IF(egTextCal(D438)&lt;&gt;0, egTextCal(D438),"")</f>
        <v>#VALUE!</v>
      </c>
      <c r="F438" s="25"/>
      <c r="G438" s="25"/>
      <c r="H438" s="25"/>
      <c r="I438" s="25" t="e">
        <f>IF(E438*I437&lt;&gt;0,E438*I437,  )</f>
        <v>#VALUE!</v>
      </c>
      <c r="J438" s="25"/>
      <c r="K438" s="25"/>
      <c r="L438" s="25"/>
      <c r="M438" s="25"/>
      <c r="N438" s="25" t="e">
        <f>IF(E438*N437&lt;&gt;0,E438*N437,  )</f>
        <v>#VALUE!</v>
      </c>
      <c r="O438" s="25"/>
      <c r="P438" s="25" t="e">
        <f>IF(E438*P437&lt;&gt;0,E438*P437,  )</f>
        <v>#VALUE!</v>
      </c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CD438" s="1" t="e">
        <f>I438</f>
        <v>#VALUE!</v>
      </c>
      <c r="CI438" s="1" t="e">
        <f>N438</f>
        <v>#VALUE!</v>
      </c>
      <c r="CK438" s="1" t="e">
        <f>P438</f>
        <v>#VALUE!</v>
      </c>
    </row>
    <row r="439" spans="1:89" ht="20.100000000000001" customHeight="1" x14ac:dyDescent="0.15">
      <c r="A439" s="30"/>
      <c r="C439" s="15"/>
      <c r="D439" s="27" t="s">
        <v>157</v>
      </c>
      <c r="E439" s="6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</row>
    <row r="440" spans="1:89" ht="20.100000000000001" customHeight="1" x14ac:dyDescent="0.15">
      <c r="A440" s="30"/>
      <c r="C440" s="5" t="s">
        <v>354</v>
      </c>
      <c r="D440" s="32"/>
      <c r="E440" s="26" t="str">
        <f>IF(egTextCal(D440)&lt;&gt;0, egTextCal(D440),"")</f>
        <v/>
      </c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89" ht="20.100000000000001" customHeight="1" x14ac:dyDescent="0.15">
      <c r="A441" s="30"/>
      <c r="C441" s="15"/>
      <c r="D441" s="27" t="s">
        <v>142</v>
      </c>
      <c r="E441" s="6"/>
      <c r="F441" s="35">
        <v>1</v>
      </c>
      <c r="G441" s="35"/>
      <c r="H441" s="35"/>
      <c r="I441" s="35"/>
      <c r="J441" s="35"/>
      <c r="K441" s="35">
        <v>3</v>
      </c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</row>
    <row r="442" spans="1:89" ht="20.100000000000001" customHeight="1" x14ac:dyDescent="0.15">
      <c r="A442" s="30"/>
      <c r="C442" s="5" t="s">
        <v>355</v>
      </c>
      <c r="D442" s="51" t="e">
        <f>#REF!</f>
        <v>#REF!</v>
      </c>
      <c r="E442" s="26" t="e">
        <f>IF(egTextCal(D442)&lt;&gt;0, egTextCal(D442),"")</f>
        <v>#VALUE!</v>
      </c>
      <c r="F442" s="25" t="e">
        <f>IF(E442*F441&lt;&gt;0,E442*F441,  )</f>
        <v>#VALUE!</v>
      </c>
      <c r="G442" s="25"/>
      <c r="H442" s="25"/>
      <c r="I442" s="25"/>
      <c r="J442" s="25"/>
      <c r="K442" s="25" t="e">
        <f>IF(E442*K441&lt;&gt;0,E442*K441,  )</f>
        <v>#VALUE!</v>
      </c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CA442" s="1" t="e">
        <f>F442</f>
        <v>#VALUE!</v>
      </c>
      <c r="CF442" s="1" t="e">
        <f>K442</f>
        <v>#VALUE!</v>
      </c>
    </row>
    <row r="443" spans="1:89" ht="20.100000000000001" customHeight="1" x14ac:dyDescent="0.15">
      <c r="A443" s="30"/>
      <c r="C443" s="15"/>
      <c r="D443" s="27" t="s">
        <v>158</v>
      </c>
      <c r="E443" s="6"/>
      <c r="F443" s="35"/>
      <c r="G443" s="35">
        <v>1</v>
      </c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</row>
    <row r="444" spans="1:89" ht="20.100000000000001" customHeight="1" x14ac:dyDescent="0.15">
      <c r="A444" s="30"/>
      <c r="C444" s="5" t="s">
        <v>356</v>
      </c>
      <c r="D444" s="51" t="e">
        <f>#REF!</f>
        <v>#REF!</v>
      </c>
      <c r="E444" s="26" t="e">
        <f>IF(egTextCal(D444)&lt;&gt;0, egTextCal(D444),"")</f>
        <v>#VALUE!</v>
      </c>
      <c r="F444" s="25"/>
      <c r="G444" s="25" t="e">
        <f>IF(E444*G443&lt;&gt;0,E444*G443,  )</f>
        <v>#VALUE!</v>
      </c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CB444" s="1" t="e">
        <f>G444</f>
        <v>#VALUE!</v>
      </c>
    </row>
    <row r="445" spans="1:89" ht="20.100000000000001" customHeight="1" x14ac:dyDescent="0.15">
      <c r="A445" s="30"/>
      <c r="C445" s="15"/>
      <c r="D445" s="27" t="s">
        <v>159</v>
      </c>
      <c r="E445" s="6"/>
      <c r="F445" s="35"/>
      <c r="G445" s="35"/>
      <c r="H445" s="35">
        <v>1</v>
      </c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</row>
    <row r="446" spans="1:89" ht="20.100000000000001" customHeight="1" x14ac:dyDescent="0.15">
      <c r="A446" s="30"/>
      <c r="C446" s="5" t="s">
        <v>357</v>
      </c>
      <c r="D446" s="51" t="e">
        <f>#REF!</f>
        <v>#REF!</v>
      </c>
      <c r="E446" s="26" t="e">
        <f>IF(egTextCal(D446)&lt;&gt;0, egTextCal(D446),"")</f>
        <v>#VALUE!</v>
      </c>
      <c r="F446" s="25"/>
      <c r="G446" s="25"/>
      <c r="H446" s="25" t="e">
        <f>IF(E446*H445&lt;&gt;0,E446*H445,  )</f>
        <v>#VALUE!</v>
      </c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CC446" s="1" t="e">
        <f>H446</f>
        <v>#VALUE!</v>
      </c>
    </row>
    <row r="447" spans="1:89" ht="20.100000000000001" customHeight="1" x14ac:dyDescent="0.15">
      <c r="A447" s="30"/>
      <c r="C447" s="15"/>
      <c r="D447" s="27" t="s">
        <v>178</v>
      </c>
      <c r="E447" s="6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</row>
    <row r="448" spans="1:89" ht="20.100000000000001" customHeight="1" x14ac:dyDescent="0.15">
      <c r="A448" s="30"/>
      <c r="C448" s="5" t="s">
        <v>358</v>
      </c>
      <c r="D448" s="32"/>
      <c r="E448" s="26" t="str">
        <f>IF(egTextCal(D448)&lt;&gt;0, egTextCal(D448),"")</f>
        <v/>
      </c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89" ht="20.100000000000001" customHeight="1" x14ac:dyDescent="0.15">
      <c r="A449" s="30"/>
      <c r="C449" s="15"/>
      <c r="D449" s="27" t="s">
        <v>162</v>
      </c>
      <c r="E449" s="6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</row>
    <row r="450" spans="1:89" ht="20.100000000000001" customHeight="1" x14ac:dyDescent="0.15">
      <c r="A450" s="30"/>
      <c r="C450" s="5" t="s">
        <v>359</v>
      </c>
      <c r="D450" s="32"/>
      <c r="E450" s="26" t="str">
        <f>IF(egTextCal(D450)&lt;&gt;0, egTextCal(D450),"")</f>
        <v/>
      </c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89" ht="20.100000000000001" customHeight="1" x14ac:dyDescent="0.15">
      <c r="A451" s="30"/>
      <c r="C451" s="15"/>
      <c r="D451" s="27" t="s">
        <v>142</v>
      </c>
      <c r="E451" s="6"/>
      <c r="F451" s="35">
        <v>1</v>
      </c>
      <c r="G451" s="35"/>
      <c r="H451" s="35"/>
      <c r="I451" s="35"/>
      <c r="J451" s="35"/>
      <c r="K451" s="35">
        <v>3</v>
      </c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</row>
    <row r="452" spans="1:89" ht="20.100000000000001" customHeight="1" x14ac:dyDescent="0.15">
      <c r="A452" s="30"/>
      <c r="C452" s="5" t="s">
        <v>360</v>
      </c>
      <c r="D452" s="51" t="e">
        <f>#REF!</f>
        <v>#REF!</v>
      </c>
      <c r="E452" s="26" t="e">
        <f>IF(egTextCal(D452)&lt;&gt;0, egTextCal(D452),"")</f>
        <v>#VALUE!</v>
      </c>
      <c r="F452" s="25" t="e">
        <f>IF(E452*F451&lt;&gt;0,E452*F451,  )</f>
        <v>#VALUE!</v>
      </c>
      <c r="G452" s="25"/>
      <c r="H452" s="25"/>
      <c r="I452" s="25"/>
      <c r="J452" s="25"/>
      <c r="K452" s="25" t="e">
        <f>IF(E452*K451&lt;&gt;0,E452*K451,  )</f>
        <v>#VALUE!</v>
      </c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CA452" s="1" t="e">
        <f>F452</f>
        <v>#VALUE!</v>
      </c>
      <c r="CF452" s="1" t="e">
        <f>K452</f>
        <v>#VALUE!</v>
      </c>
    </row>
    <row r="453" spans="1:89" ht="20.100000000000001" customHeight="1" x14ac:dyDescent="0.15">
      <c r="A453" s="30"/>
      <c r="C453" s="15"/>
      <c r="D453" s="27" t="s">
        <v>143</v>
      </c>
      <c r="E453" s="6"/>
      <c r="F453" s="35"/>
      <c r="G453" s="35"/>
      <c r="H453" s="35"/>
      <c r="I453" s="35"/>
      <c r="J453" s="35"/>
      <c r="K453" s="35"/>
      <c r="L453" s="35"/>
      <c r="M453" s="35">
        <v>1</v>
      </c>
      <c r="N453" s="35"/>
      <c r="O453" s="35"/>
      <c r="P453" s="35">
        <v>1</v>
      </c>
      <c r="Q453" s="35"/>
      <c r="R453" s="35"/>
      <c r="S453" s="35"/>
      <c r="T453" s="35"/>
      <c r="U453" s="35"/>
      <c r="V453" s="35"/>
      <c r="W453" s="35"/>
      <c r="X453" s="35"/>
      <c r="Y453" s="35"/>
      <c r="Z453" s="35"/>
    </row>
    <row r="454" spans="1:89" ht="20.100000000000001" customHeight="1" x14ac:dyDescent="0.15">
      <c r="A454" s="30"/>
      <c r="C454" s="5" t="s">
        <v>361</v>
      </c>
      <c r="D454" s="51" t="e">
        <f>#REF!</f>
        <v>#REF!</v>
      </c>
      <c r="E454" s="26" t="e">
        <f>IF(egTextCal(D454)&lt;&gt;0, egTextCal(D454),"")</f>
        <v>#VALUE!</v>
      </c>
      <c r="F454" s="25"/>
      <c r="G454" s="25"/>
      <c r="H454" s="25"/>
      <c r="I454" s="25"/>
      <c r="J454" s="25"/>
      <c r="K454" s="25"/>
      <c r="L454" s="25"/>
      <c r="M454" s="25" t="e">
        <f>IF(E454*M453&lt;&gt;0,E454*M453,  )</f>
        <v>#VALUE!</v>
      </c>
      <c r="N454" s="25"/>
      <c r="O454" s="25"/>
      <c r="P454" s="25" t="e">
        <f>IF(E454*P453&lt;&gt;0,E454*P453,  )</f>
        <v>#VALUE!</v>
      </c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CH454" s="1" t="e">
        <f>M454</f>
        <v>#VALUE!</v>
      </c>
      <c r="CK454" s="1" t="e">
        <f>P454</f>
        <v>#VALUE!</v>
      </c>
    </row>
    <row r="455" spans="1:89" ht="20.100000000000001" customHeight="1" x14ac:dyDescent="0.15">
      <c r="A455" s="30"/>
      <c r="C455" s="15"/>
      <c r="D455" s="27" t="s">
        <v>144</v>
      </c>
      <c r="E455" s="6"/>
      <c r="F455" s="35"/>
      <c r="G455" s="35"/>
      <c r="H455" s="35"/>
      <c r="I455" s="35">
        <v>1</v>
      </c>
      <c r="J455" s="35"/>
      <c r="K455" s="35"/>
      <c r="L455" s="35"/>
      <c r="M455" s="35">
        <v>1</v>
      </c>
      <c r="N455" s="35"/>
      <c r="O455" s="35"/>
      <c r="P455" s="35">
        <v>1</v>
      </c>
      <c r="Q455" s="35"/>
      <c r="R455" s="35"/>
      <c r="S455" s="35"/>
      <c r="T455" s="35"/>
      <c r="U455" s="35"/>
      <c r="V455" s="35"/>
      <c r="W455" s="35"/>
      <c r="X455" s="35"/>
      <c r="Y455" s="35"/>
      <c r="Z455" s="35"/>
    </row>
    <row r="456" spans="1:89" ht="20.100000000000001" customHeight="1" x14ac:dyDescent="0.15">
      <c r="A456" s="30"/>
      <c r="C456" s="5" t="s">
        <v>362</v>
      </c>
      <c r="D456" s="51" t="e">
        <f>#REF!</f>
        <v>#REF!</v>
      </c>
      <c r="E456" s="26" t="e">
        <f>IF(egTextCal(D456)&lt;&gt;0, egTextCal(D456),"")</f>
        <v>#VALUE!</v>
      </c>
      <c r="F456" s="25"/>
      <c r="G456" s="25"/>
      <c r="H456" s="25"/>
      <c r="I456" s="25" t="e">
        <f>IF(E456*I455&lt;&gt;0,E456*I455,  )</f>
        <v>#VALUE!</v>
      </c>
      <c r="J456" s="25"/>
      <c r="K456" s="25"/>
      <c r="L456" s="25"/>
      <c r="M456" s="25" t="e">
        <f>IF(E456*M455&lt;&gt;0,E456*M455,  )</f>
        <v>#VALUE!</v>
      </c>
      <c r="N456" s="25"/>
      <c r="O456" s="25"/>
      <c r="P456" s="25" t="e">
        <f>IF(E456*P455&lt;&gt;0,E456*P455,  )</f>
        <v>#VALUE!</v>
      </c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CD456" s="1" t="e">
        <f>I456</f>
        <v>#VALUE!</v>
      </c>
      <c r="CH456" s="1" t="e">
        <f>M456</f>
        <v>#VALUE!</v>
      </c>
      <c r="CK456" s="1" t="e">
        <f>P456</f>
        <v>#VALUE!</v>
      </c>
    </row>
    <row r="457" spans="1:89" ht="20.100000000000001" customHeight="1" x14ac:dyDescent="0.15">
      <c r="A457" s="30"/>
      <c r="C457" s="15"/>
      <c r="D457" s="27" t="s">
        <v>163</v>
      </c>
      <c r="E457" s="6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</row>
    <row r="458" spans="1:89" ht="20.100000000000001" customHeight="1" x14ac:dyDescent="0.15">
      <c r="A458" s="30"/>
      <c r="C458" s="5" t="s">
        <v>363</v>
      </c>
      <c r="D458" s="32"/>
      <c r="E458" s="26" t="str">
        <f>IF(egTextCal(D458)&lt;&gt;0, egTextCal(D458),"")</f>
        <v/>
      </c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89" ht="20.100000000000001" customHeight="1" x14ac:dyDescent="0.15">
      <c r="A459" s="30"/>
      <c r="C459" s="15"/>
      <c r="D459" s="27" t="s">
        <v>142</v>
      </c>
      <c r="E459" s="6"/>
      <c r="F459" s="35">
        <v>1</v>
      </c>
      <c r="G459" s="35"/>
      <c r="H459" s="35"/>
      <c r="I459" s="35"/>
      <c r="J459" s="35"/>
      <c r="K459" s="35">
        <v>3</v>
      </c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</row>
    <row r="460" spans="1:89" ht="20.100000000000001" customHeight="1" x14ac:dyDescent="0.15">
      <c r="A460" s="30"/>
      <c r="C460" s="5" t="s">
        <v>366</v>
      </c>
      <c r="D460" s="51" t="e">
        <f>#REF!</f>
        <v>#REF!</v>
      </c>
      <c r="E460" s="26" t="e">
        <f>IF(egTextCal(D460)&lt;&gt;0, egTextCal(D460),"")</f>
        <v>#VALUE!</v>
      </c>
      <c r="F460" s="25" t="e">
        <f>IF(E460*F459&lt;&gt;0,E460*F459,  )</f>
        <v>#VALUE!</v>
      </c>
      <c r="G460" s="25"/>
      <c r="H460" s="25"/>
      <c r="I460" s="25"/>
      <c r="J460" s="25"/>
      <c r="K460" s="25" t="e">
        <f>IF(E460*K459&lt;&gt;0,E460*K459,  )</f>
        <v>#VALUE!</v>
      </c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CA460" s="1" t="e">
        <f>F460</f>
        <v>#VALUE!</v>
      </c>
      <c r="CF460" s="1" t="e">
        <f>K460</f>
        <v>#VALUE!</v>
      </c>
    </row>
    <row r="461" spans="1:89" ht="20.100000000000001" customHeight="1" x14ac:dyDescent="0.15">
      <c r="D461" s="13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</row>
    <row r="462" spans="1:89" ht="20.100000000000001" customHeight="1" x14ac:dyDescent="0.15">
      <c r="B462" s="29"/>
      <c r="C462" s="19"/>
      <c r="D462" s="36"/>
      <c r="E462" s="36"/>
      <c r="F462" s="17" t="s">
        <v>330</v>
      </c>
      <c r="G462" s="17" t="s">
        <v>409</v>
      </c>
      <c r="H462" s="15" t="s">
        <v>410</v>
      </c>
      <c r="I462" s="15" t="s">
        <v>410</v>
      </c>
      <c r="J462" s="15" t="s">
        <v>411</v>
      </c>
      <c r="K462" s="15" t="s">
        <v>412</v>
      </c>
      <c r="L462" s="15" t="s">
        <v>146</v>
      </c>
      <c r="M462" s="15" t="s">
        <v>413</v>
      </c>
      <c r="N462" s="15" t="s">
        <v>414</v>
      </c>
      <c r="O462" s="15" t="s">
        <v>414</v>
      </c>
      <c r="P462" s="15" t="s">
        <v>415</v>
      </c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89" ht="20.100000000000001" customHeight="1" x14ac:dyDescent="0.15">
      <c r="A463" s="30"/>
      <c r="B463" s="29"/>
      <c r="C463" s="4" t="s">
        <v>336</v>
      </c>
      <c r="D463" s="4" t="s">
        <v>337</v>
      </c>
      <c r="E463" s="4" t="s">
        <v>338</v>
      </c>
      <c r="F463" s="11" t="s">
        <v>416</v>
      </c>
      <c r="G463" s="11" t="s">
        <v>417</v>
      </c>
      <c r="H463" s="4" t="s">
        <v>418</v>
      </c>
      <c r="I463" s="4" t="s">
        <v>419</v>
      </c>
      <c r="J463" s="4" t="s">
        <v>420</v>
      </c>
      <c r="K463" s="4" t="s">
        <v>421</v>
      </c>
      <c r="L463" s="4" t="s">
        <v>422</v>
      </c>
      <c r="M463" s="4" t="s">
        <v>423</v>
      </c>
      <c r="N463" s="4" t="s">
        <v>424</v>
      </c>
      <c r="O463" s="4" t="s">
        <v>424</v>
      </c>
      <c r="P463" s="4" t="s">
        <v>425</v>
      </c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89" ht="20.100000000000001" customHeight="1" x14ac:dyDescent="0.15">
      <c r="A464" s="30"/>
      <c r="B464" s="29"/>
      <c r="C464" s="20"/>
      <c r="D464" s="20"/>
      <c r="E464" s="20"/>
      <c r="F464" s="18" t="s">
        <v>426</v>
      </c>
      <c r="G464" s="18" t="s">
        <v>427</v>
      </c>
      <c r="H464" s="16" t="s">
        <v>428</v>
      </c>
      <c r="I464" s="16" t="s">
        <v>429</v>
      </c>
      <c r="J464" s="16" t="s">
        <v>430</v>
      </c>
      <c r="K464" s="16" t="s">
        <v>431</v>
      </c>
      <c r="L464" s="16" t="s">
        <v>432</v>
      </c>
      <c r="M464" s="16" t="s">
        <v>432</v>
      </c>
      <c r="N464" s="16" t="s">
        <v>433</v>
      </c>
      <c r="O464" s="16" t="s">
        <v>434</v>
      </c>
      <c r="P464" s="16" t="s">
        <v>435</v>
      </c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89" ht="20.100000000000001" customHeight="1" x14ac:dyDescent="0.15">
      <c r="A465" s="30"/>
      <c r="C465" s="15"/>
      <c r="D465" s="27" t="s">
        <v>143</v>
      </c>
      <c r="E465" s="6"/>
      <c r="F465" s="34"/>
      <c r="G465" s="34"/>
      <c r="H465" s="34"/>
      <c r="I465" s="34"/>
      <c r="J465" s="34"/>
      <c r="K465" s="34"/>
      <c r="L465" s="34"/>
      <c r="M465" s="34">
        <v>1</v>
      </c>
      <c r="N465" s="34"/>
      <c r="O465" s="34"/>
      <c r="P465" s="34">
        <v>1</v>
      </c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89" ht="20.100000000000001" customHeight="1" x14ac:dyDescent="0.15">
      <c r="A466" s="30"/>
      <c r="C466" s="5" t="s">
        <v>68</v>
      </c>
      <c r="D466" s="51" t="e">
        <f>#REF!</f>
        <v>#REF!</v>
      </c>
      <c r="E466" s="26" t="e">
        <f>IF(egTextCal(D466)&lt;&gt;0, egTextCal(D466),"")</f>
        <v>#VALUE!</v>
      </c>
      <c r="F466" s="25"/>
      <c r="G466" s="25"/>
      <c r="H466" s="25"/>
      <c r="I466" s="25"/>
      <c r="J466" s="25"/>
      <c r="K466" s="25"/>
      <c r="L466" s="25"/>
      <c r="M466" s="25" t="e">
        <f>IF(E466*M465&lt;&gt;0,E466*M465,  )</f>
        <v>#VALUE!</v>
      </c>
      <c r="N466" s="25"/>
      <c r="O466" s="25"/>
      <c r="P466" s="25" t="e">
        <f>IF(E466*P465&lt;&gt;0,E466*P465,  )</f>
        <v>#VALUE!</v>
      </c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CH466" s="1" t="e">
        <f>M466</f>
        <v>#VALUE!</v>
      </c>
      <c r="CK466" s="1" t="e">
        <f>P466</f>
        <v>#VALUE!</v>
      </c>
    </row>
    <row r="467" spans="1:89" ht="20.100000000000001" customHeight="1" x14ac:dyDescent="0.15">
      <c r="A467" s="30"/>
      <c r="C467" s="15"/>
      <c r="D467" s="28" t="s">
        <v>144</v>
      </c>
      <c r="E467" s="7"/>
      <c r="F467" s="35"/>
      <c r="G467" s="35"/>
      <c r="H467" s="35"/>
      <c r="I467" s="35">
        <v>1</v>
      </c>
      <c r="J467" s="35"/>
      <c r="K467" s="35"/>
      <c r="L467" s="35"/>
      <c r="M467" s="35">
        <v>1</v>
      </c>
      <c r="N467" s="35"/>
      <c r="O467" s="35"/>
      <c r="P467" s="35">
        <v>1</v>
      </c>
      <c r="Q467" s="35"/>
      <c r="R467" s="35"/>
      <c r="S467" s="35"/>
      <c r="T467" s="35"/>
      <c r="U467" s="35"/>
      <c r="V467" s="35"/>
      <c r="W467" s="35"/>
      <c r="X467" s="35"/>
      <c r="Y467" s="35"/>
      <c r="Z467" s="35"/>
    </row>
    <row r="468" spans="1:89" ht="20.100000000000001" customHeight="1" x14ac:dyDescent="0.15">
      <c r="A468" s="30"/>
      <c r="C468" s="5" t="s">
        <v>74</v>
      </c>
      <c r="D468" s="52" t="e">
        <f>#REF!</f>
        <v>#REF!</v>
      </c>
      <c r="E468" s="26" t="e">
        <f>IF(egTextCal(D468)&lt;&gt;0, egTextCal(D468),"")</f>
        <v>#VALUE!</v>
      </c>
      <c r="F468" s="25"/>
      <c r="G468" s="25"/>
      <c r="H468" s="25"/>
      <c r="I468" s="25" t="e">
        <f>IF(E468*I467&lt;&gt;0,E468*I467,  )</f>
        <v>#VALUE!</v>
      </c>
      <c r="J468" s="25"/>
      <c r="K468" s="25"/>
      <c r="L468" s="25"/>
      <c r="M468" s="25" t="e">
        <f>IF(E468*M467&lt;&gt;0,E468*M467,  )</f>
        <v>#VALUE!</v>
      </c>
      <c r="N468" s="25"/>
      <c r="O468" s="25"/>
      <c r="P468" s="25" t="e">
        <f>IF(E468*P467&lt;&gt;0,E468*P467,  )</f>
        <v>#VALUE!</v>
      </c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CD468" s="1" t="e">
        <f>I468</f>
        <v>#VALUE!</v>
      </c>
      <c r="CH468" s="1" t="e">
        <f>M468</f>
        <v>#VALUE!</v>
      </c>
      <c r="CK468" s="1" t="e">
        <f>P468</f>
        <v>#VALUE!</v>
      </c>
    </row>
    <row r="469" spans="1:89" ht="20.100000000000001" customHeight="1" x14ac:dyDescent="0.15">
      <c r="A469" s="30"/>
      <c r="C469" s="15"/>
      <c r="D469" s="28" t="s">
        <v>164</v>
      </c>
      <c r="E469" s="7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</row>
    <row r="470" spans="1:89" ht="20.100000000000001" customHeight="1" x14ac:dyDescent="0.15">
      <c r="A470" s="30"/>
      <c r="C470" s="5" t="s">
        <v>75</v>
      </c>
      <c r="D470" s="33"/>
      <c r="E470" s="26" t="str">
        <f>IF(egTextCal(D470)&lt;&gt;0, egTextCal(D470),"")</f>
        <v/>
      </c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89" ht="20.100000000000001" customHeight="1" x14ac:dyDescent="0.15">
      <c r="A471" s="30"/>
      <c r="C471" s="15"/>
      <c r="D471" s="27" t="s">
        <v>142</v>
      </c>
      <c r="E471" s="6"/>
      <c r="F471" s="35">
        <v>1</v>
      </c>
      <c r="G471" s="35"/>
      <c r="H471" s="35"/>
      <c r="I471" s="35"/>
      <c r="J471" s="35"/>
      <c r="K471" s="35">
        <v>3</v>
      </c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</row>
    <row r="472" spans="1:89" ht="20.100000000000001" customHeight="1" x14ac:dyDescent="0.15">
      <c r="A472" s="30"/>
      <c r="C472" s="5" t="s">
        <v>88</v>
      </c>
      <c r="D472" s="51" t="e">
        <f>#REF!</f>
        <v>#REF!</v>
      </c>
      <c r="E472" s="26" t="e">
        <f>IF(egTextCal(D472)&lt;&gt;0, egTextCal(D472),"")</f>
        <v>#VALUE!</v>
      </c>
      <c r="F472" s="25" t="e">
        <f>IF(E472*F471&lt;&gt;0,E472*F471,  )</f>
        <v>#VALUE!</v>
      </c>
      <c r="G472" s="25"/>
      <c r="H472" s="25"/>
      <c r="I472" s="25"/>
      <c r="J472" s="25"/>
      <c r="K472" s="25" t="e">
        <f>IF(E472*K471&lt;&gt;0,E472*K471,  )</f>
        <v>#VALUE!</v>
      </c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CA472" s="1" t="e">
        <f>F472</f>
        <v>#VALUE!</v>
      </c>
      <c r="CF472" s="1" t="e">
        <f>K472</f>
        <v>#VALUE!</v>
      </c>
    </row>
    <row r="473" spans="1:89" ht="20.100000000000001" customHeight="1" x14ac:dyDescent="0.15">
      <c r="A473" s="30"/>
      <c r="C473" s="15"/>
      <c r="D473" s="27" t="s">
        <v>148</v>
      </c>
      <c r="E473" s="6"/>
      <c r="F473" s="35"/>
      <c r="G473" s="35"/>
      <c r="H473" s="35"/>
      <c r="I473" s="35"/>
      <c r="J473" s="35"/>
      <c r="K473" s="35"/>
      <c r="L473" s="35">
        <v>1</v>
      </c>
      <c r="M473" s="35"/>
      <c r="N473" s="35"/>
      <c r="O473" s="35"/>
      <c r="P473" s="35">
        <v>1</v>
      </c>
      <c r="Q473" s="35"/>
      <c r="R473" s="35"/>
      <c r="S473" s="35"/>
      <c r="T473" s="35"/>
      <c r="U473" s="35"/>
      <c r="V473" s="35"/>
      <c r="W473" s="35"/>
      <c r="X473" s="35"/>
      <c r="Y473" s="35"/>
      <c r="Z473" s="35"/>
    </row>
    <row r="474" spans="1:89" ht="20.100000000000001" customHeight="1" x14ac:dyDescent="0.15">
      <c r="A474" s="30"/>
      <c r="C474" s="5" t="s">
        <v>132</v>
      </c>
      <c r="D474" s="51" t="e">
        <f>#REF!</f>
        <v>#REF!</v>
      </c>
      <c r="E474" s="26" t="e">
        <f>IF(egTextCal(D474)&lt;&gt;0, egTextCal(D474),"")</f>
        <v>#VALUE!</v>
      </c>
      <c r="F474" s="25"/>
      <c r="G474" s="25"/>
      <c r="H474" s="25"/>
      <c r="I474" s="25"/>
      <c r="J474" s="25"/>
      <c r="K474" s="25"/>
      <c r="L474" s="25" t="e">
        <f>IF(E474*L473&lt;&gt;0,E474*L473,  )</f>
        <v>#VALUE!</v>
      </c>
      <c r="M474" s="25"/>
      <c r="N474" s="25"/>
      <c r="O474" s="25"/>
      <c r="P474" s="25" t="e">
        <f>IF(E474*P473&lt;&gt;0,E474*P473,  )</f>
        <v>#VALUE!</v>
      </c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CG474" s="1" t="e">
        <f>L474</f>
        <v>#VALUE!</v>
      </c>
      <c r="CK474" s="1" t="e">
        <f>P474</f>
        <v>#VALUE!</v>
      </c>
    </row>
    <row r="475" spans="1:89" ht="20.100000000000001" customHeight="1" x14ac:dyDescent="0.15">
      <c r="A475" s="30"/>
      <c r="C475" s="15"/>
      <c r="D475" s="27" t="s">
        <v>145</v>
      </c>
      <c r="E475" s="6"/>
      <c r="F475" s="35"/>
      <c r="G475" s="35"/>
      <c r="H475" s="35"/>
      <c r="I475" s="35">
        <v>1</v>
      </c>
      <c r="J475" s="35"/>
      <c r="K475" s="35"/>
      <c r="L475" s="35">
        <v>1</v>
      </c>
      <c r="M475" s="35"/>
      <c r="N475" s="35"/>
      <c r="O475" s="35"/>
      <c r="P475" s="35">
        <v>1</v>
      </c>
      <c r="Q475" s="35"/>
      <c r="R475" s="35"/>
      <c r="S475" s="35"/>
      <c r="T475" s="35"/>
      <c r="U475" s="35"/>
      <c r="V475" s="35"/>
      <c r="W475" s="35"/>
      <c r="X475" s="35"/>
      <c r="Y475" s="35"/>
      <c r="Z475" s="35"/>
    </row>
    <row r="476" spans="1:89" ht="20.100000000000001" customHeight="1" x14ac:dyDescent="0.15">
      <c r="A476" s="30"/>
      <c r="C476" s="5" t="s">
        <v>133</v>
      </c>
      <c r="D476" s="51" t="e">
        <f>#REF!</f>
        <v>#REF!</v>
      </c>
      <c r="E476" s="26" t="e">
        <f>IF(egTextCal(D476)&lt;&gt;0, egTextCal(D476),"")</f>
        <v>#VALUE!</v>
      </c>
      <c r="F476" s="25"/>
      <c r="G476" s="25"/>
      <c r="H476" s="25"/>
      <c r="I476" s="25" t="e">
        <f>IF(E476*I475&lt;&gt;0,E476*I475,  )</f>
        <v>#VALUE!</v>
      </c>
      <c r="J476" s="25"/>
      <c r="K476" s="25"/>
      <c r="L476" s="25" t="e">
        <f>IF(E476*L475&lt;&gt;0,E476*L475,  )</f>
        <v>#VALUE!</v>
      </c>
      <c r="M476" s="25"/>
      <c r="N476" s="25"/>
      <c r="O476" s="25"/>
      <c r="P476" s="25" t="e">
        <f>IF(E476*P475&lt;&gt;0,E476*P475,  )</f>
        <v>#VALUE!</v>
      </c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CD476" s="1" t="e">
        <f>I476</f>
        <v>#VALUE!</v>
      </c>
      <c r="CG476" s="1" t="e">
        <f>L476</f>
        <v>#VALUE!</v>
      </c>
      <c r="CK476" s="1" t="e">
        <f>P476</f>
        <v>#VALUE!</v>
      </c>
    </row>
    <row r="477" spans="1:89" ht="20.100000000000001" customHeight="1" x14ac:dyDescent="0.15">
      <c r="A477" s="30"/>
      <c r="C477" s="15"/>
      <c r="D477" s="27" t="s">
        <v>165</v>
      </c>
      <c r="E477" s="6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</row>
    <row r="478" spans="1:89" ht="20.100000000000001" customHeight="1" x14ac:dyDescent="0.15">
      <c r="A478" s="30"/>
      <c r="C478" s="5" t="s">
        <v>134</v>
      </c>
      <c r="D478" s="32"/>
      <c r="E478" s="26" t="str">
        <f>IF(egTextCal(D478)&lt;&gt;0, egTextCal(D478),"")</f>
        <v/>
      </c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89" ht="20.100000000000001" customHeight="1" x14ac:dyDescent="0.15">
      <c r="A479" s="30"/>
      <c r="C479" s="15"/>
      <c r="D479" s="27" t="s">
        <v>142</v>
      </c>
      <c r="E479" s="6"/>
      <c r="F479" s="35">
        <v>1</v>
      </c>
      <c r="G479" s="35"/>
      <c r="H479" s="35"/>
      <c r="I479" s="35"/>
      <c r="J479" s="35"/>
      <c r="K479" s="35">
        <v>3</v>
      </c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</row>
    <row r="480" spans="1:89" ht="20.100000000000001" customHeight="1" x14ac:dyDescent="0.15">
      <c r="A480" s="30"/>
      <c r="C480" s="5" t="s">
        <v>135</v>
      </c>
      <c r="D480" s="51" t="e">
        <f>#REF!</f>
        <v>#REF!</v>
      </c>
      <c r="E480" s="26" t="e">
        <f>IF(egTextCal(D480)&lt;&gt;0, egTextCal(D480),"")</f>
        <v>#VALUE!</v>
      </c>
      <c r="F480" s="25" t="e">
        <f>IF(E480*F479&lt;&gt;0,E480*F479,  )</f>
        <v>#VALUE!</v>
      </c>
      <c r="G480" s="25"/>
      <c r="H480" s="25"/>
      <c r="I480" s="25"/>
      <c r="J480" s="25"/>
      <c r="K480" s="25" t="e">
        <f>IF(E480*K479&lt;&gt;0,E480*K479,  )</f>
        <v>#VALUE!</v>
      </c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CA480" s="1" t="e">
        <f>F480</f>
        <v>#VALUE!</v>
      </c>
      <c r="CF480" s="1" t="e">
        <f>K480</f>
        <v>#VALUE!</v>
      </c>
    </row>
    <row r="481" spans="1:89" ht="20.100000000000001" customHeight="1" x14ac:dyDescent="0.15">
      <c r="A481" s="30"/>
      <c r="C481" s="15"/>
      <c r="D481" s="27" t="s">
        <v>143</v>
      </c>
      <c r="E481" s="6"/>
      <c r="F481" s="35"/>
      <c r="G481" s="35"/>
      <c r="H481" s="35"/>
      <c r="I481" s="35"/>
      <c r="J481" s="35"/>
      <c r="K481" s="35"/>
      <c r="L481" s="35"/>
      <c r="M481" s="35">
        <v>1</v>
      </c>
      <c r="N481" s="35"/>
      <c r="O481" s="35"/>
      <c r="P481" s="35">
        <v>1</v>
      </c>
      <c r="Q481" s="35"/>
      <c r="R481" s="35"/>
      <c r="S481" s="35"/>
      <c r="T481" s="35"/>
      <c r="U481" s="35"/>
      <c r="V481" s="35"/>
      <c r="W481" s="35"/>
      <c r="X481" s="35"/>
      <c r="Y481" s="35"/>
      <c r="Z481" s="35"/>
    </row>
    <row r="482" spans="1:89" ht="20.100000000000001" customHeight="1" x14ac:dyDescent="0.15">
      <c r="A482" s="30"/>
      <c r="C482" s="5" t="s">
        <v>136</v>
      </c>
      <c r="D482" s="51" t="e">
        <f>#REF!</f>
        <v>#REF!</v>
      </c>
      <c r="E482" s="26" t="e">
        <f>IF(egTextCal(D482)&lt;&gt;0, egTextCal(D482),"")</f>
        <v>#VALUE!</v>
      </c>
      <c r="F482" s="25"/>
      <c r="G482" s="25"/>
      <c r="H482" s="25"/>
      <c r="I482" s="25"/>
      <c r="J482" s="25"/>
      <c r="K482" s="25"/>
      <c r="L482" s="25"/>
      <c r="M482" s="25" t="e">
        <f>IF(E482*M481&lt;&gt;0,E482*M481,  )</f>
        <v>#VALUE!</v>
      </c>
      <c r="N482" s="25"/>
      <c r="O482" s="25"/>
      <c r="P482" s="25" t="e">
        <f>IF(E482*P481&lt;&gt;0,E482*P481,  )</f>
        <v>#VALUE!</v>
      </c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CH482" s="1" t="e">
        <f>M482</f>
        <v>#VALUE!</v>
      </c>
      <c r="CK482" s="1" t="e">
        <f>P482</f>
        <v>#VALUE!</v>
      </c>
    </row>
    <row r="483" spans="1:89" ht="20.100000000000001" customHeight="1" x14ac:dyDescent="0.15">
      <c r="A483" s="30"/>
      <c r="C483" s="15"/>
      <c r="D483" s="27" t="s">
        <v>145</v>
      </c>
      <c r="E483" s="6"/>
      <c r="F483" s="35"/>
      <c r="G483" s="35"/>
      <c r="H483" s="35"/>
      <c r="I483" s="35">
        <v>1</v>
      </c>
      <c r="J483" s="35"/>
      <c r="K483" s="35"/>
      <c r="L483" s="35">
        <v>1</v>
      </c>
      <c r="M483" s="35"/>
      <c r="N483" s="35"/>
      <c r="O483" s="35"/>
      <c r="P483" s="35">
        <v>1</v>
      </c>
      <c r="Q483" s="35"/>
      <c r="R483" s="35"/>
      <c r="S483" s="35"/>
      <c r="T483" s="35"/>
      <c r="U483" s="35"/>
      <c r="V483" s="35"/>
      <c r="W483" s="35"/>
      <c r="X483" s="35"/>
      <c r="Y483" s="35"/>
      <c r="Z483" s="35"/>
    </row>
    <row r="484" spans="1:89" ht="20.100000000000001" customHeight="1" x14ac:dyDescent="0.15">
      <c r="A484" s="30"/>
      <c r="C484" s="5" t="s">
        <v>353</v>
      </c>
      <c r="D484" s="51" t="e">
        <f>#REF!</f>
        <v>#REF!</v>
      </c>
      <c r="E484" s="26" t="e">
        <f>IF(egTextCal(D484)&lt;&gt;0, egTextCal(D484),"")</f>
        <v>#VALUE!</v>
      </c>
      <c r="F484" s="25"/>
      <c r="G484" s="25"/>
      <c r="H484" s="25"/>
      <c r="I484" s="25" t="e">
        <f>IF(E484*I483&lt;&gt;0,E484*I483,  )</f>
        <v>#VALUE!</v>
      </c>
      <c r="J484" s="25"/>
      <c r="K484" s="25"/>
      <c r="L484" s="25" t="e">
        <f>IF(E484*L483&lt;&gt;0,E484*L483,  )</f>
        <v>#VALUE!</v>
      </c>
      <c r="M484" s="25"/>
      <c r="N484" s="25"/>
      <c r="O484" s="25"/>
      <c r="P484" s="25" t="e">
        <f>IF(E484*P483&lt;&gt;0,E484*P483,  )</f>
        <v>#VALUE!</v>
      </c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CD484" s="1" t="e">
        <f>I484</f>
        <v>#VALUE!</v>
      </c>
      <c r="CG484" s="1" t="e">
        <f>L484</f>
        <v>#VALUE!</v>
      </c>
      <c r="CK484" s="1" t="e">
        <f>P484</f>
        <v>#VALUE!</v>
      </c>
    </row>
    <row r="485" spans="1:89" ht="20.100000000000001" customHeight="1" x14ac:dyDescent="0.15">
      <c r="A485" s="30"/>
      <c r="C485" s="15"/>
      <c r="D485" s="27" t="s">
        <v>144</v>
      </c>
      <c r="E485" s="6"/>
      <c r="F485" s="35"/>
      <c r="G485" s="35"/>
      <c r="H485" s="35"/>
      <c r="I485" s="35">
        <v>1</v>
      </c>
      <c r="J485" s="35"/>
      <c r="K485" s="35"/>
      <c r="L485" s="35"/>
      <c r="M485" s="35">
        <v>1</v>
      </c>
      <c r="N485" s="35"/>
      <c r="O485" s="35"/>
      <c r="P485" s="35">
        <v>1</v>
      </c>
      <c r="Q485" s="35"/>
      <c r="R485" s="35"/>
      <c r="S485" s="35"/>
      <c r="T485" s="35"/>
      <c r="U485" s="35"/>
      <c r="V485" s="35"/>
      <c r="W485" s="35"/>
      <c r="X485" s="35"/>
      <c r="Y485" s="35"/>
      <c r="Z485" s="35"/>
    </row>
    <row r="486" spans="1:89" ht="20.100000000000001" customHeight="1" x14ac:dyDescent="0.15">
      <c r="A486" s="30"/>
      <c r="C486" s="5" t="s">
        <v>354</v>
      </c>
      <c r="D486" s="51" t="e">
        <f>#REF!</f>
        <v>#REF!</v>
      </c>
      <c r="E486" s="26" t="e">
        <f>IF(egTextCal(D486)&lt;&gt;0, egTextCal(D486),"")</f>
        <v>#VALUE!</v>
      </c>
      <c r="F486" s="25"/>
      <c r="G486" s="25"/>
      <c r="H486" s="25"/>
      <c r="I486" s="25" t="e">
        <f>IF(E486*I485&lt;&gt;0,E486*I485,  )</f>
        <v>#VALUE!</v>
      </c>
      <c r="J486" s="25"/>
      <c r="K486" s="25"/>
      <c r="L486" s="25"/>
      <c r="M486" s="25" t="e">
        <f>IF(E486*M485&lt;&gt;0,E486*M485,  )</f>
        <v>#VALUE!</v>
      </c>
      <c r="N486" s="25"/>
      <c r="O486" s="25"/>
      <c r="P486" s="25" t="e">
        <f>IF(E486*P485&lt;&gt;0,E486*P485,  )</f>
        <v>#VALUE!</v>
      </c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CD486" s="1" t="e">
        <f>I486</f>
        <v>#VALUE!</v>
      </c>
      <c r="CH486" s="1" t="e">
        <f>M486</f>
        <v>#VALUE!</v>
      </c>
      <c r="CK486" s="1" t="e">
        <f>P486</f>
        <v>#VALUE!</v>
      </c>
    </row>
    <row r="487" spans="1:89" ht="20.100000000000001" customHeight="1" x14ac:dyDescent="0.15">
      <c r="A487" s="30"/>
      <c r="C487" s="15"/>
      <c r="D487" s="27" t="s">
        <v>167</v>
      </c>
      <c r="E487" s="6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</row>
    <row r="488" spans="1:89" ht="20.100000000000001" customHeight="1" x14ac:dyDescent="0.15">
      <c r="A488" s="30"/>
      <c r="C488" s="5" t="s">
        <v>355</v>
      </c>
      <c r="D488" s="32"/>
      <c r="E488" s="26" t="str">
        <f>IF(egTextCal(D488)&lt;&gt;0, egTextCal(D488),"")</f>
        <v/>
      </c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89" ht="20.100000000000001" customHeight="1" x14ac:dyDescent="0.15">
      <c r="A489" s="30"/>
      <c r="C489" s="15"/>
      <c r="D489" s="27" t="s">
        <v>142</v>
      </c>
      <c r="E489" s="6"/>
      <c r="F489" s="35">
        <v>1</v>
      </c>
      <c r="G489" s="35"/>
      <c r="H489" s="35"/>
      <c r="I489" s="35"/>
      <c r="J489" s="35"/>
      <c r="K489" s="35">
        <v>3</v>
      </c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</row>
    <row r="490" spans="1:89" ht="20.100000000000001" customHeight="1" x14ac:dyDescent="0.15">
      <c r="A490" s="30"/>
      <c r="C490" s="5" t="s">
        <v>356</v>
      </c>
      <c r="D490" s="51" t="e">
        <f>#REF!</f>
        <v>#REF!</v>
      </c>
      <c r="E490" s="26" t="e">
        <f>IF(egTextCal(D490)&lt;&gt;0, egTextCal(D490),"")</f>
        <v>#VALUE!</v>
      </c>
      <c r="F490" s="25" t="e">
        <f>IF(E490*F489&lt;&gt;0,E490*F489,  )</f>
        <v>#VALUE!</v>
      </c>
      <c r="G490" s="25"/>
      <c r="H490" s="25"/>
      <c r="I490" s="25"/>
      <c r="J490" s="25"/>
      <c r="K490" s="25" t="e">
        <f>IF(E490*K489&lt;&gt;0,E490*K489,  )</f>
        <v>#VALUE!</v>
      </c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CA490" s="1" t="e">
        <f>F490</f>
        <v>#VALUE!</v>
      </c>
      <c r="CF490" s="1" t="e">
        <f>K490</f>
        <v>#VALUE!</v>
      </c>
    </row>
    <row r="491" spans="1:89" ht="20.100000000000001" customHeight="1" x14ac:dyDescent="0.15">
      <c r="A491" s="30"/>
      <c r="C491" s="15"/>
      <c r="D491" s="27" t="s">
        <v>179</v>
      </c>
      <c r="E491" s="6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>
        <v>1</v>
      </c>
      <c r="Q491" s="35"/>
      <c r="R491" s="35"/>
      <c r="S491" s="35"/>
      <c r="T491" s="35"/>
      <c r="U491" s="35"/>
      <c r="V491" s="35"/>
      <c r="W491" s="35"/>
      <c r="X491" s="35"/>
      <c r="Y491" s="35"/>
      <c r="Z491" s="35"/>
    </row>
    <row r="492" spans="1:89" ht="20.100000000000001" customHeight="1" x14ac:dyDescent="0.15">
      <c r="A492" s="30"/>
      <c r="C492" s="5" t="s">
        <v>357</v>
      </c>
      <c r="D492" s="51" t="e">
        <f>#REF!</f>
        <v>#REF!</v>
      </c>
      <c r="E492" s="26" t="e">
        <f>IF(egTextCal(D492)&lt;&gt;0, egTextCal(D492),"")</f>
        <v>#VALUE!</v>
      </c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 t="e">
        <f>IF(E492*P491&lt;&gt;0,E492*P491,  )</f>
        <v>#VALUE!</v>
      </c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CK492" s="1" t="e">
        <f>P492</f>
        <v>#VALUE!</v>
      </c>
    </row>
    <row r="493" spans="1:89" ht="20.100000000000001" customHeight="1" x14ac:dyDescent="0.15">
      <c r="A493" s="30"/>
      <c r="C493" s="15"/>
      <c r="D493" s="27" t="s">
        <v>156</v>
      </c>
      <c r="E493" s="6"/>
      <c r="F493" s="35"/>
      <c r="G493" s="35"/>
      <c r="H493" s="35"/>
      <c r="I493" s="35">
        <v>1</v>
      </c>
      <c r="J493" s="35"/>
      <c r="K493" s="35"/>
      <c r="L493" s="35"/>
      <c r="M493" s="35"/>
      <c r="N493" s="35">
        <v>1</v>
      </c>
      <c r="O493" s="35"/>
      <c r="P493" s="35">
        <v>1</v>
      </c>
      <c r="Q493" s="35"/>
      <c r="R493" s="35"/>
      <c r="S493" s="35"/>
      <c r="T493" s="35"/>
      <c r="U493" s="35"/>
      <c r="V493" s="35"/>
      <c r="W493" s="35"/>
      <c r="X493" s="35"/>
      <c r="Y493" s="35"/>
      <c r="Z493" s="35"/>
    </row>
    <row r="494" spans="1:89" ht="20.100000000000001" customHeight="1" x14ac:dyDescent="0.15">
      <c r="A494" s="30"/>
      <c r="C494" s="5" t="s">
        <v>358</v>
      </c>
      <c r="D494" s="51" t="e">
        <f>#REF!</f>
        <v>#REF!</v>
      </c>
      <c r="E494" s="26" t="e">
        <f>IF(egTextCal(D494)&lt;&gt;0, egTextCal(D494),"")</f>
        <v>#VALUE!</v>
      </c>
      <c r="F494" s="25"/>
      <c r="G494" s="25"/>
      <c r="H494" s="25"/>
      <c r="I494" s="25" t="e">
        <f>IF(E494*I493&lt;&gt;0,E494*I493,  )</f>
        <v>#VALUE!</v>
      </c>
      <c r="J494" s="25"/>
      <c r="K494" s="25"/>
      <c r="L494" s="25"/>
      <c r="M494" s="25"/>
      <c r="N494" s="25" t="e">
        <f>IF(E494*N493&lt;&gt;0,E494*N493,  )</f>
        <v>#VALUE!</v>
      </c>
      <c r="O494" s="25"/>
      <c r="P494" s="25" t="e">
        <f>IF(E494*P493&lt;&gt;0,E494*P493,  )</f>
        <v>#VALUE!</v>
      </c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CD494" s="1" t="e">
        <f>I494</f>
        <v>#VALUE!</v>
      </c>
      <c r="CI494" s="1" t="e">
        <f>N494</f>
        <v>#VALUE!</v>
      </c>
      <c r="CK494" s="1" t="e">
        <f>P494</f>
        <v>#VALUE!</v>
      </c>
    </row>
    <row r="495" spans="1:89" ht="20.100000000000001" customHeight="1" x14ac:dyDescent="0.15">
      <c r="A495" s="30"/>
      <c r="C495" s="15"/>
      <c r="D495" s="27" t="s">
        <v>169</v>
      </c>
      <c r="E495" s="6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</row>
    <row r="496" spans="1:89" ht="20.100000000000001" customHeight="1" x14ac:dyDescent="0.15">
      <c r="A496" s="30"/>
      <c r="C496" s="5" t="s">
        <v>359</v>
      </c>
      <c r="D496" s="32"/>
      <c r="E496" s="26" t="str">
        <f>IF(egTextCal(D496)&lt;&gt;0, egTextCal(D496),"")</f>
        <v/>
      </c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89" ht="20.100000000000001" customHeight="1" x14ac:dyDescent="0.15">
      <c r="A497" s="30"/>
      <c r="C497" s="15"/>
      <c r="D497" s="27" t="s">
        <v>142</v>
      </c>
      <c r="E497" s="6"/>
      <c r="F497" s="35">
        <v>1</v>
      </c>
      <c r="G497" s="35"/>
      <c r="H497" s="35"/>
      <c r="I497" s="35"/>
      <c r="J497" s="35"/>
      <c r="K497" s="35">
        <v>3</v>
      </c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</row>
    <row r="498" spans="1:89" ht="20.100000000000001" customHeight="1" x14ac:dyDescent="0.15">
      <c r="A498" s="30"/>
      <c r="C498" s="5" t="s">
        <v>360</v>
      </c>
      <c r="D498" s="51" t="e">
        <f>#REF!</f>
        <v>#REF!</v>
      </c>
      <c r="E498" s="26" t="e">
        <f>IF(egTextCal(D498)&lt;&gt;0, egTextCal(D498),"")</f>
        <v>#VALUE!</v>
      </c>
      <c r="F498" s="25" t="e">
        <f>IF(E498*F497&lt;&gt;0,E498*F497,  )</f>
        <v>#VALUE!</v>
      </c>
      <c r="G498" s="25"/>
      <c r="H498" s="25"/>
      <c r="I498" s="25"/>
      <c r="J498" s="25"/>
      <c r="K498" s="25" t="e">
        <f>IF(E498*K497&lt;&gt;0,E498*K497,  )</f>
        <v>#VALUE!</v>
      </c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CA498" s="1" t="e">
        <f>F498</f>
        <v>#VALUE!</v>
      </c>
      <c r="CF498" s="1" t="e">
        <f>K498</f>
        <v>#VALUE!</v>
      </c>
    </row>
    <row r="499" spans="1:89" ht="20.100000000000001" customHeight="1" x14ac:dyDescent="0.15">
      <c r="A499" s="30"/>
      <c r="C499" s="15"/>
      <c r="D499" s="27" t="s">
        <v>179</v>
      </c>
      <c r="E499" s="6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>
        <v>1</v>
      </c>
      <c r="Q499" s="35"/>
      <c r="R499" s="35"/>
      <c r="S499" s="35"/>
      <c r="T499" s="35"/>
      <c r="U499" s="35"/>
      <c r="V499" s="35"/>
      <c r="W499" s="35"/>
      <c r="X499" s="35"/>
      <c r="Y499" s="35"/>
      <c r="Z499" s="35"/>
    </row>
    <row r="500" spans="1:89" ht="20.100000000000001" customHeight="1" x14ac:dyDescent="0.15">
      <c r="A500" s="30"/>
      <c r="C500" s="5" t="s">
        <v>361</v>
      </c>
      <c r="D500" s="51" t="e">
        <f>#REF!</f>
        <v>#REF!</v>
      </c>
      <c r="E500" s="26" t="e">
        <f>IF(egTextCal(D500)&lt;&gt;0, egTextCal(D500),"")</f>
        <v>#VALUE!</v>
      </c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 t="e">
        <f>IF(E500*P499&lt;&gt;0,E500*P499,  )</f>
        <v>#VALUE!</v>
      </c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CK500" s="1" t="e">
        <f>P500</f>
        <v>#VALUE!</v>
      </c>
    </row>
    <row r="501" spans="1:89" ht="20.100000000000001" customHeight="1" x14ac:dyDescent="0.15">
      <c r="A501" s="30"/>
      <c r="C501" s="15"/>
      <c r="D501" s="27" t="s">
        <v>144</v>
      </c>
      <c r="E501" s="6"/>
      <c r="F501" s="35"/>
      <c r="G501" s="35"/>
      <c r="H501" s="35"/>
      <c r="I501" s="35">
        <v>1</v>
      </c>
      <c r="J501" s="35"/>
      <c r="K501" s="35"/>
      <c r="L501" s="35"/>
      <c r="M501" s="35">
        <v>1</v>
      </c>
      <c r="N501" s="35"/>
      <c r="O501" s="35"/>
      <c r="P501" s="35">
        <v>1</v>
      </c>
      <c r="Q501" s="35"/>
      <c r="R501" s="35"/>
      <c r="S501" s="35"/>
      <c r="T501" s="35"/>
      <c r="U501" s="35"/>
      <c r="V501" s="35"/>
      <c r="W501" s="35"/>
      <c r="X501" s="35"/>
      <c r="Y501" s="35"/>
      <c r="Z501" s="35"/>
    </row>
    <row r="502" spans="1:89" ht="20.100000000000001" customHeight="1" x14ac:dyDescent="0.15">
      <c r="A502" s="30"/>
      <c r="C502" s="5" t="s">
        <v>362</v>
      </c>
      <c r="D502" s="51" t="e">
        <f>#REF!</f>
        <v>#REF!</v>
      </c>
      <c r="E502" s="26" t="e">
        <f>IF(egTextCal(D502)&lt;&gt;0, egTextCal(D502),"")</f>
        <v>#VALUE!</v>
      </c>
      <c r="F502" s="25"/>
      <c r="G502" s="25"/>
      <c r="H502" s="25"/>
      <c r="I502" s="25" t="e">
        <f>IF(E502*I501&lt;&gt;0,E502*I501,  )</f>
        <v>#VALUE!</v>
      </c>
      <c r="J502" s="25"/>
      <c r="K502" s="25"/>
      <c r="L502" s="25"/>
      <c r="M502" s="25" t="e">
        <f>IF(E502*M501&lt;&gt;0,E502*M501,  )</f>
        <v>#VALUE!</v>
      </c>
      <c r="N502" s="25"/>
      <c r="O502" s="25"/>
      <c r="P502" s="25" t="e">
        <f>IF(E502*P501&lt;&gt;0,E502*P501,  )</f>
        <v>#VALUE!</v>
      </c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CD502" s="1" t="e">
        <f>I502</f>
        <v>#VALUE!</v>
      </c>
      <c r="CH502" s="1" t="e">
        <f>M502</f>
        <v>#VALUE!</v>
      </c>
      <c r="CK502" s="1" t="e">
        <f>P502</f>
        <v>#VALUE!</v>
      </c>
    </row>
    <row r="503" spans="1:89" ht="20.100000000000001" customHeight="1" x14ac:dyDescent="0.15">
      <c r="A503" s="30"/>
      <c r="C503" s="15"/>
      <c r="D503" s="27" t="s">
        <v>170</v>
      </c>
      <c r="E503" s="6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</row>
    <row r="504" spans="1:89" ht="20.100000000000001" customHeight="1" x14ac:dyDescent="0.15">
      <c r="A504" s="30"/>
      <c r="C504" s="5" t="s">
        <v>363</v>
      </c>
      <c r="D504" s="32"/>
      <c r="E504" s="26" t="str">
        <f>IF(egTextCal(D504)&lt;&gt;0, egTextCal(D504),"")</f>
        <v/>
      </c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89" ht="20.100000000000001" customHeight="1" x14ac:dyDescent="0.15">
      <c r="A505" s="30"/>
      <c r="C505" s="15"/>
      <c r="D505" s="27" t="s">
        <v>142</v>
      </c>
      <c r="E505" s="6"/>
      <c r="F505" s="35">
        <v>1</v>
      </c>
      <c r="G505" s="35"/>
      <c r="H505" s="35"/>
      <c r="I505" s="35"/>
      <c r="J505" s="35"/>
      <c r="K505" s="35">
        <v>3</v>
      </c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</row>
    <row r="506" spans="1:89" ht="20.100000000000001" customHeight="1" x14ac:dyDescent="0.15">
      <c r="A506" s="30"/>
      <c r="C506" s="5" t="s">
        <v>366</v>
      </c>
      <c r="D506" s="51" t="e">
        <f>#REF!</f>
        <v>#REF!</v>
      </c>
      <c r="E506" s="26" t="e">
        <f>IF(egTextCal(D506)&lt;&gt;0, egTextCal(D506),"")</f>
        <v>#VALUE!</v>
      </c>
      <c r="F506" s="25" t="e">
        <f>IF(E506*F505&lt;&gt;0,E506*F505,  )</f>
        <v>#VALUE!</v>
      </c>
      <c r="G506" s="25"/>
      <c r="H506" s="25"/>
      <c r="I506" s="25"/>
      <c r="J506" s="25"/>
      <c r="K506" s="25" t="e">
        <f>IF(E506*K505&lt;&gt;0,E506*K505,  )</f>
        <v>#VALUE!</v>
      </c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CA506" s="1" t="e">
        <f>F506</f>
        <v>#VALUE!</v>
      </c>
      <c r="CF506" s="1" t="e">
        <f>K506</f>
        <v>#VALUE!</v>
      </c>
    </row>
    <row r="507" spans="1:89" ht="20.100000000000001" customHeight="1" x14ac:dyDescent="0.15">
      <c r="D507" s="13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</row>
    <row r="508" spans="1:89" ht="20.100000000000001" customHeight="1" x14ac:dyDescent="0.15">
      <c r="B508" s="29"/>
      <c r="C508" s="19"/>
      <c r="D508" s="36"/>
      <c r="E508" s="36"/>
      <c r="F508" s="17" t="s">
        <v>330</v>
      </c>
      <c r="G508" s="17" t="s">
        <v>409</v>
      </c>
      <c r="H508" s="15" t="s">
        <v>410</v>
      </c>
      <c r="I508" s="15" t="s">
        <v>410</v>
      </c>
      <c r="J508" s="15" t="s">
        <v>411</v>
      </c>
      <c r="K508" s="15" t="s">
        <v>412</v>
      </c>
      <c r="L508" s="15" t="s">
        <v>146</v>
      </c>
      <c r="M508" s="15" t="s">
        <v>413</v>
      </c>
      <c r="N508" s="15" t="s">
        <v>414</v>
      </c>
      <c r="O508" s="15" t="s">
        <v>414</v>
      </c>
      <c r="P508" s="15" t="s">
        <v>415</v>
      </c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89" ht="20.100000000000001" customHeight="1" x14ac:dyDescent="0.15">
      <c r="A509" s="30"/>
      <c r="B509" s="29"/>
      <c r="C509" s="4" t="s">
        <v>336</v>
      </c>
      <c r="D509" s="4" t="s">
        <v>337</v>
      </c>
      <c r="E509" s="4" t="s">
        <v>338</v>
      </c>
      <c r="F509" s="11" t="s">
        <v>416</v>
      </c>
      <c r="G509" s="11" t="s">
        <v>417</v>
      </c>
      <c r="H509" s="4" t="s">
        <v>418</v>
      </c>
      <c r="I509" s="4" t="s">
        <v>419</v>
      </c>
      <c r="J509" s="4" t="s">
        <v>420</v>
      </c>
      <c r="K509" s="4" t="s">
        <v>421</v>
      </c>
      <c r="L509" s="4" t="s">
        <v>422</v>
      </c>
      <c r="M509" s="4" t="s">
        <v>423</v>
      </c>
      <c r="N509" s="4" t="s">
        <v>424</v>
      </c>
      <c r="O509" s="4" t="s">
        <v>424</v>
      </c>
      <c r="P509" s="4" t="s">
        <v>425</v>
      </c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89" ht="20.100000000000001" customHeight="1" x14ac:dyDescent="0.15">
      <c r="A510" s="30"/>
      <c r="B510" s="29"/>
      <c r="C510" s="20"/>
      <c r="D510" s="20"/>
      <c r="E510" s="20"/>
      <c r="F510" s="18" t="s">
        <v>426</v>
      </c>
      <c r="G510" s="18" t="s">
        <v>427</v>
      </c>
      <c r="H510" s="16" t="s">
        <v>428</v>
      </c>
      <c r="I510" s="16" t="s">
        <v>429</v>
      </c>
      <c r="J510" s="16" t="s">
        <v>430</v>
      </c>
      <c r="K510" s="16" t="s">
        <v>431</v>
      </c>
      <c r="L510" s="16" t="s">
        <v>432</v>
      </c>
      <c r="M510" s="16" t="s">
        <v>432</v>
      </c>
      <c r="N510" s="16" t="s">
        <v>433</v>
      </c>
      <c r="O510" s="16" t="s">
        <v>434</v>
      </c>
      <c r="P510" s="16" t="s">
        <v>435</v>
      </c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89" ht="20.100000000000001" customHeight="1" x14ac:dyDescent="0.15">
      <c r="A511" s="30"/>
      <c r="C511" s="15"/>
      <c r="D511" s="27" t="s">
        <v>179</v>
      </c>
      <c r="E511" s="6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>
        <v>1</v>
      </c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89" ht="20.100000000000001" customHeight="1" x14ac:dyDescent="0.15">
      <c r="A512" s="30"/>
      <c r="C512" s="5" t="s">
        <v>68</v>
      </c>
      <c r="D512" s="51" t="e">
        <f>#REF!</f>
        <v>#REF!</v>
      </c>
      <c r="E512" s="26" t="e">
        <f>IF(egTextCal(D512)&lt;&gt;0, egTextCal(D512),"")</f>
        <v>#VALUE!</v>
      </c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 t="e">
        <f>IF(E512*P511&lt;&gt;0,E512*P511,  )</f>
        <v>#VALUE!</v>
      </c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CK512" s="1" t="e">
        <f>P512</f>
        <v>#VALUE!</v>
      </c>
    </row>
    <row r="513" spans="1:89" ht="20.100000000000001" customHeight="1" x14ac:dyDescent="0.15">
      <c r="A513" s="30"/>
      <c r="C513" s="15"/>
      <c r="D513" s="28" t="s">
        <v>144</v>
      </c>
      <c r="E513" s="7"/>
      <c r="F513" s="35"/>
      <c r="G513" s="35"/>
      <c r="H513" s="35"/>
      <c r="I513" s="35">
        <v>1</v>
      </c>
      <c r="J513" s="35"/>
      <c r="K513" s="35"/>
      <c r="L513" s="35"/>
      <c r="M513" s="35">
        <v>1</v>
      </c>
      <c r="N513" s="35"/>
      <c r="O513" s="35"/>
      <c r="P513" s="35">
        <v>1</v>
      </c>
      <c r="Q513" s="35"/>
      <c r="R513" s="35"/>
      <c r="S513" s="35"/>
      <c r="T513" s="35"/>
      <c r="U513" s="35"/>
      <c r="V513" s="35"/>
      <c r="W513" s="35"/>
      <c r="X513" s="35"/>
      <c r="Y513" s="35"/>
      <c r="Z513" s="35"/>
    </row>
    <row r="514" spans="1:89" ht="20.100000000000001" customHeight="1" x14ac:dyDescent="0.15">
      <c r="A514" s="30"/>
      <c r="C514" s="5" t="s">
        <v>74</v>
      </c>
      <c r="D514" s="52" t="e">
        <f>#REF!</f>
        <v>#REF!</v>
      </c>
      <c r="E514" s="26" t="e">
        <f>IF(egTextCal(D514)&lt;&gt;0, egTextCal(D514),"")</f>
        <v>#VALUE!</v>
      </c>
      <c r="F514" s="25"/>
      <c r="G514" s="25"/>
      <c r="H514" s="25"/>
      <c r="I514" s="25" t="e">
        <f>IF(E514*I513&lt;&gt;0,E514*I513,  )</f>
        <v>#VALUE!</v>
      </c>
      <c r="J514" s="25"/>
      <c r="K514" s="25"/>
      <c r="L514" s="25"/>
      <c r="M514" s="25" t="e">
        <f>IF(E514*M513&lt;&gt;0,E514*M513,  )</f>
        <v>#VALUE!</v>
      </c>
      <c r="N514" s="25"/>
      <c r="O514" s="25"/>
      <c r="P514" s="25" t="e">
        <f>IF(E514*P513&lt;&gt;0,E514*P513,  )</f>
        <v>#VALUE!</v>
      </c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CD514" s="1" t="e">
        <f>I514</f>
        <v>#VALUE!</v>
      </c>
      <c r="CH514" s="1" t="e">
        <f>M514</f>
        <v>#VALUE!</v>
      </c>
      <c r="CK514" s="1" t="e">
        <f>P514</f>
        <v>#VALUE!</v>
      </c>
    </row>
    <row r="515" spans="1:89" ht="20.100000000000001" customHeight="1" x14ac:dyDescent="0.15">
      <c r="A515" s="30"/>
      <c r="C515" s="15"/>
      <c r="D515" s="28" t="s">
        <v>180</v>
      </c>
      <c r="E515" s="7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</row>
    <row r="516" spans="1:89" ht="20.100000000000001" customHeight="1" x14ac:dyDescent="0.15">
      <c r="A516" s="30"/>
      <c r="C516" s="5" t="s">
        <v>75</v>
      </c>
      <c r="D516" s="33"/>
      <c r="E516" s="26" t="str">
        <f>IF(egTextCal(D516)&lt;&gt;0, egTextCal(D516),"")</f>
        <v/>
      </c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89" ht="20.100000000000001" customHeight="1" x14ac:dyDescent="0.15">
      <c r="A517" s="30"/>
      <c r="C517" s="15"/>
      <c r="D517" s="27" t="s">
        <v>142</v>
      </c>
      <c r="E517" s="6"/>
      <c r="F517" s="35">
        <v>1</v>
      </c>
      <c r="G517" s="35"/>
      <c r="H517" s="35"/>
      <c r="I517" s="35"/>
      <c r="J517" s="35"/>
      <c r="K517" s="35">
        <v>3</v>
      </c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</row>
    <row r="518" spans="1:89" ht="20.100000000000001" customHeight="1" x14ac:dyDescent="0.15">
      <c r="A518" s="30"/>
      <c r="C518" s="5" t="s">
        <v>88</v>
      </c>
      <c r="D518" s="51" t="e">
        <f>#REF!</f>
        <v>#REF!</v>
      </c>
      <c r="E518" s="26" t="e">
        <f>IF(egTextCal(D518)&lt;&gt;0, egTextCal(D518),"")</f>
        <v>#VALUE!</v>
      </c>
      <c r="F518" s="25" t="e">
        <f>IF(E518*F517&lt;&gt;0,E518*F517,  )</f>
        <v>#VALUE!</v>
      </c>
      <c r="G518" s="25"/>
      <c r="H518" s="25"/>
      <c r="I518" s="25"/>
      <c r="J518" s="25"/>
      <c r="K518" s="25" t="e">
        <f>IF(E518*K517&lt;&gt;0,E518*K517,  )</f>
        <v>#VALUE!</v>
      </c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CA518" s="1" t="e">
        <f>F518</f>
        <v>#VALUE!</v>
      </c>
      <c r="CF518" s="1" t="e">
        <f>K518</f>
        <v>#VALUE!</v>
      </c>
    </row>
    <row r="519" spans="1:89" ht="20.100000000000001" customHeight="1" x14ac:dyDescent="0.15">
      <c r="A519" s="30"/>
      <c r="C519" s="15"/>
      <c r="D519" s="27" t="s">
        <v>179</v>
      </c>
      <c r="E519" s="6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>
        <v>1</v>
      </c>
      <c r="Q519" s="35"/>
      <c r="R519" s="35"/>
      <c r="S519" s="35"/>
      <c r="T519" s="35"/>
      <c r="U519" s="35"/>
      <c r="V519" s="35"/>
      <c r="W519" s="35"/>
      <c r="X519" s="35"/>
      <c r="Y519" s="35"/>
      <c r="Z519" s="35"/>
    </row>
    <row r="520" spans="1:89" ht="20.100000000000001" customHeight="1" x14ac:dyDescent="0.15">
      <c r="A520" s="30"/>
      <c r="C520" s="5" t="s">
        <v>132</v>
      </c>
      <c r="D520" s="51" t="e">
        <f>#REF!</f>
        <v>#REF!</v>
      </c>
      <c r="E520" s="26" t="e">
        <f>IF(egTextCal(D520)&lt;&gt;0, egTextCal(D520),"")</f>
        <v>#VALUE!</v>
      </c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 t="e">
        <f>IF(E520*P519&lt;&gt;0,E520*P519,  )</f>
        <v>#VALUE!</v>
      </c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CK520" s="1" t="e">
        <f>P520</f>
        <v>#VALUE!</v>
      </c>
    </row>
    <row r="521" spans="1:89" ht="20.100000000000001" customHeight="1" x14ac:dyDescent="0.15">
      <c r="A521" s="30"/>
      <c r="C521" s="15"/>
      <c r="D521" s="27" t="s">
        <v>156</v>
      </c>
      <c r="E521" s="6"/>
      <c r="F521" s="35"/>
      <c r="G521" s="35"/>
      <c r="H521" s="35"/>
      <c r="I521" s="35">
        <v>1</v>
      </c>
      <c r="J521" s="35"/>
      <c r="K521" s="35"/>
      <c r="L521" s="35"/>
      <c r="M521" s="35"/>
      <c r="N521" s="35">
        <v>1</v>
      </c>
      <c r="O521" s="35"/>
      <c r="P521" s="35">
        <v>1</v>
      </c>
      <c r="Q521" s="35"/>
      <c r="R521" s="35"/>
      <c r="S521" s="35"/>
      <c r="T521" s="35"/>
      <c r="U521" s="35"/>
      <c r="V521" s="35"/>
      <c r="W521" s="35"/>
      <c r="X521" s="35"/>
      <c r="Y521" s="35"/>
      <c r="Z521" s="35"/>
    </row>
    <row r="522" spans="1:89" ht="20.100000000000001" customHeight="1" x14ac:dyDescent="0.15">
      <c r="A522" s="30"/>
      <c r="C522" s="5" t="s">
        <v>133</v>
      </c>
      <c r="D522" s="51" t="e">
        <f>#REF!</f>
        <v>#REF!</v>
      </c>
      <c r="E522" s="26" t="e">
        <f>IF(egTextCal(D522)&lt;&gt;0, egTextCal(D522),"")</f>
        <v>#VALUE!</v>
      </c>
      <c r="F522" s="25"/>
      <c r="G522" s="25"/>
      <c r="H522" s="25"/>
      <c r="I522" s="25" t="e">
        <f>IF(E522*I521&lt;&gt;0,E522*I521,  )</f>
        <v>#VALUE!</v>
      </c>
      <c r="J522" s="25"/>
      <c r="K522" s="25"/>
      <c r="L522" s="25"/>
      <c r="M522" s="25"/>
      <c r="N522" s="25" t="e">
        <f>IF(E522*N521&lt;&gt;0,E522*N521,  )</f>
        <v>#VALUE!</v>
      </c>
      <c r="O522" s="25"/>
      <c r="P522" s="25" t="e">
        <f>IF(E522*P521&lt;&gt;0,E522*P521,  )</f>
        <v>#VALUE!</v>
      </c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CD522" s="1" t="e">
        <f>I522</f>
        <v>#VALUE!</v>
      </c>
      <c r="CI522" s="1" t="e">
        <f>N522</f>
        <v>#VALUE!</v>
      </c>
      <c r="CK522" s="1" t="e">
        <f>P522</f>
        <v>#VALUE!</v>
      </c>
    </row>
    <row r="523" spans="1:89" ht="20.100000000000001" customHeight="1" x14ac:dyDescent="0.15">
      <c r="A523" s="30"/>
      <c r="C523" s="15"/>
      <c r="D523" s="27" t="s">
        <v>181</v>
      </c>
      <c r="E523" s="6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</row>
    <row r="524" spans="1:89" ht="20.100000000000001" customHeight="1" x14ac:dyDescent="0.15">
      <c r="A524" s="30"/>
      <c r="C524" s="5" t="s">
        <v>134</v>
      </c>
      <c r="D524" s="32"/>
      <c r="E524" s="26" t="str">
        <f>IF(egTextCal(D524)&lt;&gt;0, egTextCal(D524),"")</f>
        <v/>
      </c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89" ht="20.100000000000001" customHeight="1" x14ac:dyDescent="0.15">
      <c r="A525" s="30"/>
      <c r="C525" s="15"/>
      <c r="D525" s="27" t="s">
        <v>142</v>
      </c>
      <c r="E525" s="6"/>
      <c r="F525" s="35">
        <v>1</v>
      </c>
      <c r="G525" s="35"/>
      <c r="H525" s="35"/>
      <c r="I525" s="35"/>
      <c r="J525" s="35"/>
      <c r="K525" s="35">
        <v>3</v>
      </c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</row>
    <row r="526" spans="1:89" ht="20.100000000000001" customHeight="1" x14ac:dyDescent="0.15">
      <c r="A526" s="30"/>
      <c r="C526" s="5" t="s">
        <v>135</v>
      </c>
      <c r="D526" s="51" t="e">
        <f>#REF!</f>
        <v>#REF!</v>
      </c>
      <c r="E526" s="26" t="e">
        <f>IF(egTextCal(D526)&lt;&gt;0, egTextCal(D526),"")</f>
        <v>#VALUE!</v>
      </c>
      <c r="F526" s="25" t="e">
        <f>IF(E526*F525&lt;&gt;0,E526*F525,  )</f>
        <v>#VALUE!</v>
      </c>
      <c r="G526" s="25"/>
      <c r="H526" s="25"/>
      <c r="I526" s="25"/>
      <c r="J526" s="25"/>
      <c r="K526" s="25" t="e">
        <f>IF(E526*K525&lt;&gt;0,E526*K525,  )</f>
        <v>#VALUE!</v>
      </c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CA526" s="1" t="e">
        <f>F526</f>
        <v>#VALUE!</v>
      </c>
      <c r="CF526" s="1" t="e">
        <f>K526</f>
        <v>#VALUE!</v>
      </c>
    </row>
    <row r="527" spans="1:89" ht="20.100000000000001" customHeight="1" x14ac:dyDescent="0.15">
      <c r="A527" s="30"/>
      <c r="C527" s="15"/>
      <c r="D527" s="27" t="s">
        <v>179</v>
      </c>
      <c r="E527" s="6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>
        <v>1</v>
      </c>
      <c r="Q527" s="35"/>
      <c r="R527" s="35"/>
      <c r="S527" s="35"/>
      <c r="T527" s="35"/>
      <c r="U527" s="35"/>
      <c r="V527" s="35"/>
      <c r="W527" s="35"/>
      <c r="X527" s="35"/>
      <c r="Y527" s="35"/>
      <c r="Z527" s="35"/>
    </row>
    <row r="528" spans="1:89" ht="20.100000000000001" customHeight="1" x14ac:dyDescent="0.15">
      <c r="A528" s="30"/>
      <c r="C528" s="5" t="s">
        <v>136</v>
      </c>
      <c r="D528" s="51" t="e">
        <f>#REF!</f>
        <v>#REF!</v>
      </c>
      <c r="E528" s="26" t="e">
        <f>IF(egTextCal(D528)&lt;&gt;0, egTextCal(D528),"")</f>
        <v>#VALUE!</v>
      </c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 t="e">
        <f>IF(E528*P527&lt;&gt;0,E528*P527,  )</f>
        <v>#VALUE!</v>
      </c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CK528" s="1" t="e">
        <f>P528</f>
        <v>#VALUE!</v>
      </c>
    </row>
    <row r="529" spans="1:89" ht="20.100000000000001" customHeight="1" x14ac:dyDescent="0.15">
      <c r="A529" s="30"/>
      <c r="C529" s="15"/>
      <c r="D529" s="27" t="s">
        <v>156</v>
      </c>
      <c r="E529" s="6"/>
      <c r="F529" s="35"/>
      <c r="G529" s="35"/>
      <c r="H529" s="35"/>
      <c r="I529" s="35">
        <v>1</v>
      </c>
      <c r="J529" s="35"/>
      <c r="K529" s="35"/>
      <c r="L529" s="35"/>
      <c r="M529" s="35"/>
      <c r="N529" s="35">
        <v>1</v>
      </c>
      <c r="O529" s="35"/>
      <c r="P529" s="35">
        <v>1</v>
      </c>
      <c r="Q529" s="35"/>
      <c r="R529" s="35"/>
      <c r="S529" s="35"/>
      <c r="T529" s="35"/>
      <c r="U529" s="35"/>
      <c r="V529" s="35"/>
      <c r="W529" s="35"/>
      <c r="X529" s="35"/>
      <c r="Y529" s="35"/>
      <c r="Z529" s="35"/>
    </row>
    <row r="530" spans="1:89" ht="20.100000000000001" customHeight="1" x14ac:dyDescent="0.15">
      <c r="A530" s="30"/>
      <c r="C530" s="5" t="s">
        <v>353</v>
      </c>
      <c r="D530" s="51" t="e">
        <f>#REF!</f>
        <v>#REF!</v>
      </c>
      <c r="E530" s="26" t="e">
        <f>IF(egTextCal(D530)&lt;&gt;0, egTextCal(D530),"")</f>
        <v>#VALUE!</v>
      </c>
      <c r="F530" s="25"/>
      <c r="G530" s="25"/>
      <c r="H530" s="25"/>
      <c r="I530" s="25" t="e">
        <f>IF(E530*I529&lt;&gt;0,E530*I529,  )</f>
        <v>#VALUE!</v>
      </c>
      <c r="J530" s="25"/>
      <c r="K530" s="25"/>
      <c r="L530" s="25"/>
      <c r="M530" s="25"/>
      <c r="N530" s="25" t="e">
        <f>IF(E530*N529&lt;&gt;0,E530*N529,  )</f>
        <v>#VALUE!</v>
      </c>
      <c r="O530" s="25"/>
      <c r="P530" s="25" t="e">
        <f>IF(E530*P529&lt;&gt;0,E530*P529,  )</f>
        <v>#VALUE!</v>
      </c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CD530" s="1" t="e">
        <f>I530</f>
        <v>#VALUE!</v>
      </c>
      <c r="CI530" s="1" t="e">
        <f>N530</f>
        <v>#VALUE!</v>
      </c>
      <c r="CK530" s="1" t="e">
        <f>P530</f>
        <v>#VALUE!</v>
      </c>
    </row>
    <row r="531" spans="1:89" ht="20.100000000000001" customHeight="1" x14ac:dyDescent="0.15">
      <c r="A531" s="30"/>
      <c r="C531" s="15"/>
      <c r="D531" s="27" t="s">
        <v>182</v>
      </c>
      <c r="E531" s="6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</row>
    <row r="532" spans="1:89" ht="20.100000000000001" customHeight="1" x14ac:dyDescent="0.15">
      <c r="A532" s="30"/>
      <c r="C532" s="5" t="s">
        <v>354</v>
      </c>
      <c r="D532" s="32"/>
      <c r="E532" s="26" t="str">
        <f>IF(egTextCal(D532)&lt;&gt;0, egTextCal(D532),"")</f>
        <v/>
      </c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89" ht="20.100000000000001" customHeight="1" x14ac:dyDescent="0.15">
      <c r="A533" s="30"/>
      <c r="C533" s="15"/>
      <c r="D533" s="27" t="s">
        <v>142</v>
      </c>
      <c r="E533" s="6"/>
      <c r="F533" s="35">
        <v>1</v>
      </c>
      <c r="G533" s="35"/>
      <c r="H533" s="35"/>
      <c r="I533" s="35"/>
      <c r="J533" s="35"/>
      <c r="K533" s="35">
        <v>3</v>
      </c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</row>
    <row r="534" spans="1:89" ht="20.100000000000001" customHeight="1" x14ac:dyDescent="0.15">
      <c r="A534" s="30"/>
      <c r="C534" s="5" t="s">
        <v>355</v>
      </c>
      <c r="D534" s="51" t="e">
        <f>#REF!</f>
        <v>#REF!</v>
      </c>
      <c r="E534" s="26" t="e">
        <f>IF(egTextCal(D534)&lt;&gt;0, egTextCal(D534),"")</f>
        <v>#VALUE!</v>
      </c>
      <c r="F534" s="25" t="e">
        <f>IF(E534*F533&lt;&gt;0,E534*F533,  )</f>
        <v>#VALUE!</v>
      </c>
      <c r="G534" s="25"/>
      <c r="H534" s="25"/>
      <c r="I534" s="25"/>
      <c r="J534" s="25"/>
      <c r="K534" s="25" t="e">
        <f>IF(E534*K533&lt;&gt;0,E534*K533,  )</f>
        <v>#VALUE!</v>
      </c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CA534" s="1" t="e">
        <f>F534</f>
        <v>#VALUE!</v>
      </c>
      <c r="CF534" s="1" t="e">
        <f>K534</f>
        <v>#VALUE!</v>
      </c>
    </row>
    <row r="535" spans="1:89" ht="20.100000000000001" customHeight="1" x14ac:dyDescent="0.15">
      <c r="A535" s="30"/>
      <c r="C535" s="15"/>
      <c r="D535" s="27" t="s">
        <v>179</v>
      </c>
      <c r="E535" s="6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>
        <v>1</v>
      </c>
      <c r="Q535" s="35"/>
      <c r="R535" s="35"/>
      <c r="S535" s="35"/>
      <c r="T535" s="35"/>
      <c r="U535" s="35"/>
      <c r="V535" s="35"/>
      <c r="W535" s="35"/>
      <c r="X535" s="35"/>
      <c r="Y535" s="35"/>
      <c r="Z535" s="35"/>
    </row>
    <row r="536" spans="1:89" ht="20.100000000000001" customHeight="1" x14ac:dyDescent="0.15">
      <c r="A536" s="30"/>
      <c r="C536" s="5" t="s">
        <v>356</v>
      </c>
      <c r="D536" s="51" t="e">
        <f>#REF!</f>
        <v>#REF!</v>
      </c>
      <c r="E536" s="26" t="e">
        <f>IF(egTextCal(D536)&lt;&gt;0, egTextCal(D536),"")</f>
        <v>#VALUE!</v>
      </c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 t="e">
        <f>IF(E536*P535&lt;&gt;0,E536*P535,  )</f>
        <v>#VALUE!</v>
      </c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CK536" s="1" t="e">
        <f>P536</f>
        <v>#VALUE!</v>
      </c>
    </row>
    <row r="537" spans="1:89" ht="20.100000000000001" customHeight="1" x14ac:dyDescent="0.15">
      <c r="A537" s="30"/>
      <c r="C537" s="15"/>
      <c r="D537" s="27" t="s">
        <v>143</v>
      </c>
      <c r="E537" s="6"/>
      <c r="F537" s="35"/>
      <c r="G537" s="35"/>
      <c r="H537" s="35"/>
      <c r="I537" s="35"/>
      <c r="J537" s="35"/>
      <c r="K537" s="35"/>
      <c r="L537" s="35"/>
      <c r="M537" s="35">
        <v>1</v>
      </c>
      <c r="N537" s="35"/>
      <c r="O537" s="35"/>
      <c r="P537" s="35">
        <v>1</v>
      </c>
      <c r="Q537" s="35"/>
      <c r="R537" s="35"/>
      <c r="S537" s="35"/>
      <c r="T537" s="35"/>
      <c r="U537" s="35"/>
      <c r="V537" s="35"/>
      <c r="W537" s="35"/>
      <c r="X537" s="35"/>
      <c r="Y537" s="35"/>
      <c r="Z537" s="35"/>
    </row>
    <row r="538" spans="1:89" ht="20.100000000000001" customHeight="1" x14ac:dyDescent="0.15">
      <c r="A538" s="30"/>
      <c r="C538" s="5" t="s">
        <v>357</v>
      </c>
      <c r="D538" s="51" t="e">
        <f>#REF!</f>
        <v>#REF!</v>
      </c>
      <c r="E538" s="26" t="e">
        <f>IF(egTextCal(D538)&lt;&gt;0, egTextCal(D538),"")</f>
        <v>#VALUE!</v>
      </c>
      <c r="F538" s="25"/>
      <c r="G538" s="25"/>
      <c r="H538" s="25"/>
      <c r="I538" s="25"/>
      <c r="J538" s="25"/>
      <c r="K538" s="25"/>
      <c r="L538" s="25"/>
      <c r="M538" s="25" t="e">
        <f>IF(E538*M537&lt;&gt;0,E538*M537,  )</f>
        <v>#VALUE!</v>
      </c>
      <c r="N538" s="25"/>
      <c r="O538" s="25"/>
      <c r="P538" s="25" t="e">
        <f>IF(E538*P537&lt;&gt;0,E538*P537,  )</f>
        <v>#VALUE!</v>
      </c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CH538" s="1" t="e">
        <f>M538</f>
        <v>#VALUE!</v>
      </c>
      <c r="CK538" s="1" t="e">
        <f>P538</f>
        <v>#VALUE!</v>
      </c>
    </row>
    <row r="539" spans="1:89" ht="20.100000000000001" customHeight="1" x14ac:dyDescent="0.15">
      <c r="A539" s="30"/>
      <c r="C539" s="15"/>
      <c r="D539" s="27" t="s">
        <v>183</v>
      </c>
      <c r="E539" s="6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</row>
    <row r="540" spans="1:89" ht="20.100000000000001" customHeight="1" x14ac:dyDescent="0.15">
      <c r="A540" s="30"/>
      <c r="C540" s="5" t="s">
        <v>358</v>
      </c>
      <c r="D540" s="32"/>
      <c r="E540" s="26" t="str">
        <f>IF(egTextCal(D540)&lt;&gt;0, egTextCal(D540),"")</f>
        <v/>
      </c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89" ht="20.100000000000001" customHeight="1" x14ac:dyDescent="0.15">
      <c r="A541" s="30"/>
      <c r="C541" s="15"/>
      <c r="D541" s="27" t="s">
        <v>142</v>
      </c>
      <c r="E541" s="6"/>
      <c r="F541" s="35">
        <v>1</v>
      </c>
      <c r="G541" s="35"/>
      <c r="H541" s="35"/>
      <c r="I541" s="35"/>
      <c r="J541" s="35"/>
      <c r="K541" s="35">
        <v>3</v>
      </c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</row>
    <row r="542" spans="1:89" ht="20.100000000000001" customHeight="1" x14ac:dyDescent="0.15">
      <c r="A542" s="30"/>
      <c r="C542" s="5" t="s">
        <v>359</v>
      </c>
      <c r="D542" s="51" t="e">
        <f>#REF!</f>
        <v>#REF!</v>
      </c>
      <c r="E542" s="26" t="e">
        <f>IF(egTextCal(D542)&lt;&gt;0, egTextCal(D542),"")</f>
        <v>#VALUE!</v>
      </c>
      <c r="F542" s="25" t="e">
        <f>IF(E542*F541&lt;&gt;0,E542*F541,  )</f>
        <v>#VALUE!</v>
      </c>
      <c r="G542" s="25"/>
      <c r="H542" s="25"/>
      <c r="I542" s="25"/>
      <c r="J542" s="25"/>
      <c r="K542" s="25" t="e">
        <f>IF(E542*K541&lt;&gt;0,E542*K541,  )</f>
        <v>#VALUE!</v>
      </c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CA542" s="1" t="e">
        <f>F542</f>
        <v>#VALUE!</v>
      </c>
      <c r="CF542" s="1" t="e">
        <f>K542</f>
        <v>#VALUE!</v>
      </c>
    </row>
    <row r="543" spans="1:89" ht="20.100000000000001" customHeight="1" x14ac:dyDescent="0.15">
      <c r="A543" s="30"/>
      <c r="C543" s="15"/>
      <c r="D543" s="27" t="s">
        <v>179</v>
      </c>
      <c r="E543" s="6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>
        <v>1</v>
      </c>
      <c r="Q543" s="35"/>
      <c r="R543" s="35"/>
      <c r="S543" s="35"/>
      <c r="T543" s="35"/>
      <c r="U543" s="35"/>
      <c r="V543" s="35"/>
      <c r="W543" s="35"/>
      <c r="X543" s="35"/>
      <c r="Y543" s="35"/>
      <c r="Z543" s="35"/>
    </row>
    <row r="544" spans="1:89" ht="20.100000000000001" customHeight="1" x14ac:dyDescent="0.15">
      <c r="A544" s="30"/>
      <c r="C544" s="5" t="s">
        <v>360</v>
      </c>
      <c r="D544" s="51" t="e">
        <f>#REF!</f>
        <v>#REF!</v>
      </c>
      <c r="E544" s="26" t="e">
        <f>IF(egTextCal(D544)&lt;&gt;0, egTextCal(D544),"")</f>
        <v>#VALUE!</v>
      </c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 t="e">
        <f>IF(E544*P543&lt;&gt;0,E544*P543,  )</f>
        <v>#VALUE!</v>
      </c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CK544" s="1" t="e">
        <f>P544</f>
        <v>#VALUE!</v>
      </c>
    </row>
    <row r="545" spans="1:89" ht="20.100000000000001" customHeight="1" x14ac:dyDescent="0.15">
      <c r="A545" s="30"/>
      <c r="C545" s="15"/>
      <c r="D545" s="27" t="s">
        <v>143</v>
      </c>
      <c r="E545" s="6"/>
      <c r="F545" s="35"/>
      <c r="G545" s="35"/>
      <c r="H545" s="35"/>
      <c r="I545" s="35"/>
      <c r="J545" s="35"/>
      <c r="K545" s="35"/>
      <c r="L545" s="35"/>
      <c r="M545" s="35">
        <v>1</v>
      </c>
      <c r="N545" s="35"/>
      <c r="O545" s="35"/>
      <c r="P545" s="35">
        <v>1</v>
      </c>
      <c r="Q545" s="35"/>
      <c r="R545" s="35"/>
      <c r="S545" s="35"/>
      <c r="T545" s="35"/>
      <c r="U545" s="35"/>
      <c r="V545" s="35"/>
      <c r="W545" s="35"/>
      <c r="X545" s="35"/>
      <c r="Y545" s="35"/>
      <c r="Z545" s="35"/>
    </row>
    <row r="546" spans="1:89" ht="20.100000000000001" customHeight="1" x14ac:dyDescent="0.15">
      <c r="A546" s="30"/>
      <c r="C546" s="5" t="s">
        <v>361</v>
      </c>
      <c r="D546" s="51" t="e">
        <f>#REF!</f>
        <v>#REF!</v>
      </c>
      <c r="E546" s="26" t="e">
        <f>IF(egTextCal(D546)&lt;&gt;0, egTextCal(D546),"")</f>
        <v>#VALUE!</v>
      </c>
      <c r="F546" s="25"/>
      <c r="G546" s="25"/>
      <c r="H546" s="25"/>
      <c r="I546" s="25"/>
      <c r="J546" s="25"/>
      <c r="K546" s="25"/>
      <c r="L546" s="25"/>
      <c r="M546" s="25" t="e">
        <f>IF(E546*M545&lt;&gt;0,E546*M545,  )</f>
        <v>#VALUE!</v>
      </c>
      <c r="N546" s="25"/>
      <c r="O546" s="25"/>
      <c r="P546" s="25" t="e">
        <f>IF(E546*P545&lt;&gt;0,E546*P545,  )</f>
        <v>#VALUE!</v>
      </c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CH546" s="1" t="e">
        <f>M546</f>
        <v>#VALUE!</v>
      </c>
      <c r="CK546" s="1" t="e">
        <f>P546</f>
        <v>#VALUE!</v>
      </c>
    </row>
    <row r="547" spans="1:89" ht="20.100000000000001" customHeight="1" x14ac:dyDescent="0.15">
      <c r="A547" s="30"/>
      <c r="C547" s="15"/>
      <c r="D547" s="27" t="s">
        <v>184</v>
      </c>
      <c r="E547" s="6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</row>
    <row r="548" spans="1:89" ht="20.100000000000001" customHeight="1" x14ac:dyDescent="0.15">
      <c r="A548" s="30"/>
      <c r="C548" s="5" t="s">
        <v>362</v>
      </c>
      <c r="D548" s="32"/>
      <c r="E548" s="26" t="str">
        <f>IF(egTextCal(D548)&lt;&gt;0, egTextCal(D548),"")</f>
        <v/>
      </c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89" ht="20.100000000000001" customHeight="1" x14ac:dyDescent="0.15">
      <c r="A549" s="30"/>
      <c r="C549" s="15"/>
      <c r="D549" s="27" t="s">
        <v>142</v>
      </c>
      <c r="E549" s="6"/>
      <c r="F549" s="35">
        <v>1</v>
      </c>
      <c r="G549" s="35"/>
      <c r="H549" s="35"/>
      <c r="I549" s="35"/>
      <c r="J549" s="35"/>
      <c r="K549" s="35">
        <v>3</v>
      </c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</row>
    <row r="550" spans="1:89" ht="20.100000000000001" customHeight="1" x14ac:dyDescent="0.15">
      <c r="A550" s="30"/>
      <c r="C550" s="5" t="s">
        <v>363</v>
      </c>
      <c r="D550" s="51" t="e">
        <f>#REF!</f>
        <v>#REF!</v>
      </c>
      <c r="E550" s="26" t="e">
        <f>IF(egTextCal(D550)&lt;&gt;0, egTextCal(D550),"")</f>
        <v>#VALUE!</v>
      </c>
      <c r="F550" s="25" t="e">
        <f>IF(E550*F549&lt;&gt;0,E550*F549,  )</f>
        <v>#VALUE!</v>
      </c>
      <c r="G550" s="25"/>
      <c r="H550" s="25"/>
      <c r="I550" s="25"/>
      <c r="J550" s="25"/>
      <c r="K550" s="25" t="e">
        <f>IF(E550*K549&lt;&gt;0,E550*K549,  )</f>
        <v>#VALUE!</v>
      </c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CA550" s="1" t="e">
        <f>F550</f>
        <v>#VALUE!</v>
      </c>
      <c r="CF550" s="1" t="e">
        <f>K550</f>
        <v>#VALUE!</v>
      </c>
    </row>
    <row r="551" spans="1:89" ht="20.100000000000001" customHeight="1" x14ac:dyDescent="0.15">
      <c r="A551" s="30"/>
      <c r="C551" s="15"/>
      <c r="D551" s="27" t="s">
        <v>179</v>
      </c>
      <c r="E551" s="6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>
        <v>1</v>
      </c>
      <c r="Q551" s="35"/>
      <c r="R551" s="35"/>
      <c r="S551" s="35"/>
      <c r="T551" s="35"/>
      <c r="U551" s="35"/>
      <c r="V551" s="35"/>
      <c r="W551" s="35"/>
      <c r="X551" s="35"/>
      <c r="Y551" s="35"/>
      <c r="Z551" s="35"/>
    </row>
    <row r="552" spans="1:89" ht="20.100000000000001" customHeight="1" x14ac:dyDescent="0.15">
      <c r="A552" s="30"/>
      <c r="C552" s="5" t="s">
        <v>366</v>
      </c>
      <c r="D552" s="51" t="e">
        <f>#REF!</f>
        <v>#REF!</v>
      </c>
      <c r="E552" s="26" t="e">
        <f>IF(egTextCal(D552)&lt;&gt;0, egTextCal(D552),"")</f>
        <v>#VALUE!</v>
      </c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 t="e">
        <f>IF(E552*P551&lt;&gt;0,E552*P551,  )</f>
        <v>#VALUE!</v>
      </c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CK552" s="1" t="e">
        <f>P552</f>
        <v>#VALUE!</v>
      </c>
    </row>
    <row r="553" spans="1:89" ht="20.100000000000001" customHeight="1" x14ac:dyDescent="0.15">
      <c r="D553" s="13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</row>
    <row r="554" spans="1:89" ht="20.100000000000001" customHeight="1" x14ac:dyDescent="0.15">
      <c r="B554" s="29"/>
      <c r="C554" s="19"/>
      <c r="D554" s="36"/>
      <c r="E554" s="36"/>
      <c r="F554" s="17" t="s">
        <v>330</v>
      </c>
      <c r="G554" s="17" t="s">
        <v>409</v>
      </c>
      <c r="H554" s="15" t="s">
        <v>410</v>
      </c>
      <c r="I554" s="15" t="s">
        <v>410</v>
      </c>
      <c r="J554" s="15" t="s">
        <v>411</v>
      </c>
      <c r="K554" s="15" t="s">
        <v>412</v>
      </c>
      <c r="L554" s="15" t="s">
        <v>146</v>
      </c>
      <c r="M554" s="15" t="s">
        <v>413</v>
      </c>
      <c r="N554" s="15" t="s">
        <v>414</v>
      </c>
      <c r="O554" s="15" t="s">
        <v>414</v>
      </c>
      <c r="P554" s="15" t="s">
        <v>415</v>
      </c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89" ht="20.100000000000001" customHeight="1" x14ac:dyDescent="0.15">
      <c r="A555" s="30"/>
      <c r="B555" s="29"/>
      <c r="C555" s="4" t="s">
        <v>336</v>
      </c>
      <c r="D555" s="4" t="s">
        <v>337</v>
      </c>
      <c r="E555" s="4" t="s">
        <v>338</v>
      </c>
      <c r="F555" s="11" t="s">
        <v>416</v>
      </c>
      <c r="G555" s="11" t="s">
        <v>417</v>
      </c>
      <c r="H555" s="4" t="s">
        <v>418</v>
      </c>
      <c r="I555" s="4" t="s">
        <v>419</v>
      </c>
      <c r="J555" s="4" t="s">
        <v>420</v>
      </c>
      <c r="K555" s="4" t="s">
        <v>421</v>
      </c>
      <c r="L555" s="4" t="s">
        <v>422</v>
      </c>
      <c r="M555" s="4" t="s">
        <v>423</v>
      </c>
      <c r="N555" s="4" t="s">
        <v>424</v>
      </c>
      <c r="O555" s="4" t="s">
        <v>424</v>
      </c>
      <c r="P555" s="4" t="s">
        <v>425</v>
      </c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89" ht="20.100000000000001" customHeight="1" x14ac:dyDescent="0.15">
      <c r="A556" s="30"/>
      <c r="B556" s="29"/>
      <c r="C556" s="20"/>
      <c r="D556" s="20"/>
      <c r="E556" s="20"/>
      <c r="F556" s="18" t="s">
        <v>426</v>
      </c>
      <c r="G556" s="18" t="s">
        <v>427</v>
      </c>
      <c r="H556" s="16" t="s">
        <v>428</v>
      </c>
      <c r="I556" s="16" t="s">
        <v>429</v>
      </c>
      <c r="J556" s="16" t="s">
        <v>430</v>
      </c>
      <c r="K556" s="16" t="s">
        <v>431</v>
      </c>
      <c r="L556" s="16" t="s">
        <v>432</v>
      </c>
      <c r="M556" s="16" t="s">
        <v>432</v>
      </c>
      <c r="N556" s="16" t="s">
        <v>433</v>
      </c>
      <c r="O556" s="16" t="s">
        <v>434</v>
      </c>
      <c r="P556" s="16" t="s">
        <v>435</v>
      </c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89" ht="20.100000000000001" customHeight="1" x14ac:dyDescent="0.15">
      <c r="A557" s="30"/>
      <c r="C557" s="15"/>
      <c r="D557" s="27" t="s">
        <v>156</v>
      </c>
      <c r="E557" s="6"/>
      <c r="F557" s="34"/>
      <c r="G557" s="34"/>
      <c r="H557" s="34"/>
      <c r="I557" s="34">
        <v>1</v>
      </c>
      <c r="J557" s="34"/>
      <c r="K557" s="34"/>
      <c r="L557" s="34"/>
      <c r="M557" s="34"/>
      <c r="N557" s="34">
        <v>1</v>
      </c>
      <c r="O557" s="34"/>
      <c r="P557" s="34">
        <v>1</v>
      </c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89" ht="20.100000000000001" customHeight="1" x14ac:dyDescent="0.15">
      <c r="A558" s="30"/>
      <c r="C558" s="5" t="s">
        <v>68</v>
      </c>
      <c r="D558" s="51" t="e">
        <f>#REF!</f>
        <v>#REF!</v>
      </c>
      <c r="E558" s="26" t="e">
        <f>IF(egTextCal(D558)&lt;&gt;0, egTextCal(D558),"")</f>
        <v>#VALUE!</v>
      </c>
      <c r="F558" s="25"/>
      <c r="G558" s="25"/>
      <c r="H558" s="25"/>
      <c r="I558" s="25" t="e">
        <f>IF(E558*I557&lt;&gt;0,E558*I557,  )</f>
        <v>#VALUE!</v>
      </c>
      <c r="J558" s="25"/>
      <c r="K558" s="25"/>
      <c r="L558" s="25"/>
      <c r="M558" s="25"/>
      <c r="N558" s="25" t="e">
        <f>IF(E558*N557&lt;&gt;0,E558*N557,  )</f>
        <v>#VALUE!</v>
      </c>
      <c r="O558" s="25"/>
      <c r="P558" s="25" t="e">
        <f>IF(E558*P557&lt;&gt;0,E558*P557,  )</f>
        <v>#VALUE!</v>
      </c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CD558" s="1" t="e">
        <f>I558</f>
        <v>#VALUE!</v>
      </c>
      <c r="CI558" s="1" t="e">
        <f>N558</f>
        <v>#VALUE!</v>
      </c>
      <c r="CK558" s="1" t="e">
        <f>P558</f>
        <v>#VALUE!</v>
      </c>
    </row>
    <row r="559" spans="1:89" ht="20.100000000000001" customHeight="1" x14ac:dyDescent="0.15">
      <c r="A559" s="30"/>
      <c r="C559" s="15"/>
      <c r="D559" s="28" t="s">
        <v>185</v>
      </c>
      <c r="E559" s="7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</row>
    <row r="560" spans="1:89" ht="20.100000000000001" customHeight="1" x14ac:dyDescent="0.15">
      <c r="A560" s="30"/>
      <c r="C560" s="5" t="s">
        <v>74</v>
      </c>
      <c r="D560" s="33"/>
      <c r="E560" s="26" t="str">
        <f>IF(egTextCal(D560)&lt;&gt;0, egTextCal(D560),"")</f>
        <v/>
      </c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89" ht="20.100000000000001" customHeight="1" x14ac:dyDescent="0.15">
      <c r="A561" s="30"/>
      <c r="C561" s="15"/>
      <c r="D561" s="28" t="s">
        <v>142</v>
      </c>
      <c r="E561" s="7"/>
      <c r="F561" s="35">
        <v>1</v>
      </c>
      <c r="G561" s="35"/>
      <c r="H561" s="35"/>
      <c r="I561" s="35"/>
      <c r="J561" s="35"/>
      <c r="K561" s="35">
        <v>3</v>
      </c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</row>
    <row r="562" spans="1:89" ht="20.100000000000001" customHeight="1" x14ac:dyDescent="0.15">
      <c r="A562" s="30"/>
      <c r="C562" s="5" t="s">
        <v>75</v>
      </c>
      <c r="D562" s="52" t="e">
        <f>#REF!</f>
        <v>#REF!</v>
      </c>
      <c r="E562" s="26" t="e">
        <f>IF(egTextCal(D562)&lt;&gt;0, egTextCal(D562),"")</f>
        <v>#VALUE!</v>
      </c>
      <c r="F562" s="25" t="e">
        <f>IF(E562*F561&lt;&gt;0,E562*F561,  )</f>
        <v>#VALUE!</v>
      </c>
      <c r="G562" s="25"/>
      <c r="H562" s="25"/>
      <c r="I562" s="25"/>
      <c r="J562" s="25"/>
      <c r="K562" s="25" t="e">
        <f>IF(E562*K561&lt;&gt;0,E562*K561,  )</f>
        <v>#VALUE!</v>
      </c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CA562" s="1" t="e">
        <f>F562</f>
        <v>#VALUE!</v>
      </c>
      <c r="CF562" s="1" t="e">
        <f>K562</f>
        <v>#VALUE!</v>
      </c>
    </row>
    <row r="563" spans="1:89" ht="20.100000000000001" customHeight="1" x14ac:dyDescent="0.15">
      <c r="A563" s="30"/>
      <c r="C563" s="15"/>
      <c r="D563" s="27" t="s">
        <v>179</v>
      </c>
      <c r="E563" s="6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>
        <v>1</v>
      </c>
      <c r="Q563" s="35"/>
      <c r="R563" s="35"/>
      <c r="S563" s="35"/>
      <c r="T563" s="35"/>
      <c r="U563" s="35"/>
      <c r="V563" s="35"/>
      <c r="W563" s="35"/>
      <c r="X563" s="35"/>
      <c r="Y563" s="35"/>
      <c r="Z563" s="35"/>
    </row>
    <row r="564" spans="1:89" ht="20.100000000000001" customHeight="1" x14ac:dyDescent="0.15">
      <c r="A564" s="30"/>
      <c r="C564" s="5" t="s">
        <v>88</v>
      </c>
      <c r="D564" s="51" t="e">
        <f>#REF!</f>
        <v>#REF!</v>
      </c>
      <c r="E564" s="26" t="e">
        <f>IF(egTextCal(D564)&lt;&gt;0, egTextCal(D564),"")</f>
        <v>#VALUE!</v>
      </c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 t="e">
        <f>IF(E564*P563&lt;&gt;0,E564*P563,  )</f>
        <v>#VALUE!</v>
      </c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CK564" s="1" t="e">
        <f>P564</f>
        <v>#VALUE!</v>
      </c>
    </row>
    <row r="565" spans="1:89" ht="20.100000000000001" customHeight="1" x14ac:dyDescent="0.15">
      <c r="A565" s="30"/>
      <c r="C565" s="15"/>
      <c r="D565" s="27" t="s">
        <v>156</v>
      </c>
      <c r="E565" s="6"/>
      <c r="F565" s="35"/>
      <c r="G565" s="35"/>
      <c r="H565" s="35"/>
      <c r="I565" s="35">
        <v>1</v>
      </c>
      <c r="J565" s="35"/>
      <c r="K565" s="35"/>
      <c r="L565" s="35"/>
      <c r="M565" s="35"/>
      <c r="N565" s="35">
        <v>1</v>
      </c>
      <c r="O565" s="35"/>
      <c r="P565" s="35">
        <v>1</v>
      </c>
      <c r="Q565" s="35"/>
      <c r="R565" s="35"/>
      <c r="S565" s="35"/>
      <c r="T565" s="35"/>
      <c r="U565" s="35"/>
      <c r="V565" s="35"/>
      <c r="W565" s="35"/>
      <c r="X565" s="35"/>
      <c r="Y565" s="35"/>
      <c r="Z565" s="35"/>
    </row>
    <row r="566" spans="1:89" ht="20.100000000000001" customHeight="1" x14ac:dyDescent="0.15">
      <c r="A566" s="30"/>
      <c r="C566" s="5" t="s">
        <v>132</v>
      </c>
      <c r="D566" s="51" t="e">
        <f>#REF!</f>
        <v>#REF!</v>
      </c>
      <c r="E566" s="26" t="e">
        <f>IF(egTextCal(D566)&lt;&gt;0, egTextCal(D566),"")</f>
        <v>#VALUE!</v>
      </c>
      <c r="F566" s="25"/>
      <c r="G566" s="25"/>
      <c r="H566" s="25"/>
      <c r="I566" s="25" t="e">
        <f>IF(E566*I565&lt;&gt;0,E566*I565,  )</f>
        <v>#VALUE!</v>
      </c>
      <c r="J566" s="25"/>
      <c r="K566" s="25"/>
      <c r="L566" s="25"/>
      <c r="M566" s="25"/>
      <c r="N566" s="25" t="e">
        <f>IF(E566*N565&lt;&gt;0,E566*N565,  )</f>
        <v>#VALUE!</v>
      </c>
      <c r="O566" s="25"/>
      <c r="P566" s="25" t="e">
        <f>IF(E566*P565&lt;&gt;0,E566*P565,  )</f>
        <v>#VALUE!</v>
      </c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CD566" s="1" t="e">
        <f>I566</f>
        <v>#VALUE!</v>
      </c>
      <c r="CI566" s="1" t="e">
        <f>N566</f>
        <v>#VALUE!</v>
      </c>
      <c r="CK566" s="1" t="e">
        <f>P566</f>
        <v>#VALUE!</v>
      </c>
    </row>
    <row r="567" spans="1:89" ht="20.100000000000001" customHeight="1" x14ac:dyDescent="0.15">
      <c r="A567" s="30"/>
      <c r="C567" s="15"/>
      <c r="D567" s="27" t="s">
        <v>186</v>
      </c>
      <c r="E567" s="6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</row>
    <row r="568" spans="1:89" ht="20.100000000000001" customHeight="1" x14ac:dyDescent="0.15">
      <c r="A568" s="30"/>
      <c r="C568" s="5" t="s">
        <v>133</v>
      </c>
      <c r="D568" s="32"/>
      <c r="E568" s="26" t="str">
        <f>IF(egTextCal(D568)&lt;&gt;0, egTextCal(D568),"")</f>
        <v/>
      </c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89" ht="20.100000000000001" customHeight="1" x14ac:dyDescent="0.15">
      <c r="A569" s="30"/>
      <c r="C569" s="15"/>
      <c r="D569" s="27" t="s">
        <v>142</v>
      </c>
      <c r="E569" s="6"/>
      <c r="F569" s="35">
        <v>1</v>
      </c>
      <c r="G569" s="35"/>
      <c r="H569" s="35"/>
      <c r="I569" s="35"/>
      <c r="J569" s="35"/>
      <c r="K569" s="35">
        <v>3</v>
      </c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</row>
    <row r="570" spans="1:89" ht="20.100000000000001" customHeight="1" x14ac:dyDescent="0.15">
      <c r="A570" s="30"/>
      <c r="C570" s="5" t="s">
        <v>134</v>
      </c>
      <c r="D570" s="51" t="e">
        <f>#REF!</f>
        <v>#REF!</v>
      </c>
      <c r="E570" s="26" t="e">
        <f>IF(egTextCal(D570)&lt;&gt;0, egTextCal(D570),"")</f>
        <v>#VALUE!</v>
      </c>
      <c r="F570" s="25" t="e">
        <f>IF(E570*F569&lt;&gt;0,E570*F569,  )</f>
        <v>#VALUE!</v>
      </c>
      <c r="G570" s="25"/>
      <c r="H570" s="25"/>
      <c r="I570" s="25"/>
      <c r="J570" s="25"/>
      <c r="K570" s="25" t="e">
        <f>IF(E570*K569&lt;&gt;0,E570*K569,  )</f>
        <v>#VALUE!</v>
      </c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CA570" s="1" t="e">
        <f>F570</f>
        <v>#VALUE!</v>
      </c>
      <c r="CF570" s="1" t="e">
        <f>K570</f>
        <v>#VALUE!</v>
      </c>
    </row>
    <row r="571" spans="1:89" ht="20.100000000000001" customHeight="1" x14ac:dyDescent="0.15">
      <c r="A571" s="30"/>
      <c r="C571" s="15"/>
      <c r="D571" s="27" t="s">
        <v>179</v>
      </c>
      <c r="E571" s="6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>
        <v>1</v>
      </c>
      <c r="Q571" s="35"/>
      <c r="R571" s="35"/>
      <c r="S571" s="35"/>
      <c r="T571" s="35"/>
      <c r="U571" s="35"/>
      <c r="V571" s="35"/>
      <c r="W571" s="35"/>
      <c r="X571" s="35"/>
      <c r="Y571" s="35"/>
      <c r="Z571" s="35"/>
    </row>
    <row r="572" spans="1:89" ht="20.100000000000001" customHeight="1" x14ac:dyDescent="0.15">
      <c r="A572" s="30"/>
      <c r="C572" s="5" t="s">
        <v>135</v>
      </c>
      <c r="D572" s="51" t="e">
        <f>#REF!</f>
        <v>#REF!</v>
      </c>
      <c r="E572" s="26" t="e">
        <f>IF(egTextCal(D572)&lt;&gt;0, egTextCal(D572),"")</f>
        <v>#VALUE!</v>
      </c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 t="e">
        <f>IF(E572*P571&lt;&gt;0,E572*P571,  )</f>
        <v>#VALUE!</v>
      </c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CK572" s="1" t="e">
        <f>P572</f>
        <v>#VALUE!</v>
      </c>
    </row>
    <row r="573" spans="1:89" ht="20.100000000000001" customHeight="1" x14ac:dyDescent="0.15">
      <c r="A573" s="30"/>
      <c r="C573" s="15"/>
      <c r="D573" s="27" t="s">
        <v>143</v>
      </c>
      <c r="E573" s="6"/>
      <c r="F573" s="35"/>
      <c r="G573" s="35"/>
      <c r="H573" s="35"/>
      <c r="I573" s="35"/>
      <c r="J573" s="35"/>
      <c r="K573" s="35"/>
      <c r="L573" s="35"/>
      <c r="M573" s="35">
        <v>1</v>
      </c>
      <c r="N573" s="35"/>
      <c r="O573" s="35"/>
      <c r="P573" s="35">
        <v>1</v>
      </c>
      <c r="Q573" s="35"/>
      <c r="R573" s="35"/>
      <c r="S573" s="35"/>
      <c r="T573" s="35"/>
      <c r="U573" s="35"/>
      <c r="V573" s="35"/>
      <c r="W573" s="35"/>
      <c r="X573" s="35"/>
      <c r="Y573" s="35"/>
      <c r="Z573" s="35"/>
    </row>
    <row r="574" spans="1:89" ht="20.100000000000001" customHeight="1" x14ac:dyDescent="0.15">
      <c r="A574" s="30"/>
      <c r="C574" s="5" t="s">
        <v>136</v>
      </c>
      <c r="D574" s="51" t="e">
        <f>#REF!</f>
        <v>#REF!</v>
      </c>
      <c r="E574" s="26" t="e">
        <f>IF(egTextCal(D574)&lt;&gt;0, egTextCal(D574),"")</f>
        <v>#VALUE!</v>
      </c>
      <c r="F574" s="25"/>
      <c r="G574" s="25"/>
      <c r="H574" s="25"/>
      <c r="I574" s="25"/>
      <c r="J574" s="25"/>
      <c r="K574" s="25"/>
      <c r="L574" s="25"/>
      <c r="M574" s="25" t="e">
        <f>IF(E574*M573&lt;&gt;0,E574*M573,  )</f>
        <v>#VALUE!</v>
      </c>
      <c r="N574" s="25"/>
      <c r="O574" s="25"/>
      <c r="P574" s="25" t="e">
        <f>IF(E574*P573&lt;&gt;0,E574*P573,  )</f>
        <v>#VALUE!</v>
      </c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CH574" s="1" t="e">
        <f>M574</f>
        <v>#VALUE!</v>
      </c>
      <c r="CK574" s="1" t="e">
        <f>P574</f>
        <v>#VALUE!</v>
      </c>
    </row>
    <row r="575" spans="1:89" ht="20.100000000000001" customHeight="1" x14ac:dyDescent="0.15">
      <c r="A575" s="30"/>
      <c r="C575" s="15"/>
      <c r="D575" s="27" t="s">
        <v>187</v>
      </c>
      <c r="E575" s="6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</row>
    <row r="576" spans="1:89" ht="20.100000000000001" customHeight="1" x14ac:dyDescent="0.15">
      <c r="A576" s="30"/>
      <c r="C576" s="5" t="s">
        <v>353</v>
      </c>
      <c r="D576" s="32"/>
      <c r="E576" s="26" t="str">
        <f>IF(egTextCal(D576)&lt;&gt;0, egTextCal(D576),"")</f>
        <v/>
      </c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89" ht="20.100000000000001" customHeight="1" x14ac:dyDescent="0.15">
      <c r="A577" s="30"/>
      <c r="C577" s="15"/>
      <c r="D577" s="27" t="s">
        <v>142</v>
      </c>
      <c r="E577" s="6"/>
      <c r="F577" s="35">
        <v>1</v>
      </c>
      <c r="G577" s="35"/>
      <c r="H577" s="35"/>
      <c r="I577" s="35"/>
      <c r="J577" s="35"/>
      <c r="K577" s="35">
        <v>3</v>
      </c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</row>
    <row r="578" spans="1:89" ht="20.100000000000001" customHeight="1" x14ac:dyDescent="0.15">
      <c r="A578" s="30"/>
      <c r="C578" s="5" t="s">
        <v>354</v>
      </c>
      <c r="D578" s="51" t="e">
        <f>#REF!</f>
        <v>#REF!</v>
      </c>
      <c r="E578" s="26" t="e">
        <f>IF(egTextCal(D578)&lt;&gt;0, egTextCal(D578),"")</f>
        <v>#VALUE!</v>
      </c>
      <c r="F578" s="25" t="e">
        <f>IF(E578*F577&lt;&gt;0,E578*F577,  )</f>
        <v>#VALUE!</v>
      </c>
      <c r="G578" s="25"/>
      <c r="H578" s="25"/>
      <c r="I578" s="25"/>
      <c r="J578" s="25"/>
      <c r="K578" s="25" t="e">
        <f>IF(E578*K577&lt;&gt;0,E578*K577,  )</f>
        <v>#VALUE!</v>
      </c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CA578" s="1" t="e">
        <f>F578</f>
        <v>#VALUE!</v>
      </c>
      <c r="CF578" s="1" t="e">
        <f>K578</f>
        <v>#VALUE!</v>
      </c>
    </row>
    <row r="579" spans="1:89" ht="20.100000000000001" customHeight="1" x14ac:dyDescent="0.15">
      <c r="A579" s="30"/>
      <c r="C579" s="15"/>
      <c r="D579" s="27" t="s">
        <v>179</v>
      </c>
      <c r="E579" s="6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>
        <v>1</v>
      </c>
      <c r="Q579" s="35"/>
      <c r="R579" s="35"/>
      <c r="S579" s="35"/>
      <c r="T579" s="35"/>
      <c r="U579" s="35"/>
      <c r="V579" s="35"/>
      <c r="W579" s="35"/>
      <c r="X579" s="35"/>
      <c r="Y579" s="35"/>
      <c r="Z579" s="35"/>
    </row>
    <row r="580" spans="1:89" ht="20.100000000000001" customHeight="1" x14ac:dyDescent="0.15">
      <c r="A580" s="30"/>
      <c r="C580" s="5" t="s">
        <v>355</v>
      </c>
      <c r="D580" s="51" t="e">
        <f>#REF!</f>
        <v>#REF!</v>
      </c>
      <c r="E580" s="26" t="e">
        <f>IF(egTextCal(D580)&lt;&gt;0, egTextCal(D580),"")</f>
        <v>#VALUE!</v>
      </c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 t="e">
        <f>IF(E580*P579&lt;&gt;0,E580*P579,  )</f>
        <v>#VALUE!</v>
      </c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CK580" s="1" t="e">
        <f>P580</f>
        <v>#VALUE!</v>
      </c>
    </row>
    <row r="581" spans="1:89" ht="20.100000000000001" customHeight="1" x14ac:dyDescent="0.15">
      <c r="A581" s="30"/>
      <c r="C581" s="15"/>
      <c r="D581" s="27" t="s">
        <v>155</v>
      </c>
      <c r="E581" s="6"/>
      <c r="F581" s="35"/>
      <c r="G581" s="35"/>
      <c r="H581" s="35"/>
      <c r="I581" s="35"/>
      <c r="J581" s="35"/>
      <c r="K581" s="35"/>
      <c r="L581" s="35"/>
      <c r="M581" s="35"/>
      <c r="N581" s="35">
        <v>1</v>
      </c>
      <c r="O581" s="35"/>
      <c r="P581" s="35">
        <v>1</v>
      </c>
      <c r="Q581" s="35"/>
      <c r="R581" s="35"/>
      <c r="S581" s="35"/>
      <c r="T581" s="35"/>
      <c r="U581" s="35"/>
      <c r="V581" s="35"/>
      <c r="W581" s="35"/>
      <c r="X581" s="35"/>
      <c r="Y581" s="35"/>
      <c r="Z581" s="35"/>
    </row>
    <row r="582" spans="1:89" ht="20.100000000000001" customHeight="1" x14ac:dyDescent="0.15">
      <c r="A582" s="30"/>
      <c r="C582" s="5" t="s">
        <v>356</v>
      </c>
      <c r="D582" s="51" t="e">
        <f>#REF!</f>
        <v>#REF!</v>
      </c>
      <c r="E582" s="26" t="e">
        <f>IF(egTextCal(D582)&lt;&gt;0, egTextCal(D582),"")</f>
        <v>#VALUE!</v>
      </c>
      <c r="F582" s="25"/>
      <c r="G582" s="25"/>
      <c r="H582" s="25"/>
      <c r="I582" s="25"/>
      <c r="J582" s="25"/>
      <c r="K582" s="25"/>
      <c r="L582" s="25"/>
      <c r="M582" s="25"/>
      <c r="N582" s="25" t="e">
        <f>IF(E582*N581&lt;&gt;0,E582*N581,  )</f>
        <v>#VALUE!</v>
      </c>
      <c r="O582" s="25"/>
      <c r="P582" s="25" t="e">
        <f>IF(E582*P581&lt;&gt;0,E582*P581,  )</f>
        <v>#VALUE!</v>
      </c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CI582" s="1" t="e">
        <f>N582</f>
        <v>#VALUE!</v>
      </c>
      <c r="CK582" s="1" t="e">
        <f>P582</f>
        <v>#VALUE!</v>
      </c>
    </row>
    <row r="583" spans="1:89" ht="20.100000000000001" customHeight="1" x14ac:dyDescent="0.15">
      <c r="A583" s="30"/>
      <c r="C583" s="15"/>
      <c r="D583" s="27" t="s">
        <v>144</v>
      </c>
      <c r="E583" s="6"/>
      <c r="F583" s="35"/>
      <c r="G583" s="35"/>
      <c r="H583" s="35"/>
      <c r="I583" s="35">
        <v>1</v>
      </c>
      <c r="J583" s="35"/>
      <c r="K583" s="35"/>
      <c r="L583" s="35"/>
      <c r="M583" s="35">
        <v>1</v>
      </c>
      <c r="N583" s="35"/>
      <c r="O583" s="35"/>
      <c r="P583" s="35">
        <v>1</v>
      </c>
      <c r="Q583" s="35"/>
      <c r="R583" s="35"/>
      <c r="S583" s="35"/>
      <c r="T583" s="35"/>
      <c r="U583" s="35"/>
      <c r="V583" s="35"/>
      <c r="W583" s="35"/>
      <c r="X583" s="35"/>
      <c r="Y583" s="35"/>
      <c r="Z583" s="35"/>
    </row>
    <row r="584" spans="1:89" ht="20.100000000000001" customHeight="1" x14ac:dyDescent="0.15">
      <c r="A584" s="30"/>
      <c r="C584" s="5" t="s">
        <v>357</v>
      </c>
      <c r="D584" s="51" t="e">
        <f>#REF!</f>
        <v>#REF!</v>
      </c>
      <c r="E584" s="26" t="e">
        <f>IF(egTextCal(D584)&lt;&gt;0, egTextCal(D584),"")</f>
        <v>#VALUE!</v>
      </c>
      <c r="F584" s="25"/>
      <c r="G584" s="25"/>
      <c r="H584" s="25"/>
      <c r="I584" s="25" t="e">
        <f>IF(E584*I583&lt;&gt;0,E584*I583,  )</f>
        <v>#VALUE!</v>
      </c>
      <c r="J584" s="25"/>
      <c r="K584" s="25"/>
      <c r="L584" s="25"/>
      <c r="M584" s="25" t="e">
        <f>IF(E584*M583&lt;&gt;0,E584*M583,  )</f>
        <v>#VALUE!</v>
      </c>
      <c r="N584" s="25"/>
      <c r="O584" s="25"/>
      <c r="P584" s="25" t="e">
        <f>IF(E584*P583&lt;&gt;0,E584*P583,  )</f>
        <v>#VALUE!</v>
      </c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CD584" s="1" t="e">
        <f>I584</f>
        <v>#VALUE!</v>
      </c>
      <c r="CH584" s="1" t="e">
        <f>M584</f>
        <v>#VALUE!</v>
      </c>
      <c r="CK584" s="1" t="e">
        <f>P584</f>
        <v>#VALUE!</v>
      </c>
    </row>
    <row r="585" spans="1:89" ht="20.100000000000001" customHeight="1" x14ac:dyDescent="0.15">
      <c r="A585" s="30"/>
      <c r="C585" s="15"/>
      <c r="D585" s="27" t="s">
        <v>188</v>
      </c>
      <c r="E585" s="6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</row>
    <row r="586" spans="1:89" ht="20.100000000000001" customHeight="1" x14ac:dyDescent="0.15">
      <c r="A586" s="30"/>
      <c r="C586" s="5" t="s">
        <v>358</v>
      </c>
      <c r="D586" s="32"/>
      <c r="E586" s="26" t="str">
        <f>IF(egTextCal(D586)&lt;&gt;0, egTextCal(D586),"")</f>
        <v/>
      </c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89" ht="20.100000000000001" customHeight="1" x14ac:dyDescent="0.15">
      <c r="A587" s="30"/>
      <c r="C587" s="15"/>
      <c r="D587" s="27" t="s">
        <v>142</v>
      </c>
      <c r="E587" s="6"/>
      <c r="F587" s="35">
        <v>1</v>
      </c>
      <c r="G587" s="35"/>
      <c r="H587" s="35"/>
      <c r="I587" s="35"/>
      <c r="J587" s="35"/>
      <c r="K587" s="35">
        <v>3</v>
      </c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</row>
    <row r="588" spans="1:89" ht="20.100000000000001" customHeight="1" x14ac:dyDescent="0.15">
      <c r="A588" s="30"/>
      <c r="C588" s="5" t="s">
        <v>359</v>
      </c>
      <c r="D588" s="51" t="e">
        <f>#REF!</f>
        <v>#REF!</v>
      </c>
      <c r="E588" s="26" t="e">
        <f>IF(egTextCal(D588)&lt;&gt;0, egTextCal(D588),"")</f>
        <v>#VALUE!</v>
      </c>
      <c r="F588" s="25" t="e">
        <f>IF(E588*F587&lt;&gt;0,E588*F587,  )</f>
        <v>#VALUE!</v>
      </c>
      <c r="G588" s="25"/>
      <c r="H588" s="25"/>
      <c r="I588" s="25"/>
      <c r="J588" s="25"/>
      <c r="K588" s="25" t="e">
        <f>IF(E588*K587&lt;&gt;0,E588*K587,  )</f>
        <v>#VALUE!</v>
      </c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CA588" s="1" t="e">
        <f>F588</f>
        <v>#VALUE!</v>
      </c>
      <c r="CF588" s="1" t="e">
        <f>K588</f>
        <v>#VALUE!</v>
      </c>
    </row>
    <row r="589" spans="1:89" ht="20.100000000000001" customHeight="1" x14ac:dyDescent="0.15">
      <c r="A589" s="30"/>
      <c r="C589" s="15"/>
      <c r="D589" s="27" t="s">
        <v>179</v>
      </c>
      <c r="E589" s="6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>
        <v>1</v>
      </c>
      <c r="Q589" s="35"/>
      <c r="R589" s="35"/>
      <c r="S589" s="35"/>
      <c r="T589" s="35"/>
      <c r="U589" s="35"/>
      <c r="V589" s="35"/>
      <c r="W589" s="35"/>
      <c r="X589" s="35"/>
      <c r="Y589" s="35"/>
      <c r="Z589" s="35"/>
    </row>
    <row r="590" spans="1:89" ht="20.100000000000001" customHeight="1" x14ac:dyDescent="0.15">
      <c r="A590" s="30"/>
      <c r="C590" s="5" t="s">
        <v>360</v>
      </c>
      <c r="D590" s="51" t="e">
        <f>#REF!</f>
        <v>#REF!</v>
      </c>
      <c r="E590" s="26" t="e">
        <f>IF(egTextCal(D590)&lt;&gt;0, egTextCal(D590),"")</f>
        <v>#VALUE!</v>
      </c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 t="e">
        <f>IF(E590*P589&lt;&gt;0,E590*P589,  )</f>
        <v>#VALUE!</v>
      </c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CK590" s="1" t="e">
        <f>P590</f>
        <v>#VALUE!</v>
      </c>
    </row>
    <row r="591" spans="1:89" ht="20.100000000000001" customHeight="1" x14ac:dyDescent="0.15">
      <c r="A591" s="30"/>
      <c r="C591" s="15"/>
      <c r="D591" s="27" t="s">
        <v>155</v>
      </c>
      <c r="E591" s="6"/>
      <c r="F591" s="35"/>
      <c r="G591" s="35"/>
      <c r="H591" s="35"/>
      <c r="I591" s="35"/>
      <c r="J591" s="35"/>
      <c r="K591" s="35"/>
      <c r="L591" s="35"/>
      <c r="M591" s="35"/>
      <c r="N591" s="35">
        <v>1</v>
      </c>
      <c r="O591" s="35"/>
      <c r="P591" s="35">
        <v>1</v>
      </c>
      <c r="Q591" s="35"/>
      <c r="R591" s="35"/>
      <c r="S591" s="35"/>
      <c r="T591" s="35"/>
      <c r="U591" s="35"/>
      <c r="V591" s="35"/>
      <c r="W591" s="35"/>
      <c r="X591" s="35"/>
      <c r="Y591" s="35"/>
      <c r="Z591" s="35"/>
    </row>
    <row r="592" spans="1:89" ht="20.100000000000001" customHeight="1" x14ac:dyDescent="0.15">
      <c r="A592" s="30"/>
      <c r="C592" s="5" t="s">
        <v>361</v>
      </c>
      <c r="D592" s="51" t="e">
        <f>#REF!</f>
        <v>#REF!</v>
      </c>
      <c r="E592" s="26" t="e">
        <f>IF(egTextCal(D592)&lt;&gt;0, egTextCal(D592),"")</f>
        <v>#VALUE!</v>
      </c>
      <c r="F592" s="25"/>
      <c r="G592" s="25"/>
      <c r="H592" s="25"/>
      <c r="I592" s="25"/>
      <c r="J592" s="25"/>
      <c r="K592" s="25"/>
      <c r="L592" s="25"/>
      <c r="M592" s="25"/>
      <c r="N592" s="25" t="e">
        <f>IF(E592*N591&lt;&gt;0,E592*N591,  )</f>
        <v>#VALUE!</v>
      </c>
      <c r="O592" s="25"/>
      <c r="P592" s="25" t="e">
        <f>IF(E592*P591&lt;&gt;0,E592*P591,  )</f>
        <v>#VALUE!</v>
      </c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CI592" s="1" t="e">
        <f>N592</f>
        <v>#VALUE!</v>
      </c>
      <c r="CK592" s="1" t="e">
        <f>P592</f>
        <v>#VALUE!</v>
      </c>
    </row>
    <row r="593" spans="1:89" ht="20.100000000000001" customHeight="1" x14ac:dyDescent="0.15">
      <c r="A593" s="30"/>
      <c r="C593" s="15"/>
      <c r="D593" s="27" t="s">
        <v>144</v>
      </c>
      <c r="E593" s="6"/>
      <c r="F593" s="35"/>
      <c r="G593" s="35"/>
      <c r="H593" s="35"/>
      <c r="I593" s="35">
        <v>1</v>
      </c>
      <c r="J593" s="35"/>
      <c r="K593" s="35"/>
      <c r="L593" s="35"/>
      <c r="M593" s="35">
        <v>1</v>
      </c>
      <c r="N593" s="35"/>
      <c r="O593" s="35"/>
      <c r="P593" s="35">
        <v>1</v>
      </c>
      <c r="Q593" s="35"/>
      <c r="R593" s="35"/>
      <c r="S593" s="35"/>
      <c r="T593" s="35"/>
      <c r="U593" s="35"/>
      <c r="V593" s="35"/>
      <c r="W593" s="35"/>
      <c r="X593" s="35"/>
      <c r="Y593" s="35"/>
      <c r="Z593" s="35"/>
    </row>
    <row r="594" spans="1:89" ht="20.100000000000001" customHeight="1" x14ac:dyDescent="0.15">
      <c r="A594" s="30"/>
      <c r="C594" s="5" t="s">
        <v>362</v>
      </c>
      <c r="D594" s="51" t="e">
        <f>#REF!</f>
        <v>#REF!</v>
      </c>
      <c r="E594" s="26" t="e">
        <f>IF(egTextCal(D594)&lt;&gt;0, egTextCal(D594),"")</f>
        <v>#VALUE!</v>
      </c>
      <c r="F594" s="25"/>
      <c r="G594" s="25"/>
      <c r="H594" s="25"/>
      <c r="I594" s="25" t="e">
        <f>IF(E594*I593&lt;&gt;0,E594*I593,  )</f>
        <v>#VALUE!</v>
      </c>
      <c r="J594" s="25"/>
      <c r="K594" s="25"/>
      <c r="L594" s="25"/>
      <c r="M594" s="25" t="e">
        <f>IF(E594*M593&lt;&gt;0,E594*M593,  )</f>
        <v>#VALUE!</v>
      </c>
      <c r="N594" s="25"/>
      <c r="O594" s="25"/>
      <c r="P594" s="25" t="e">
        <f>IF(E594*P593&lt;&gt;0,E594*P593,  )</f>
        <v>#VALUE!</v>
      </c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CD594" s="1" t="e">
        <f>I594</f>
        <v>#VALUE!</v>
      </c>
      <c r="CH594" s="1" t="e">
        <f>M594</f>
        <v>#VALUE!</v>
      </c>
      <c r="CK594" s="1" t="e">
        <f>P594</f>
        <v>#VALUE!</v>
      </c>
    </row>
    <row r="595" spans="1:89" ht="20.100000000000001" customHeight="1" x14ac:dyDescent="0.15">
      <c r="A595" s="30"/>
      <c r="C595" s="15"/>
      <c r="D595" s="27"/>
      <c r="E595" s="6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</row>
    <row r="596" spans="1:89" ht="20.100000000000001" customHeight="1" x14ac:dyDescent="0.15">
      <c r="A596" s="30"/>
      <c r="C596" s="5" t="s">
        <v>363</v>
      </c>
      <c r="D596" s="32"/>
      <c r="E596" s="26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89" ht="20.100000000000001" customHeight="1" x14ac:dyDescent="0.15">
      <c r="A597" s="30"/>
      <c r="C597" s="15"/>
      <c r="D597" s="27"/>
      <c r="E597" s="6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</row>
    <row r="598" spans="1:89" ht="20.100000000000001" customHeight="1" x14ac:dyDescent="0.15">
      <c r="A598" s="30"/>
      <c r="C598" s="5" t="s">
        <v>366</v>
      </c>
      <c r="D598" s="32"/>
      <c r="E598" s="26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89" ht="20.100000000000001" customHeight="1" x14ac:dyDescent="0.15">
      <c r="D599" s="13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</row>
    <row r="600" spans="1:89" ht="20.100000000000001" customHeight="1" x14ac:dyDescent="0.15">
      <c r="B600" s="29"/>
      <c r="C600" s="19"/>
      <c r="D600" s="36"/>
      <c r="E600" s="36"/>
      <c r="F600" s="17" t="s">
        <v>330</v>
      </c>
      <c r="G600" s="17" t="s">
        <v>409</v>
      </c>
      <c r="H600" s="15" t="s">
        <v>410</v>
      </c>
      <c r="I600" s="15" t="s">
        <v>410</v>
      </c>
      <c r="J600" s="15" t="s">
        <v>411</v>
      </c>
      <c r="K600" s="15" t="s">
        <v>412</v>
      </c>
      <c r="L600" s="15" t="s">
        <v>146</v>
      </c>
      <c r="M600" s="15" t="s">
        <v>413</v>
      </c>
      <c r="N600" s="15" t="s">
        <v>414</v>
      </c>
      <c r="O600" s="15" t="s">
        <v>414</v>
      </c>
      <c r="P600" s="15" t="s">
        <v>415</v>
      </c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89" ht="20.100000000000001" customHeight="1" x14ac:dyDescent="0.15">
      <c r="A601" s="30"/>
      <c r="B601" s="29"/>
      <c r="C601" s="4" t="s">
        <v>336</v>
      </c>
      <c r="D601" s="4" t="s">
        <v>337</v>
      </c>
      <c r="E601" s="4" t="s">
        <v>338</v>
      </c>
      <c r="F601" s="11" t="s">
        <v>416</v>
      </c>
      <c r="G601" s="11" t="s">
        <v>417</v>
      </c>
      <c r="H601" s="4" t="s">
        <v>418</v>
      </c>
      <c r="I601" s="4" t="s">
        <v>419</v>
      </c>
      <c r="J601" s="4" t="s">
        <v>420</v>
      </c>
      <c r="K601" s="4" t="s">
        <v>421</v>
      </c>
      <c r="L601" s="4" t="s">
        <v>422</v>
      </c>
      <c r="M601" s="4" t="s">
        <v>423</v>
      </c>
      <c r="N601" s="4" t="s">
        <v>424</v>
      </c>
      <c r="O601" s="4" t="s">
        <v>424</v>
      </c>
      <c r="P601" s="4" t="s">
        <v>425</v>
      </c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89" ht="20.100000000000001" customHeight="1" x14ac:dyDescent="0.15">
      <c r="A602" s="30"/>
      <c r="B602" s="29"/>
      <c r="C602" s="20"/>
      <c r="D602" s="20"/>
      <c r="E602" s="20"/>
      <c r="F602" s="18" t="s">
        <v>426</v>
      </c>
      <c r="G602" s="18" t="s">
        <v>427</v>
      </c>
      <c r="H602" s="16" t="s">
        <v>428</v>
      </c>
      <c r="I602" s="16" t="s">
        <v>429</v>
      </c>
      <c r="J602" s="16" t="s">
        <v>430</v>
      </c>
      <c r="K602" s="16" t="s">
        <v>431</v>
      </c>
      <c r="L602" s="16" t="s">
        <v>432</v>
      </c>
      <c r="M602" s="16" t="s">
        <v>432</v>
      </c>
      <c r="N602" s="16" t="s">
        <v>433</v>
      </c>
      <c r="O602" s="16" t="s">
        <v>434</v>
      </c>
      <c r="P602" s="16" t="s">
        <v>435</v>
      </c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1:89" ht="20.100000000000001" customHeight="1" x14ac:dyDescent="0.15">
      <c r="A603" s="30"/>
      <c r="C603" s="15"/>
      <c r="D603" s="27"/>
      <c r="E603" s="6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89" ht="20.100000000000001" customHeight="1" x14ac:dyDescent="0.15">
      <c r="A604" s="30"/>
      <c r="C604" s="5" t="s">
        <v>68</v>
      </c>
      <c r="D604" s="32"/>
      <c r="E604" s="26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89" ht="20.100000000000001" customHeight="1" x14ac:dyDescent="0.15">
      <c r="A605" s="30"/>
      <c r="C605" s="15"/>
      <c r="D605" s="28"/>
      <c r="E605" s="7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</row>
    <row r="606" spans="1:89" ht="20.100000000000001" customHeight="1" x14ac:dyDescent="0.15">
      <c r="A606" s="30"/>
      <c r="C606" s="5" t="s">
        <v>74</v>
      </c>
      <c r="D606" s="33"/>
      <c r="E606" s="26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89" ht="20.100000000000001" customHeight="1" x14ac:dyDescent="0.15">
      <c r="A607" s="30"/>
      <c r="C607" s="15"/>
      <c r="D607" s="28"/>
      <c r="E607" s="7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</row>
    <row r="608" spans="1:89" ht="20.100000000000001" customHeight="1" x14ac:dyDescent="0.15">
      <c r="A608" s="30"/>
      <c r="C608" s="5" t="s">
        <v>75</v>
      </c>
      <c r="D608" s="33"/>
      <c r="E608" s="26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20.100000000000001" customHeight="1" x14ac:dyDescent="0.15">
      <c r="A609" s="30"/>
      <c r="C609" s="15"/>
      <c r="D609" s="27"/>
      <c r="E609" s="6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</row>
    <row r="610" spans="1:26" ht="20.100000000000001" customHeight="1" x14ac:dyDescent="0.15">
      <c r="A610" s="30"/>
      <c r="C610" s="5" t="s">
        <v>88</v>
      </c>
      <c r="D610" s="32"/>
      <c r="E610" s="26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20.100000000000001" customHeight="1" x14ac:dyDescent="0.15">
      <c r="A611" s="30"/>
      <c r="C611" s="15"/>
      <c r="D611" s="27"/>
      <c r="E611" s="6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</row>
    <row r="612" spans="1:26" ht="20.100000000000001" customHeight="1" x14ac:dyDescent="0.15">
      <c r="A612" s="30"/>
      <c r="C612" s="5" t="s">
        <v>132</v>
      </c>
      <c r="D612" s="32"/>
      <c r="E612" s="26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20.100000000000001" customHeight="1" x14ac:dyDescent="0.15">
      <c r="A613" s="30"/>
      <c r="C613" s="15"/>
      <c r="D613" s="27"/>
      <c r="E613" s="6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</row>
    <row r="614" spans="1:26" ht="20.100000000000001" customHeight="1" x14ac:dyDescent="0.15">
      <c r="A614" s="30"/>
      <c r="C614" s="5" t="s">
        <v>133</v>
      </c>
      <c r="D614" s="32"/>
      <c r="E614" s="26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20.100000000000001" customHeight="1" x14ac:dyDescent="0.15">
      <c r="A615" s="30"/>
      <c r="C615" s="15"/>
      <c r="D615" s="27"/>
      <c r="E615" s="6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</row>
    <row r="616" spans="1:26" ht="20.100000000000001" customHeight="1" x14ac:dyDescent="0.15">
      <c r="A616" s="30"/>
      <c r="C616" s="5" t="s">
        <v>134</v>
      </c>
      <c r="D616" s="32"/>
      <c r="E616" s="26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20.100000000000001" customHeight="1" x14ac:dyDescent="0.15">
      <c r="A617" s="30"/>
      <c r="C617" s="15"/>
      <c r="D617" s="27"/>
      <c r="E617" s="6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</row>
    <row r="618" spans="1:26" ht="20.100000000000001" customHeight="1" x14ac:dyDescent="0.15">
      <c r="A618" s="30"/>
      <c r="C618" s="5" t="s">
        <v>135</v>
      </c>
      <c r="D618" s="32"/>
      <c r="E618" s="26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20.100000000000001" customHeight="1" x14ac:dyDescent="0.15">
      <c r="A619" s="30"/>
      <c r="C619" s="15"/>
      <c r="D619" s="27"/>
      <c r="E619" s="6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</row>
    <row r="620" spans="1:26" ht="20.100000000000001" customHeight="1" x14ac:dyDescent="0.15">
      <c r="A620" s="30"/>
      <c r="C620" s="5" t="s">
        <v>136</v>
      </c>
      <c r="D620" s="32"/>
      <c r="E620" s="26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20.100000000000001" customHeight="1" x14ac:dyDescent="0.15">
      <c r="A621" s="30"/>
      <c r="C621" s="15"/>
      <c r="D621" s="27"/>
      <c r="E621" s="6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</row>
    <row r="622" spans="1:26" ht="20.100000000000001" customHeight="1" x14ac:dyDescent="0.15">
      <c r="A622" s="30"/>
      <c r="C622" s="5" t="s">
        <v>353</v>
      </c>
      <c r="D622" s="32"/>
      <c r="E622" s="26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20.100000000000001" customHeight="1" x14ac:dyDescent="0.15">
      <c r="A623" s="30"/>
      <c r="C623" s="15"/>
      <c r="D623" s="27"/>
      <c r="E623" s="6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</row>
    <row r="624" spans="1:26" ht="20.100000000000001" customHeight="1" x14ac:dyDescent="0.15">
      <c r="A624" s="30"/>
      <c r="C624" s="5" t="s">
        <v>354</v>
      </c>
      <c r="D624" s="32"/>
      <c r="E624" s="26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20.100000000000001" customHeight="1" x14ac:dyDescent="0.15">
      <c r="A625" s="30"/>
      <c r="C625" s="15"/>
      <c r="D625" s="27"/>
      <c r="E625" s="6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</row>
    <row r="626" spans="1:26" ht="20.100000000000001" customHeight="1" x14ac:dyDescent="0.15">
      <c r="A626" s="30"/>
      <c r="C626" s="5" t="s">
        <v>355</v>
      </c>
      <c r="D626" s="32"/>
      <c r="E626" s="26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20.100000000000001" customHeight="1" x14ac:dyDescent="0.15">
      <c r="A627" s="30"/>
      <c r="C627" s="15"/>
      <c r="D627" s="27"/>
      <c r="E627" s="6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</row>
    <row r="628" spans="1:26" ht="20.100000000000001" customHeight="1" x14ac:dyDescent="0.15">
      <c r="A628" s="30"/>
      <c r="C628" s="5" t="s">
        <v>356</v>
      </c>
      <c r="D628" s="32"/>
      <c r="E628" s="26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20.100000000000001" customHeight="1" x14ac:dyDescent="0.15">
      <c r="A629" s="30"/>
      <c r="C629" s="15"/>
      <c r="D629" s="27"/>
      <c r="E629" s="6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</row>
    <row r="630" spans="1:26" ht="20.100000000000001" customHeight="1" x14ac:dyDescent="0.15">
      <c r="A630" s="30"/>
      <c r="C630" s="5" t="s">
        <v>357</v>
      </c>
      <c r="D630" s="32"/>
      <c r="E630" s="26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20.100000000000001" customHeight="1" x14ac:dyDescent="0.15">
      <c r="A631" s="30"/>
      <c r="C631" s="15"/>
      <c r="D631" s="27"/>
      <c r="E631" s="6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</row>
    <row r="632" spans="1:26" ht="20.100000000000001" customHeight="1" x14ac:dyDescent="0.15">
      <c r="A632" s="30"/>
      <c r="C632" s="5" t="s">
        <v>358</v>
      </c>
      <c r="D632" s="32"/>
      <c r="E632" s="26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20.100000000000001" customHeight="1" x14ac:dyDescent="0.15">
      <c r="A633" s="30"/>
      <c r="C633" s="15"/>
      <c r="D633" s="27"/>
      <c r="E633" s="6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</row>
    <row r="634" spans="1:26" ht="20.100000000000001" customHeight="1" x14ac:dyDescent="0.15">
      <c r="A634" s="30"/>
      <c r="C634" s="5" t="s">
        <v>359</v>
      </c>
      <c r="D634" s="32"/>
      <c r="E634" s="26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20.100000000000001" customHeight="1" x14ac:dyDescent="0.15">
      <c r="A635" s="30"/>
      <c r="C635" s="15"/>
      <c r="D635" s="27"/>
      <c r="E635" s="6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</row>
    <row r="636" spans="1:26" ht="20.100000000000001" customHeight="1" x14ac:dyDescent="0.15">
      <c r="A636" s="30"/>
      <c r="C636" s="5" t="s">
        <v>360</v>
      </c>
      <c r="D636" s="32"/>
      <c r="E636" s="26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20.100000000000001" customHeight="1" x14ac:dyDescent="0.15">
      <c r="A637" s="30"/>
      <c r="C637" s="15"/>
      <c r="D637" s="27"/>
      <c r="E637" s="6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</row>
    <row r="638" spans="1:26" ht="20.100000000000001" customHeight="1" x14ac:dyDescent="0.15">
      <c r="A638" s="30"/>
      <c r="C638" s="5" t="s">
        <v>361</v>
      </c>
      <c r="D638" s="32"/>
      <c r="E638" s="26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20.100000000000001" customHeight="1" x14ac:dyDescent="0.15">
      <c r="A639" s="30"/>
      <c r="C639" s="15"/>
      <c r="D639" s="27"/>
      <c r="E639" s="6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</row>
    <row r="640" spans="1:26" ht="20.100000000000001" customHeight="1" x14ac:dyDescent="0.15">
      <c r="A640" s="30"/>
      <c r="C640" s="5" t="s">
        <v>362</v>
      </c>
      <c r="D640" s="32"/>
      <c r="E640" s="26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111" ht="20.100000000000001" customHeight="1" x14ac:dyDescent="0.15">
      <c r="A641" s="30"/>
      <c r="C641" s="15"/>
      <c r="D641" s="27"/>
      <c r="E641" s="6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</row>
    <row r="642" spans="1:111" ht="20.100000000000001" customHeight="1" x14ac:dyDescent="0.15">
      <c r="A642" s="30"/>
      <c r="C642" s="5" t="s">
        <v>363</v>
      </c>
      <c r="D642" s="32"/>
      <c r="E642" s="26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111" ht="20.100000000000001" customHeight="1" x14ac:dyDescent="0.15">
      <c r="A643" s="30"/>
      <c r="B643" s="24" t="s">
        <v>364</v>
      </c>
      <c r="C643" s="15"/>
      <c r="D643" s="27" t="s">
        <v>365</v>
      </c>
      <c r="E643" s="6" t="s">
        <v>65</v>
      </c>
      <c r="F643" s="35" t="e">
        <f t="shared" ref="F643:P643" si="3">SUM(CA190:CA642)</f>
        <v>#VALUE!</v>
      </c>
      <c r="G643" s="35" t="e">
        <f t="shared" si="3"/>
        <v>#VALUE!</v>
      </c>
      <c r="H643" s="35" t="e">
        <f t="shared" si="3"/>
        <v>#VALUE!</v>
      </c>
      <c r="I643" s="35" t="e">
        <f t="shared" si="3"/>
        <v>#VALUE!</v>
      </c>
      <c r="J643" s="35" t="e">
        <f t="shared" si="3"/>
        <v>#VALUE!</v>
      </c>
      <c r="K643" s="35" t="e">
        <f t="shared" si="3"/>
        <v>#VALUE!</v>
      </c>
      <c r="L643" s="35" t="e">
        <f t="shared" si="3"/>
        <v>#VALUE!</v>
      </c>
      <c r="M643" s="35" t="e">
        <f t="shared" si="3"/>
        <v>#VALUE!</v>
      </c>
      <c r="N643" s="35" t="e">
        <f t="shared" si="3"/>
        <v>#VALUE!</v>
      </c>
      <c r="O643" s="35" t="e">
        <f t="shared" si="3"/>
        <v>#VALUE!</v>
      </c>
      <c r="P643" s="35" t="e">
        <f t="shared" si="3"/>
        <v>#VALUE!</v>
      </c>
      <c r="Q643" s="35"/>
      <c r="R643" s="35"/>
      <c r="S643" s="35"/>
      <c r="T643" s="35"/>
      <c r="U643" s="35"/>
      <c r="V643" s="35"/>
      <c r="W643" s="35"/>
      <c r="X643" s="35"/>
      <c r="Y643" s="35"/>
      <c r="Z643" s="35"/>
    </row>
    <row r="644" spans="1:111" ht="20.100000000000001" customHeight="1" x14ac:dyDescent="0.15">
      <c r="A644" s="30"/>
      <c r="C644" s="5" t="s">
        <v>366</v>
      </c>
      <c r="D644" s="32" t="s">
        <v>367</v>
      </c>
      <c r="E644" s="26">
        <v>1</v>
      </c>
      <c r="F644" s="25" t="e">
        <f>E644*F643</f>
        <v>#VALUE!</v>
      </c>
      <c r="G644" s="25" t="e">
        <f>E644*G643</f>
        <v>#VALUE!</v>
      </c>
      <c r="H644" s="25" t="e">
        <f>E644*H643</f>
        <v>#VALUE!</v>
      </c>
      <c r="I644" s="25" t="e">
        <f>E644*I643</f>
        <v>#VALUE!</v>
      </c>
      <c r="J644" s="25" t="e">
        <f>E644*J643</f>
        <v>#VALUE!</v>
      </c>
      <c r="K644" s="25" t="e">
        <f>E644*K643</f>
        <v>#VALUE!</v>
      </c>
      <c r="L644" s="25" t="e">
        <f>E644*L643</f>
        <v>#VALUE!</v>
      </c>
      <c r="M644" s="25" t="e">
        <f>E644*M643</f>
        <v>#VALUE!</v>
      </c>
      <c r="N644" s="25" t="e">
        <f>E644*N643</f>
        <v>#VALUE!</v>
      </c>
      <c r="O644" s="25" t="e">
        <f>E644*O643</f>
        <v>#VALUE!</v>
      </c>
      <c r="P644" s="25" t="e">
        <f>E644*P643</f>
        <v>#VALUE!</v>
      </c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111" ht="20.100000000000001" customHeight="1" x14ac:dyDescent="0.15">
      <c r="B645" s="24" t="s">
        <v>67</v>
      </c>
      <c r="C645" s="251" t="s">
        <v>189</v>
      </c>
      <c r="D645" s="252"/>
      <c r="E645" s="252"/>
      <c r="F645" s="252"/>
      <c r="G645" s="252"/>
      <c r="H645" s="252"/>
      <c r="I645" s="252"/>
      <c r="J645" s="252"/>
      <c r="K645" s="252"/>
      <c r="L645" s="252"/>
      <c r="M645" s="252"/>
      <c r="N645" s="252"/>
      <c r="O645" s="252"/>
      <c r="P645" s="252"/>
      <c r="Q645" s="252"/>
      <c r="R645" s="252"/>
      <c r="S645" s="252"/>
      <c r="T645" s="252"/>
      <c r="U645" s="252"/>
      <c r="V645" s="252"/>
      <c r="W645" s="252"/>
      <c r="X645" s="252"/>
      <c r="Y645" s="252"/>
      <c r="Z645" s="252"/>
    </row>
    <row r="646" spans="1:111" ht="20.100000000000001" customHeight="1" x14ac:dyDescent="0.15">
      <c r="B646" s="29"/>
      <c r="C646" s="19"/>
      <c r="D646" s="36"/>
      <c r="E646" s="36"/>
      <c r="F646" s="17" t="s">
        <v>330</v>
      </c>
      <c r="G646" s="17" t="s">
        <v>330</v>
      </c>
      <c r="H646" s="15" t="s">
        <v>436</v>
      </c>
      <c r="I646" s="15" t="s">
        <v>436</v>
      </c>
      <c r="J646" s="15" t="s">
        <v>436</v>
      </c>
      <c r="K646" s="15" t="s">
        <v>409</v>
      </c>
      <c r="L646" s="15" t="s">
        <v>409</v>
      </c>
      <c r="M646" s="15" t="s">
        <v>437</v>
      </c>
      <c r="N646" s="15" t="s">
        <v>437</v>
      </c>
      <c r="O646" s="15" t="s">
        <v>410</v>
      </c>
      <c r="P646" s="15" t="s">
        <v>410</v>
      </c>
      <c r="Q646" s="15" t="s">
        <v>438</v>
      </c>
      <c r="R646" s="15" t="s">
        <v>439</v>
      </c>
      <c r="S646" s="15" t="s">
        <v>439</v>
      </c>
      <c r="T646" s="15" t="s">
        <v>439</v>
      </c>
      <c r="U646" s="15" t="s">
        <v>439</v>
      </c>
      <c r="V646" s="15" t="s">
        <v>439</v>
      </c>
      <c r="W646" s="15" t="s">
        <v>439</v>
      </c>
      <c r="X646" s="15" t="s">
        <v>439</v>
      </c>
      <c r="Y646" s="15" t="s">
        <v>439</v>
      </c>
      <c r="Z646" s="15" t="s">
        <v>412</v>
      </c>
      <c r="CA646" s="1" t="s">
        <v>330</v>
      </c>
      <c r="CB646" s="1" t="s">
        <v>330</v>
      </c>
      <c r="CC646" s="1" t="s">
        <v>436</v>
      </c>
      <c r="CD646" s="1" t="s">
        <v>436</v>
      </c>
      <c r="CE646" s="1" t="s">
        <v>436</v>
      </c>
      <c r="CF646" s="1" t="s">
        <v>409</v>
      </c>
      <c r="CG646" s="1" t="s">
        <v>409</v>
      </c>
      <c r="CH646" s="1" t="s">
        <v>437</v>
      </c>
      <c r="CI646" s="1" t="s">
        <v>437</v>
      </c>
      <c r="CJ646" s="1" t="s">
        <v>410</v>
      </c>
      <c r="CK646" s="1" t="s">
        <v>410</v>
      </c>
      <c r="CL646" s="1" t="s">
        <v>438</v>
      </c>
      <c r="CM646" s="1" t="s">
        <v>439</v>
      </c>
      <c r="CN646" s="1" t="s">
        <v>439</v>
      </c>
      <c r="CO646" s="1" t="s">
        <v>439</v>
      </c>
      <c r="CP646" s="1" t="s">
        <v>439</v>
      </c>
      <c r="CQ646" s="1" t="s">
        <v>439</v>
      </c>
      <c r="CR646" s="1" t="s">
        <v>439</v>
      </c>
      <c r="CS646" s="1" t="s">
        <v>439</v>
      </c>
      <c r="CT646" s="1" t="s">
        <v>439</v>
      </c>
      <c r="CU646" s="1" t="s">
        <v>412</v>
      </c>
      <c r="CV646" s="1" t="s">
        <v>440</v>
      </c>
      <c r="CW646" s="1" t="s">
        <v>441</v>
      </c>
      <c r="CX646" s="1" t="s">
        <v>441</v>
      </c>
      <c r="CY646" s="1" t="s">
        <v>441</v>
      </c>
      <c r="CZ646" s="1" t="s">
        <v>441</v>
      </c>
      <c r="DA646" s="1" t="s">
        <v>442</v>
      </c>
      <c r="DB646" s="1" t="s">
        <v>335</v>
      </c>
      <c r="DC646" s="1" t="s">
        <v>335</v>
      </c>
      <c r="DD646" s="1" t="s">
        <v>335</v>
      </c>
      <c r="DE646" s="1" t="s">
        <v>335</v>
      </c>
      <c r="DF646" s="1" t="s">
        <v>335</v>
      </c>
      <c r="DG646" s="1" t="s">
        <v>335</v>
      </c>
    </row>
    <row r="647" spans="1:111" ht="20.100000000000001" customHeight="1" x14ac:dyDescent="0.15">
      <c r="A647" s="30"/>
      <c r="B647" s="29"/>
      <c r="C647" s="4" t="s">
        <v>336</v>
      </c>
      <c r="D647" s="4" t="s">
        <v>337</v>
      </c>
      <c r="E647" s="4" t="s">
        <v>338</v>
      </c>
      <c r="F647" s="11" t="s">
        <v>416</v>
      </c>
      <c r="G647" s="11" t="s">
        <v>416</v>
      </c>
      <c r="H647" s="4" t="s">
        <v>330</v>
      </c>
      <c r="I647" s="4" t="s">
        <v>330</v>
      </c>
      <c r="J647" s="4" t="s">
        <v>443</v>
      </c>
      <c r="K647" s="4" t="s">
        <v>444</v>
      </c>
      <c r="L647" s="4" t="s">
        <v>417</v>
      </c>
      <c r="M647" s="4" t="s">
        <v>445</v>
      </c>
      <c r="N647" s="4" t="s">
        <v>446</v>
      </c>
      <c r="O647" s="4" t="s">
        <v>447</v>
      </c>
      <c r="P647" s="4" t="s">
        <v>418</v>
      </c>
      <c r="Q647" s="4"/>
      <c r="R647" s="4" t="s">
        <v>448</v>
      </c>
      <c r="S647" s="4" t="s">
        <v>449</v>
      </c>
      <c r="T647" s="4" t="s">
        <v>450</v>
      </c>
      <c r="U647" s="4" t="s">
        <v>451</v>
      </c>
      <c r="V647" s="4" t="s">
        <v>452</v>
      </c>
      <c r="W647" s="4" t="s">
        <v>453</v>
      </c>
      <c r="X647" s="4" t="s">
        <v>454</v>
      </c>
      <c r="Y647" s="4" t="s">
        <v>455</v>
      </c>
      <c r="Z647" s="4" t="s">
        <v>421</v>
      </c>
      <c r="CA647" s="1" t="s">
        <v>416</v>
      </c>
      <c r="CB647" s="1" t="s">
        <v>416</v>
      </c>
      <c r="CC647" s="1" t="s">
        <v>330</v>
      </c>
      <c r="CD647" s="1" t="s">
        <v>330</v>
      </c>
      <c r="CE647" s="1" t="s">
        <v>443</v>
      </c>
      <c r="CF647" s="1" t="s">
        <v>444</v>
      </c>
      <c r="CG647" s="1" t="s">
        <v>417</v>
      </c>
      <c r="CH647" s="1" t="s">
        <v>445</v>
      </c>
      <c r="CI647" s="1" t="s">
        <v>446</v>
      </c>
      <c r="CJ647" s="1" t="s">
        <v>447</v>
      </c>
      <c r="CK647" s="1" t="s">
        <v>418</v>
      </c>
      <c r="CM647" s="1" t="s">
        <v>448</v>
      </c>
      <c r="CN647" s="1" t="s">
        <v>449</v>
      </c>
      <c r="CO647" s="1" t="s">
        <v>450</v>
      </c>
      <c r="CP647" s="1" t="s">
        <v>451</v>
      </c>
      <c r="CQ647" s="1" t="s">
        <v>452</v>
      </c>
      <c r="CR647" s="1" t="s">
        <v>453</v>
      </c>
      <c r="CS647" s="1" t="s">
        <v>454</v>
      </c>
      <c r="CT647" s="1" t="s">
        <v>455</v>
      </c>
      <c r="CU647" s="1" t="s">
        <v>421</v>
      </c>
      <c r="CV647" s="1" t="s">
        <v>456</v>
      </c>
      <c r="CW647" s="1" t="s">
        <v>437</v>
      </c>
      <c r="CX647" s="1" t="s">
        <v>437</v>
      </c>
      <c r="CY647" s="1" t="s">
        <v>437</v>
      </c>
      <c r="CZ647" s="1" t="s">
        <v>437</v>
      </c>
    </row>
    <row r="648" spans="1:111" ht="20.100000000000001" customHeight="1" x14ac:dyDescent="0.15">
      <c r="A648" s="30"/>
      <c r="B648" s="29"/>
      <c r="C648" s="20"/>
      <c r="D648" s="20"/>
      <c r="E648" s="20"/>
      <c r="F648" s="18" t="s">
        <v>457</v>
      </c>
      <c r="G648" s="18" t="s">
        <v>426</v>
      </c>
      <c r="H648" s="16" t="s">
        <v>458</v>
      </c>
      <c r="I648" s="16" t="s">
        <v>459</v>
      </c>
      <c r="J648" s="16" t="s">
        <v>458</v>
      </c>
      <c r="K648" s="16" t="s">
        <v>460</v>
      </c>
      <c r="L648" s="16" t="s">
        <v>427</v>
      </c>
      <c r="M648" s="16" t="s">
        <v>435</v>
      </c>
      <c r="N648" s="16" t="s">
        <v>435</v>
      </c>
      <c r="O648" s="16" t="s">
        <v>428</v>
      </c>
      <c r="P648" s="16" t="s">
        <v>428</v>
      </c>
      <c r="Q648" s="16" t="s">
        <v>461</v>
      </c>
      <c r="R648" s="16" t="s">
        <v>462</v>
      </c>
      <c r="S648" s="16" t="s">
        <v>462</v>
      </c>
      <c r="T648" s="16" t="s">
        <v>462</v>
      </c>
      <c r="U648" s="16" t="s">
        <v>462</v>
      </c>
      <c r="V648" s="16" t="s">
        <v>462</v>
      </c>
      <c r="W648" s="16" t="s">
        <v>462</v>
      </c>
      <c r="X648" s="16" t="s">
        <v>462</v>
      </c>
      <c r="Y648" s="16" t="s">
        <v>463</v>
      </c>
      <c r="Z648" s="16" t="s">
        <v>464</v>
      </c>
      <c r="CA648" s="1" t="s">
        <v>457</v>
      </c>
      <c r="CB648" s="1" t="s">
        <v>426</v>
      </c>
      <c r="CC648" s="1" t="s">
        <v>458</v>
      </c>
      <c r="CD648" s="1" t="s">
        <v>459</v>
      </c>
      <c r="CE648" s="1" t="s">
        <v>458</v>
      </c>
      <c r="CF648" s="1" t="s">
        <v>460</v>
      </c>
      <c r="CG648" s="1" t="s">
        <v>427</v>
      </c>
      <c r="CH648" s="1" t="s">
        <v>435</v>
      </c>
      <c r="CI648" s="1" t="s">
        <v>435</v>
      </c>
      <c r="CJ648" s="1" t="s">
        <v>428</v>
      </c>
      <c r="CK648" s="1" t="s">
        <v>428</v>
      </c>
      <c r="CL648" s="1" t="s">
        <v>461</v>
      </c>
      <c r="CM648" s="1" t="s">
        <v>462</v>
      </c>
      <c r="CN648" s="1" t="s">
        <v>462</v>
      </c>
      <c r="CO648" s="1" t="s">
        <v>462</v>
      </c>
      <c r="CP648" s="1" t="s">
        <v>462</v>
      </c>
      <c r="CQ648" s="1" t="s">
        <v>462</v>
      </c>
      <c r="CR648" s="1" t="s">
        <v>462</v>
      </c>
      <c r="CS648" s="1" t="s">
        <v>462</v>
      </c>
      <c r="CT648" s="1" t="s">
        <v>463</v>
      </c>
      <c r="CU648" s="1" t="s">
        <v>464</v>
      </c>
      <c r="CV648" s="1" t="s">
        <v>465</v>
      </c>
      <c r="CW648" s="1" t="s">
        <v>466</v>
      </c>
      <c r="CX648" s="1" t="s">
        <v>467</v>
      </c>
      <c r="CY648" s="1" t="s">
        <v>468</v>
      </c>
      <c r="CZ648" s="1" t="s">
        <v>469</v>
      </c>
      <c r="DA648" s="1" t="s">
        <v>437</v>
      </c>
      <c r="DB648" s="1" t="s">
        <v>470</v>
      </c>
      <c r="DC648" s="1" t="s">
        <v>471</v>
      </c>
      <c r="DD648" s="1" t="s">
        <v>472</v>
      </c>
      <c r="DE648" s="1" t="s">
        <v>473</v>
      </c>
      <c r="DF648" s="1" t="s">
        <v>474</v>
      </c>
      <c r="DG648" s="1" t="s">
        <v>475</v>
      </c>
    </row>
    <row r="649" spans="1:111" ht="20.100000000000001" customHeight="1" x14ac:dyDescent="0.15">
      <c r="A649" s="30"/>
      <c r="C649" s="15"/>
      <c r="D649" s="27" t="s">
        <v>190</v>
      </c>
      <c r="E649" s="6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111" ht="20.100000000000001" customHeight="1" x14ac:dyDescent="0.15">
      <c r="A650" s="30"/>
      <c r="C650" s="5" t="s">
        <v>68</v>
      </c>
      <c r="D650" s="32"/>
      <c r="E650" s="26" t="str">
        <f>IF(egTextCal(D650)&lt;&gt;0, egTextCal(D650),"")</f>
        <v/>
      </c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111" ht="20.100000000000001" customHeight="1" x14ac:dyDescent="0.15">
      <c r="A651" s="30"/>
      <c r="C651" s="15"/>
      <c r="D651" s="28" t="s">
        <v>161</v>
      </c>
      <c r="E651" s="7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</row>
    <row r="652" spans="1:111" ht="20.100000000000001" customHeight="1" x14ac:dyDescent="0.15">
      <c r="A652" s="30"/>
      <c r="C652" s="5" t="s">
        <v>74</v>
      </c>
      <c r="D652" s="33"/>
      <c r="E652" s="26" t="str">
        <f>IF(egTextCal(D652)&lt;&gt;0, egTextCal(D652),"")</f>
        <v/>
      </c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111" ht="20.100000000000001" customHeight="1" x14ac:dyDescent="0.15">
      <c r="A653" s="30"/>
      <c r="C653" s="15"/>
      <c r="D653" s="28" t="s">
        <v>191</v>
      </c>
      <c r="E653" s="7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</row>
    <row r="654" spans="1:111" ht="20.100000000000001" customHeight="1" x14ac:dyDescent="0.15">
      <c r="A654" s="30"/>
      <c r="C654" s="5" t="s">
        <v>75</v>
      </c>
      <c r="D654" s="33"/>
      <c r="E654" s="26" t="str">
        <f>IF(egTextCal(D654)&lt;&gt;0, egTextCal(D654),"")</f>
        <v/>
      </c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111" ht="20.100000000000001" customHeight="1" x14ac:dyDescent="0.15">
      <c r="A655" s="30"/>
      <c r="C655" s="15"/>
      <c r="D655" s="27" t="s">
        <v>192</v>
      </c>
      <c r="E655" s="6"/>
      <c r="F655" s="35">
        <v>1</v>
      </c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>
        <v>2</v>
      </c>
    </row>
    <row r="656" spans="1:111" ht="20.100000000000001" customHeight="1" x14ac:dyDescent="0.15">
      <c r="A656" s="30"/>
      <c r="C656" s="5" t="s">
        <v>88</v>
      </c>
      <c r="D656" s="51" t="e">
        <f>#REF!</f>
        <v>#REF!</v>
      </c>
      <c r="E656" s="26" t="e">
        <f>IF(egTextCal(D656)&lt;&gt;0, egTextCal(D656),"")</f>
        <v>#VALUE!</v>
      </c>
      <c r="F656" s="25" t="e">
        <f>IF(E656*F655&lt;&gt;0,E656*F655,  )</f>
        <v>#VALUE!</v>
      </c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 t="e">
        <f>IF(E656*Z655&lt;&gt;0,E656*Z655,  )</f>
        <v>#VALUE!</v>
      </c>
      <c r="CA656" s="1" t="e">
        <f>F656</f>
        <v>#VALUE!</v>
      </c>
      <c r="CU656" s="1" t="e">
        <f>Z656</f>
        <v>#VALUE!</v>
      </c>
    </row>
    <row r="657" spans="1:99" ht="20.100000000000001" customHeight="1" x14ac:dyDescent="0.15">
      <c r="A657" s="30"/>
      <c r="C657" s="15"/>
      <c r="D657" s="27" t="s">
        <v>193</v>
      </c>
      <c r="E657" s="6"/>
      <c r="F657" s="35"/>
      <c r="G657" s="35"/>
      <c r="H657" s="35"/>
      <c r="I657" s="35"/>
      <c r="J657" s="35"/>
      <c r="K657" s="35"/>
      <c r="L657" s="35"/>
      <c r="M657" s="35">
        <v>1</v>
      </c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</row>
    <row r="658" spans="1:99" ht="20.100000000000001" customHeight="1" x14ac:dyDescent="0.15">
      <c r="A658" s="30"/>
      <c r="C658" s="5" t="s">
        <v>132</v>
      </c>
      <c r="D658" s="51" t="e">
        <f>#REF!</f>
        <v>#REF!</v>
      </c>
      <c r="E658" s="26" t="e">
        <f>IF(egTextCal(D658)&lt;&gt;0, egTextCal(D658),"")</f>
        <v>#VALUE!</v>
      </c>
      <c r="F658" s="25"/>
      <c r="G658" s="25"/>
      <c r="H658" s="25"/>
      <c r="I658" s="25"/>
      <c r="J658" s="25"/>
      <c r="K658" s="25"/>
      <c r="L658" s="25"/>
      <c r="M658" s="25" t="e">
        <f>IF(E658*M657&lt;&gt;0,E658*M657,  )</f>
        <v>#VALUE!</v>
      </c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CH658" s="1" t="e">
        <f>M658</f>
        <v>#VALUE!</v>
      </c>
    </row>
    <row r="659" spans="1:99" ht="20.100000000000001" customHeight="1" x14ac:dyDescent="0.15">
      <c r="A659" s="30"/>
      <c r="C659" s="15"/>
      <c r="D659" s="27" t="s">
        <v>194</v>
      </c>
      <c r="E659" s="6"/>
      <c r="F659" s="35">
        <v>1</v>
      </c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>
        <v>3</v>
      </c>
    </row>
    <row r="660" spans="1:99" ht="20.100000000000001" customHeight="1" x14ac:dyDescent="0.15">
      <c r="A660" s="30"/>
      <c r="C660" s="5" t="s">
        <v>133</v>
      </c>
      <c r="D660" s="51" t="e">
        <f>#REF!</f>
        <v>#REF!</v>
      </c>
      <c r="E660" s="26" t="e">
        <f>IF(egTextCal(D660)&lt;&gt;0, egTextCal(D660),"")</f>
        <v>#VALUE!</v>
      </c>
      <c r="F660" s="25" t="e">
        <f>IF(E660*F659&lt;&gt;0,E660*F659,  )</f>
        <v>#VALUE!</v>
      </c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 t="e">
        <f>IF(E660*Z659&lt;&gt;0,E660*Z659,  )</f>
        <v>#VALUE!</v>
      </c>
      <c r="CA660" s="1" t="e">
        <f>F660</f>
        <v>#VALUE!</v>
      </c>
      <c r="CU660" s="1" t="e">
        <f>Z660</f>
        <v>#VALUE!</v>
      </c>
    </row>
    <row r="661" spans="1:99" ht="20.100000000000001" customHeight="1" x14ac:dyDescent="0.15">
      <c r="A661" s="30"/>
      <c r="C661" s="15"/>
      <c r="D661" s="27" t="s">
        <v>195</v>
      </c>
      <c r="E661" s="6"/>
      <c r="F661" s="35"/>
      <c r="G661" s="35"/>
      <c r="H661" s="35"/>
      <c r="I661" s="35"/>
      <c r="J661" s="35"/>
      <c r="K661" s="35"/>
      <c r="L661" s="35"/>
      <c r="M661" s="35">
        <v>1</v>
      </c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</row>
    <row r="662" spans="1:99" ht="20.100000000000001" customHeight="1" x14ac:dyDescent="0.15">
      <c r="A662" s="30"/>
      <c r="C662" s="5" t="s">
        <v>134</v>
      </c>
      <c r="D662" s="51" t="e">
        <f>#REF!</f>
        <v>#REF!</v>
      </c>
      <c r="E662" s="26" t="e">
        <f>IF(egTextCal(D662)&lt;&gt;0, egTextCal(D662),"")</f>
        <v>#VALUE!</v>
      </c>
      <c r="F662" s="25"/>
      <c r="G662" s="25"/>
      <c r="H662" s="25"/>
      <c r="I662" s="25"/>
      <c r="J662" s="25"/>
      <c r="K662" s="25"/>
      <c r="L662" s="25"/>
      <c r="M662" s="25" t="e">
        <f>IF(E662*M661&lt;&gt;0,E662*M661,  )</f>
        <v>#VALUE!</v>
      </c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CH662" s="1" t="e">
        <f>M662</f>
        <v>#VALUE!</v>
      </c>
    </row>
    <row r="663" spans="1:99" ht="20.100000000000001" customHeight="1" x14ac:dyDescent="0.15">
      <c r="A663" s="30"/>
      <c r="C663" s="15"/>
      <c r="D663" s="27" t="s">
        <v>196</v>
      </c>
      <c r="E663" s="6"/>
      <c r="F663" s="35"/>
      <c r="G663" s="35">
        <v>1</v>
      </c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>
        <v>4</v>
      </c>
    </row>
    <row r="664" spans="1:99" ht="20.100000000000001" customHeight="1" x14ac:dyDescent="0.15">
      <c r="A664" s="30"/>
      <c r="C664" s="5" t="s">
        <v>135</v>
      </c>
      <c r="D664" s="51" t="e">
        <f>#REF!</f>
        <v>#REF!</v>
      </c>
      <c r="E664" s="26" t="e">
        <f>IF(egTextCal(D664)&lt;&gt;0, egTextCal(D664),"")</f>
        <v>#VALUE!</v>
      </c>
      <c r="F664" s="25"/>
      <c r="G664" s="25" t="e">
        <f>IF(E664*G663&lt;&gt;0,E664*G663,  )</f>
        <v>#VALUE!</v>
      </c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 t="e">
        <f>IF(E664*Z663&lt;&gt;0,E664*Z663,  )</f>
        <v>#VALUE!</v>
      </c>
      <c r="CB664" s="1" t="e">
        <f>G664</f>
        <v>#VALUE!</v>
      </c>
      <c r="CU664" s="1" t="e">
        <f>Z664</f>
        <v>#VALUE!</v>
      </c>
    </row>
    <row r="665" spans="1:99" ht="20.100000000000001" customHeight="1" x14ac:dyDescent="0.15">
      <c r="A665" s="30"/>
      <c r="C665" s="15"/>
      <c r="D665" s="27" t="s">
        <v>197</v>
      </c>
      <c r="E665" s="6"/>
      <c r="F665" s="35"/>
      <c r="G665" s="35"/>
      <c r="H665" s="35"/>
      <c r="I665" s="35"/>
      <c r="J665" s="35"/>
      <c r="K665" s="35"/>
      <c r="L665" s="35"/>
      <c r="M665" s="35">
        <v>1</v>
      </c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</row>
    <row r="666" spans="1:99" ht="20.100000000000001" customHeight="1" x14ac:dyDescent="0.15">
      <c r="A666" s="30"/>
      <c r="C666" s="5" t="s">
        <v>136</v>
      </c>
      <c r="D666" s="51" t="e">
        <f>#REF!</f>
        <v>#REF!</v>
      </c>
      <c r="E666" s="26" t="e">
        <f>IF(egTextCal(D666)&lt;&gt;0, egTextCal(D666),"")</f>
        <v>#VALUE!</v>
      </c>
      <c r="F666" s="25"/>
      <c r="G666" s="25"/>
      <c r="H666" s="25"/>
      <c r="I666" s="25"/>
      <c r="J666" s="25"/>
      <c r="K666" s="25"/>
      <c r="L666" s="25"/>
      <c r="M666" s="25" t="e">
        <f>IF(E666*M665&lt;&gt;0,E666*M665,  )</f>
        <v>#VALUE!</v>
      </c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CH666" s="1" t="e">
        <f>M666</f>
        <v>#VALUE!</v>
      </c>
    </row>
    <row r="667" spans="1:99" ht="20.100000000000001" customHeight="1" x14ac:dyDescent="0.15">
      <c r="A667" s="30"/>
      <c r="C667" s="15"/>
      <c r="D667" s="27" t="s">
        <v>198</v>
      </c>
      <c r="E667" s="6"/>
      <c r="F667" s="35"/>
      <c r="G667" s="35">
        <v>1</v>
      </c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>
        <v>5</v>
      </c>
    </row>
    <row r="668" spans="1:99" ht="20.100000000000001" customHeight="1" x14ac:dyDescent="0.15">
      <c r="A668" s="30"/>
      <c r="C668" s="5" t="s">
        <v>353</v>
      </c>
      <c r="D668" s="51" t="e">
        <f>#REF!</f>
        <v>#REF!</v>
      </c>
      <c r="E668" s="26" t="e">
        <f>IF(egTextCal(D668)&lt;&gt;0, egTextCal(D668),"")</f>
        <v>#VALUE!</v>
      </c>
      <c r="F668" s="25"/>
      <c r="G668" s="25" t="e">
        <f>IF(E668*G667&lt;&gt;0,E668*G667,  )</f>
        <v>#VALUE!</v>
      </c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 t="e">
        <f>IF(E668*Z667&lt;&gt;0,E668*Z667,  )</f>
        <v>#VALUE!</v>
      </c>
      <c r="CB668" s="1" t="e">
        <f>G668</f>
        <v>#VALUE!</v>
      </c>
      <c r="CU668" s="1" t="e">
        <f>Z668</f>
        <v>#VALUE!</v>
      </c>
    </row>
    <row r="669" spans="1:99" ht="20.100000000000001" customHeight="1" x14ac:dyDescent="0.15">
      <c r="A669" s="30"/>
      <c r="C669" s="15"/>
      <c r="D669" s="27" t="s">
        <v>199</v>
      </c>
      <c r="E669" s="6"/>
      <c r="F669" s="35"/>
      <c r="G669" s="35"/>
      <c r="H669" s="35"/>
      <c r="I669" s="35"/>
      <c r="J669" s="35"/>
      <c r="K669" s="35"/>
      <c r="L669" s="35"/>
      <c r="M669" s="35"/>
      <c r="N669" s="35">
        <v>1</v>
      </c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</row>
    <row r="670" spans="1:99" ht="20.100000000000001" customHeight="1" x14ac:dyDescent="0.15">
      <c r="A670" s="30"/>
      <c r="C670" s="5" t="s">
        <v>354</v>
      </c>
      <c r="D670" s="51" t="e">
        <f>#REF!</f>
        <v>#REF!</v>
      </c>
      <c r="E670" s="26" t="e">
        <f>IF(egTextCal(D670)&lt;&gt;0, egTextCal(D670),"")</f>
        <v>#VALUE!</v>
      </c>
      <c r="F670" s="25"/>
      <c r="G670" s="25"/>
      <c r="H670" s="25"/>
      <c r="I670" s="25"/>
      <c r="J670" s="25"/>
      <c r="K670" s="25"/>
      <c r="L670" s="25"/>
      <c r="M670" s="25"/>
      <c r="N670" s="25" t="e">
        <f>IF(E670*N669&lt;&gt;0,E670*N669,  )</f>
        <v>#VALUE!</v>
      </c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CI670" s="1" t="e">
        <f>N670</f>
        <v>#VALUE!</v>
      </c>
    </row>
    <row r="671" spans="1:99" ht="20.100000000000001" customHeight="1" x14ac:dyDescent="0.15">
      <c r="A671" s="30"/>
      <c r="C671" s="15"/>
      <c r="D671" s="27" t="s">
        <v>200</v>
      </c>
      <c r="E671" s="6"/>
      <c r="F671" s="35"/>
      <c r="G671" s="35">
        <v>1</v>
      </c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</row>
    <row r="672" spans="1:99" ht="20.100000000000001" customHeight="1" x14ac:dyDescent="0.15">
      <c r="A672" s="30"/>
      <c r="C672" s="5" t="s">
        <v>355</v>
      </c>
      <c r="D672" s="51" t="e">
        <f>#REF!</f>
        <v>#REF!</v>
      </c>
      <c r="E672" s="26" t="e">
        <f>IF(egTextCal(D672)&lt;&gt;0, egTextCal(D672),"")</f>
        <v>#VALUE!</v>
      </c>
      <c r="F672" s="25"/>
      <c r="G672" s="25" t="e">
        <f>IF(E672*G671&lt;&gt;0,E672*G671,  )</f>
        <v>#VALUE!</v>
      </c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CB672" s="1" t="e">
        <f>G672</f>
        <v>#VALUE!</v>
      </c>
    </row>
    <row r="673" spans="1:99" ht="20.100000000000001" customHeight="1" x14ac:dyDescent="0.15">
      <c r="A673" s="30"/>
      <c r="C673" s="15"/>
      <c r="D673" s="27" t="s">
        <v>201</v>
      </c>
      <c r="E673" s="6"/>
      <c r="F673" s="35"/>
      <c r="G673" s="35"/>
      <c r="H673" s="35"/>
      <c r="I673" s="35"/>
      <c r="J673" s="35"/>
      <c r="K673" s="35"/>
      <c r="L673" s="35"/>
      <c r="M673" s="35">
        <v>1</v>
      </c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</row>
    <row r="674" spans="1:99" ht="20.100000000000001" customHeight="1" x14ac:dyDescent="0.15">
      <c r="A674" s="30"/>
      <c r="C674" s="5" t="s">
        <v>356</v>
      </c>
      <c r="D674" s="51" t="e">
        <f>#REF!</f>
        <v>#REF!</v>
      </c>
      <c r="E674" s="26" t="e">
        <f>IF(egTextCal(D674)&lt;&gt;0, egTextCal(D674),"")</f>
        <v>#VALUE!</v>
      </c>
      <c r="F674" s="25"/>
      <c r="G674" s="25"/>
      <c r="H674" s="25"/>
      <c r="I674" s="25"/>
      <c r="J674" s="25"/>
      <c r="K674" s="25"/>
      <c r="L674" s="25"/>
      <c r="M674" s="25" t="e">
        <f>IF(E674*M673&lt;&gt;0,E674*M673,  )</f>
        <v>#VALUE!</v>
      </c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CH674" s="1" t="e">
        <f>M674</f>
        <v>#VALUE!</v>
      </c>
    </row>
    <row r="675" spans="1:99" ht="20.100000000000001" customHeight="1" x14ac:dyDescent="0.15">
      <c r="A675" s="30"/>
      <c r="C675" s="15"/>
      <c r="D675" s="27" t="s">
        <v>202</v>
      </c>
      <c r="E675" s="6"/>
      <c r="F675" s="35"/>
      <c r="G675" s="35"/>
      <c r="H675" s="35">
        <v>1</v>
      </c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>
        <v>3</v>
      </c>
    </row>
    <row r="676" spans="1:99" ht="20.100000000000001" customHeight="1" x14ac:dyDescent="0.15">
      <c r="A676" s="30"/>
      <c r="C676" s="5" t="s">
        <v>357</v>
      </c>
      <c r="D676" s="51" t="e">
        <f>#REF!</f>
        <v>#REF!</v>
      </c>
      <c r="E676" s="26" t="e">
        <f>IF(egTextCal(D676)&lt;&gt;0, egTextCal(D676),"")</f>
        <v>#VALUE!</v>
      </c>
      <c r="F676" s="25"/>
      <c r="G676" s="25"/>
      <c r="H676" s="25" t="e">
        <f>IF(E676*H675&lt;&gt;0,E676*H675,  )</f>
        <v>#VALUE!</v>
      </c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 t="e">
        <f>IF(E676*Z675&lt;&gt;0,E676*Z675,  )</f>
        <v>#VALUE!</v>
      </c>
      <c r="CC676" s="1" t="e">
        <f>H676</f>
        <v>#VALUE!</v>
      </c>
      <c r="CU676" s="1" t="e">
        <f>Z676</f>
        <v>#VALUE!</v>
      </c>
    </row>
    <row r="677" spans="1:99" ht="20.100000000000001" customHeight="1" x14ac:dyDescent="0.15">
      <c r="A677" s="30"/>
      <c r="C677" s="15"/>
      <c r="D677" s="27" t="s">
        <v>203</v>
      </c>
      <c r="E677" s="6"/>
      <c r="F677" s="35"/>
      <c r="G677" s="35"/>
      <c r="H677" s="35">
        <v>1</v>
      </c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>
        <v>4</v>
      </c>
    </row>
    <row r="678" spans="1:99" ht="20.100000000000001" customHeight="1" x14ac:dyDescent="0.15">
      <c r="A678" s="30"/>
      <c r="C678" s="5" t="s">
        <v>358</v>
      </c>
      <c r="D678" s="51" t="e">
        <f>#REF!</f>
        <v>#REF!</v>
      </c>
      <c r="E678" s="26" t="e">
        <f>IF(egTextCal(D678)&lt;&gt;0, egTextCal(D678),"")</f>
        <v>#VALUE!</v>
      </c>
      <c r="F678" s="25"/>
      <c r="G678" s="25"/>
      <c r="H678" s="25" t="e">
        <f>IF(E678*H677&lt;&gt;0,E678*H677,  )</f>
        <v>#VALUE!</v>
      </c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 t="e">
        <f>IF(E678*Z677&lt;&gt;0,E678*Z677,  )</f>
        <v>#VALUE!</v>
      </c>
      <c r="CC678" s="1" t="e">
        <f>H678</f>
        <v>#VALUE!</v>
      </c>
      <c r="CU678" s="1" t="e">
        <f>Z678</f>
        <v>#VALUE!</v>
      </c>
    </row>
    <row r="679" spans="1:99" ht="20.100000000000001" customHeight="1" x14ac:dyDescent="0.15">
      <c r="A679" s="30"/>
      <c r="C679" s="15"/>
      <c r="D679" s="27" t="s">
        <v>204</v>
      </c>
      <c r="E679" s="6"/>
      <c r="F679" s="35"/>
      <c r="G679" s="35"/>
      <c r="H679" s="35"/>
      <c r="I679" s="35">
        <v>1</v>
      </c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>
        <v>5</v>
      </c>
    </row>
    <row r="680" spans="1:99" ht="20.100000000000001" customHeight="1" x14ac:dyDescent="0.15">
      <c r="A680" s="30"/>
      <c r="C680" s="5" t="s">
        <v>359</v>
      </c>
      <c r="D680" s="51" t="e">
        <f>#REF!</f>
        <v>#REF!</v>
      </c>
      <c r="E680" s="26" t="e">
        <f>IF(egTextCal(D680)&lt;&gt;0, egTextCal(D680),"")</f>
        <v>#VALUE!</v>
      </c>
      <c r="F680" s="25"/>
      <c r="G680" s="25"/>
      <c r="H680" s="25"/>
      <c r="I680" s="25" t="e">
        <f>IF(E680*I679&lt;&gt;0,E680*I679,  )</f>
        <v>#VALUE!</v>
      </c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 t="e">
        <f>IF(E680*Z679&lt;&gt;0,E680*Z679,  )</f>
        <v>#VALUE!</v>
      </c>
      <c r="CD680" s="1" t="e">
        <f>I680</f>
        <v>#VALUE!</v>
      </c>
      <c r="CU680" s="1" t="e">
        <f>Z680</f>
        <v>#VALUE!</v>
      </c>
    </row>
    <row r="681" spans="1:99" ht="20.100000000000001" customHeight="1" x14ac:dyDescent="0.15">
      <c r="A681" s="30"/>
      <c r="C681" s="15"/>
      <c r="D681" s="27" t="s">
        <v>205</v>
      </c>
      <c r="E681" s="6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</row>
    <row r="682" spans="1:99" ht="20.100000000000001" customHeight="1" x14ac:dyDescent="0.15">
      <c r="A682" s="30"/>
      <c r="C682" s="5" t="s">
        <v>360</v>
      </c>
      <c r="D682" s="32"/>
      <c r="E682" s="26" t="str">
        <f>IF(egTextCal(D682)&lt;&gt;0, egTextCal(D682),"")</f>
        <v/>
      </c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99" ht="20.100000000000001" customHeight="1" x14ac:dyDescent="0.15">
      <c r="A683" s="30"/>
      <c r="C683" s="15"/>
      <c r="D683" s="27" t="s">
        <v>192</v>
      </c>
      <c r="E683" s="6"/>
      <c r="F683" s="35">
        <v>1</v>
      </c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>
        <v>2</v>
      </c>
    </row>
    <row r="684" spans="1:99" ht="20.100000000000001" customHeight="1" x14ac:dyDescent="0.15">
      <c r="A684" s="30"/>
      <c r="C684" s="5" t="s">
        <v>361</v>
      </c>
      <c r="D684" s="51" t="e">
        <f>#REF!</f>
        <v>#REF!</v>
      </c>
      <c r="E684" s="26" t="e">
        <f>IF(egTextCal(D684)&lt;&gt;0, egTextCal(D684),"")</f>
        <v>#VALUE!</v>
      </c>
      <c r="F684" s="25" t="e">
        <f>IF(E684*F683&lt;&gt;0,E684*F683,  )</f>
        <v>#VALUE!</v>
      </c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 t="e">
        <f>IF(E684*Z683&lt;&gt;0,E684*Z683,  )</f>
        <v>#VALUE!</v>
      </c>
      <c r="CA684" s="1" t="e">
        <f>F684</f>
        <v>#VALUE!</v>
      </c>
      <c r="CU684" s="1" t="e">
        <f>Z684</f>
        <v>#VALUE!</v>
      </c>
    </row>
    <row r="685" spans="1:99" ht="20.100000000000001" customHeight="1" x14ac:dyDescent="0.15">
      <c r="A685" s="30"/>
      <c r="C685" s="15"/>
      <c r="D685" s="27" t="s">
        <v>202</v>
      </c>
      <c r="E685" s="6"/>
      <c r="F685" s="35"/>
      <c r="G685" s="35"/>
      <c r="H685" s="35">
        <v>1</v>
      </c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>
        <v>3</v>
      </c>
    </row>
    <row r="686" spans="1:99" ht="20.100000000000001" customHeight="1" x14ac:dyDescent="0.15">
      <c r="A686" s="30"/>
      <c r="C686" s="5" t="s">
        <v>362</v>
      </c>
      <c r="D686" s="51" t="e">
        <f>#REF!</f>
        <v>#REF!</v>
      </c>
      <c r="E686" s="26" t="e">
        <f>IF(egTextCal(D686)&lt;&gt;0, egTextCal(D686),"")</f>
        <v>#VALUE!</v>
      </c>
      <c r="F686" s="25"/>
      <c r="G686" s="25"/>
      <c r="H686" s="25" t="e">
        <f>IF(E686*H685&lt;&gt;0,E686*H685,  )</f>
        <v>#VALUE!</v>
      </c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 t="e">
        <f>IF(E686*Z685&lt;&gt;0,E686*Z685,  )</f>
        <v>#VALUE!</v>
      </c>
      <c r="CC686" s="1" t="e">
        <f>H686</f>
        <v>#VALUE!</v>
      </c>
      <c r="CU686" s="1" t="e">
        <f>Z686</f>
        <v>#VALUE!</v>
      </c>
    </row>
    <row r="687" spans="1:99" ht="20.100000000000001" customHeight="1" x14ac:dyDescent="0.15">
      <c r="A687" s="30"/>
      <c r="C687" s="15"/>
      <c r="D687" s="27" t="s">
        <v>206</v>
      </c>
      <c r="E687" s="6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>
        <v>1</v>
      </c>
      <c r="R687" s="35"/>
      <c r="S687" s="35"/>
      <c r="T687" s="35"/>
      <c r="U687" s="35"/>
      <c r="V687" s="35"/>
      <c r="W687" s="35"/>
      <c r="X687" s="35"/>
      <c r="Y687" s="35"/>
      <c r="Z687" s="35"/>
    </row>
    <row r="688" spans="1:99" ht="20.100000000000001" customHeight="1" x14ac:dyDescent="0.15">
      <c r="A688" s="30"/>
      <c r="C688" s="5" t="s">
        <v>363</v>
      </c>
      <c r="D688" s="51" t="e">
        <f>#REF!</f>
        <v>#REF!</v>
      </c>
      <c r="E688" s="26" t="e">
        <f>IF(egTextCal(D688)&lt;&gt;0, egTextCal(D688),"")</f>
        <v>#VALUE!</v>
      </c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 t="e">
        <f>IF(E688*Q687&lt;&gt;0,E688*Q687,  )</f>
        <v>#VALUE!</v>
      </c>
      <c r="R688" s="25"/>
      <c r="S688" s="25"/>
      <c r="T688" s="25"/>
      <c r="U688" s="25"/>
      <c r="V688" s="25"/>
      <c r="W688" s="25"/>
      <c r="X688" s="25"/>
      <c r="Y688" s="25"/>
      <c r="Z688" s="25"/>
      <c r="CL688" s="1" t="e">
        <f>Q688</f>
        <v>#VALUE!</v>
      </c>
    </row>
    <row r="689" spans="1:101" ht="20.100000000000001" customHeight="1" x14ac:dyDescent="0.15">
      <c r="A689" s="30"/>
      <c r="C689" s="15"/>
      <c r="D689" s="27" t="s">
        <v>207</v>
      </c>
      <c r="E689" s="6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</row>
    <row r="690" spans="1:101" ht="20.100000000000001" customHeight="1" x14ac:dyDescent="0.15">
      <c r="A690" s="30"/>
      <c r="C690" s="5" t="s">
        <v>366</v>
      </c>
      <c r="D690" s="32"/>
      <c r="E690" s="26" t="str">
        <f>IF(egTextCal(D690)&lt;&gt;0, egTextCal(D690),"")</f>
        <v/>
      </c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101" ht="20.100000000000001" customHeight="1" x14ac:dyDescent="0.15">
      <c r="D691" s="13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</row>
    <row r="692" spans="1:101" ht="20.100000000000001" customHeight="1" x14ac:dyDescent="0.15">
      <c r="B692" s="29"/>
      <c r="C692" s="19"/>
      <c r="D692" s="36"/>
      <c r="E692" s="36"/>
      <c r="F692" s="17" t="s">
        <v>440</v>
      </c>
      <c r="G692" s="17" t="s">
        <v>441</v>
      </c>
      <c r="H692" s="15" t="s">
        <v>441</v>
      </c>
      <c r="I692" s="15" t="s">
        <v>441</v>
      </c>
      <c r="J692" s="15" t="s">
        <v>441</v>
      </c>
      <c r="K692" s="15" t="s">
        <v>442</v>
      </c>
      <c r="L692" s="15" t="s">
        <v>335</v>
      </c>
      <c r="M692" s="15" t="s">
        <v>335</v>
      </c>
      <c r="N692" s="15" t="s">
        <v>335</v>
      </c>
      <c r="O692" s="15" t="s">
        <v>335</v>
      </c>
      <c r="P692" s="15" t="s">
        <v>335</v>
      </c>
      <c r="Q692" s="15" t="s">
        <v>335</v>
      </c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101" ht="20.100000000000001" customHeight="1" x14ac:dyDescent="0.15">
      <c r="A693" s="30"/>
      <c r="B693" s="29"/>
      <c r="C693" s="4" t="s">
        <v>336</v>
      </c>
      <c r="D693" s="4" t="s">
        <v>337</v>
      </c>
      <c r="E693" s="4" t="s">
        <v>338</v>
      </c>
      <c r="F693" s="11" t="s">
        <v>456</v>
      </c>
      <c r="G693" s="11" t="s">
        <v>437</v>
      </c>
      <c r="H693" s="4" t="s">
        <v>437</v>
      </c>
      <c r="I693" s="4" t="s">
        <v>437</v>
      </c>
      <c r="J693" s="4" t="s">
        <v>437</v>
      </c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101" ht="20.100000000000001" customHeight="1" x14ac:dyDescent="0.15">
      <c r="A694" s="30"/>
      <c r="B694" s="29"/>
      <c r="C694" s="20"/>
      <c r="D694" s="20"/>
      <c r="E694" s="20"/>
      <c r="F694" s="18" t="s">
        <v>465</v>
      </c>
      <c r="G694" s="18" t="s">
        <v>466</v>
      </c>
      <c r="H694" s="16" t="s">
        <v>467</v>
      </c>
      <c r="I694" s="16" t="s">
        <v>468</v>
      </c>
      <c r="J694" s="16" t="s">
        <v>469</v>
      </c>
      <c r="K694" s="16" t="s">
        <v>437</v>
      </c>
      <c r="L694" s="16" t="s">
        <v>470</v>
      </c>
      <c r="M694" s="16" t="s">
        <v>471</v>
      </c>
      <c r="N694" s="16" t="s">
        <v>472</v>
      </c>
      <c r="O694" s="16" t="s">
        <v>473</v>
      </c>
      <c r="P694" s="16" t="s">
        <v>474</v>
      </c>
      <c r="Q694" s="16" t="s">
        <v>475</v>
      </c>
      <c r="R694" s="16"/>
      <c r="S694" s="16"/>
      <c r="T694" s="16"/>
      <c r="U694" s="16"/>
      <c r="V694" s="16"/>
      <c r="W694" s="16"/>
      <c r="X694" s="16"/>
      <c r="Y694" s="16"/>
      <c r="Z694" s="16"/>
    </row>
    <row r="695" spans="1:101" ht="20.100000000000001" customHeight="1" x14ac:dyDescent="0.15">
      <c r="A695" s="30"/>
      <c r="C695" s="15"/>
      <c r="D695" s="27" t="s">
        <v>190</v>
      </c>
      <c r="E695" s="6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101" ht="20.100000000000001" customHeight="1" x14ac:dyDescent="0.15">
      <c r="A696" s="30"/>
      <c r="C696" s="5" t="s">
        <v>68</v>
      </c>
      <c r="D696" s="32"/>
      <c r="E696" s="26" t="str">
        <f>IF(egTextCal(D696)&lt;&gt;0, egTextCal(D696),"")</f>
        <v/>
      </c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101" ht="20.100000000000001" customHeight="1" x14ac:dyDescent="0.15">
      <c r="A697" s="30"/>
      <c r="C697" s="15"/>
      <c r="D697" s="28" t="s">
        <v>161</v>
      </c>
      <c r="E697" s="7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</row>
    <row r="698" spans="1:101" ht="20.100000000000001" customHeight="1" x14ac:dyDescent="0.15">
      <c r="A698" s="30"/>
      <c r="C698" s="5" t="s">
        <v>74</v>
      </c>
      <c r="D698" s="33"/>
      <c r="E698" s="26" t="str">
        <f>IF(egTextCal(D698)&lt;&gt;0, egTextCal(D698),"")</f>
        <v/>
      </c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101" ht="20.100000000000001" customHeight="1" x14ac:dyDescent="0.15">
      <c r="A699" s="30"/>
      <c r="C699" s="15"/>
      <c r="D699" s="28" t="s">
        <v>191</v>
      </c>
      <c r="E699" s="7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</row>
    <row r="700" spans="1:101" ht="20.100000000000001" customHeight="1" x14ac:dyDescent="0.15">
      <c r="A700" s="30"/>
      <c r="C700" s="5" t="s">
        <v>75</v>
      </c>
      <c r="D700" s="33"/>
      <c r="E700" s="26" t="str">
        <f>IF(egTextCal(D700)&lt;&gt;0, egTextCal(D700),"")</f>
        <v/>
      </c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101" ht="20.100000000000001" customHeight="1" x14ac:dyDescent="0.15">
      <c r="A701" s="30"/>
      <c r="C701" s="15"/>
      <c r="D701" s="27" t="s">
        <v>192</v>
      </c>
      <c r="E701" s="6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</row>
    <row r="702" spans="1:101" ht="20.100000000000001" customHeight="1" x14ac:dyDescent="0.15">
      <c r="A702" s="30"/>
      <c r="C702" s="5" t="s">
        <v>88</v>
      </c>
      <c r="D702" s="51" t="e">
        <f>#REF!</f>
        <v>#REF!</v>
      </c>
      <c r="E702" s="26" t="e">
        <f>IF(egTextCal(D702)&lt;&gt;0, egTextCal(D702),"")</f>
        <v>#VALUE!</v>
      </c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101" ht="20.100000000000001" customHeight="1" x14ac:dyDescent="0.15">
      <c r="A703" s="30"/>
      <c r="C703" s="15"/>
      <c r="D703" s="27" t="s">
        <v>193</v>
      </c>
      <c r="E703" s="6"/>
      <c r="F703" s="35"/>
      <c r="G703" s="35">
        <v>1</v>
      </c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</row>
    <row r="704" spans="1:101" ht="20.100000000000001" customHeight="1" x14ac:dyDescent="0.15">
      <c r="A704" s="30"/>
      <c r="C704" s="5" t="s">
        <v>132</v>
      </c>
      <c r="D704" s="51" t="e">
        <f>#REF!</f>
        <v>#REF!</v>
      </c>
      <c r="E704" s="26" t="e">
        <f>IF(egTextCal(D704)&lt;&gt;0, egTextCal(D704),"")</f>
        <v>#VALUE!</v>
      </c>
      <c r="F704" s="25"/>
      <c r="G704" s="25" t="e">
        <f>IF(E704*G703&lt;&gt;0,E704*G703,  )</f>
        <v>#VALUE!</v>
      </c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CW704" s="1" t="e">
        <f>G704</f>
        <v>#VALUE!</v>
      </c>
    </row>
    <row r="705" spans="1:105" ht="20.100000000000001" customHeight="1" x14ac:dyDescent="0.15">
      <c r="A705" s="30"/>
      <c r="C705" s="15"/>
      <c r="D705" s="27" t="s">
        <v>194</v>
      </c>
      <c r="E705" s="6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</row>
    <row r="706" spans="1:105" ht="20.100000000000001" customHeight="1" x14ac:dyDescent="0.15">
      <c r="A706" s="30"/>
      <c r="C706" s="5" t="s">
        <v>133</v>
      </c>
      <c r="D706" s="51" t="e">
        <f>#REF!</f>
        <v>#REF!</v>
      </c>
      <c r="E706" s="26" t="e">
        <f>IF(egTextCal(D706)&lt;&gt;0, egTextCal(D706),"")</f>
        <v>#VALUE!</v>
      </c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105" ht="20.100000000000001" customHeight="1" x14ac:dyDescent="0.15">
      <c r="A707" s="30"/>
      <c r="C707" s="15"/>
      <c r="D707" s="27" t="s">
        <v>195</v>
      </c>
      <c r="E707" s="6"/>
      <c r="F707" s="35"/>
      <c r="G707" s="35"/>
      <c r="H707" s="35">
        <v>1</v>
      </c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</row>
    <row r="708" spans="1:105" ht="20.100000000000001" customHeight="1" x14ac:dyDescent="0.15">
      <c r="A708" s="30"/>
      <c r="C708" s="5" t="s">
        <v>134</v>
      </c>
      <c r="D708" s="51" t="e">
        <f>#REF!</f>
        <v>#REF!</v>
      </c>
      <c r="E708" s="26" t="e">
        <f>IF(egTextCal(D708)&lt;&gt;0, egTextCal(D708),"")</f>
        <v>#VALUE!</v>
      </c>
      <c r="F708" s="25"/>
      <c r="G708" s="25"/>
      <c r="H708" s="25" t="e">
        <f>IF(E708*H707&lt;&gt;0,E708*H707,  )</f>
        <v>#VALUE!</v>
      </c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CX708" s="1" t="e">
        <f>H708</f>
        <v>#VALUE!</v>
      </c>
    </row>
    <row r="709" spans="1:105" ht="20.100000000000001" customHeight="1" x14ac:dyDescent="0.15">
      <c r="A709" s="30"/>
      <c r="C709" s="15"/>
      <c r="D709" s="27" t="s">
        <v>196</v>
      </c>
      <c r="E709" s="6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</row>
    <row r="710" spans="1:105" ht="20.100000000000001" customHeight="1" x14ac:dyDescent="0.15">
      <c r="A710" s="30"/>
      <c r="C710" s="5" t="s">
        <v>135</v>
      </c>
      <c r="D710" s="51" t="e">
        <f>#REF!</f>
        <v>#REF!</v>
      </c>
      <c r="E710" s="26" t="e">
        <f>IF(egTextCal(D710)&lt;&gt;0, egTextCal(D710),"")</f>
        <v>#VALUE!</v>
      </c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105" ht="20.100000000000001" customHeight="1" x14ac:dyDescent="0.15">
      <c r="A711" s="30"/>
      <c r="C711" s="15"/>
      <c r="D711" s="27" t="s">
        <v>197</v>
      </c>
      <c r="E711" s="6"/>
      <c r="F711" s="35"/>
      <c r="G711" s="35"/>
      <c r="H711" s="35"/>
      <c r="I711" s="35">
        <v>1</v>
      </c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</row>
    <row r="712" spans="1:105" ht="20.100000000000001" customHeight="1" x14ac:dyDescent="0.15">
      <c r="A712" s="30"/>
      <c r="C712" s="5" t="s">
        <v>136</v>
      </c>
      <c r="D712" s="51" t="e">
        <f>#REF!</f>
        <v>#REF!</v>
      </c>
      <c r="E712" s="26" t="e">
        <f>IF(egTextCal(D712)&lt;&gt;0, egTextCal(D712),"")</f>
        <v>#VALUE!</v>
      </c>
      <c r="F712" s="25"/>
      <c r="G712" s="25"/>
      <c r="H712" s="25"/>
      <c r="I712" s="25" t="e">
        <f>IF(E712*I711&lt;&gt;0,E712*I711,  )</f>
        <v>#VALUE!</v>
      </c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CY712" s="1" t="e">
        <f>I712</f>
        <v>#VALUE!</v>
      </c>
    </row>
    <row r="713" spans="1:105" ht="20.100000000000001" customHeight="1" x14ac:dyDescent="0.15">
      <c r="A713" s="30"/>
      <c r="C713" s="15"/>
      <c r="D713" s="27" t="s">
        <v>198</v>
      </c>
      <c r="E713" s="6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</row>
    <row r="714" spans="1:105" ht="20.100000000000001" customHeight="1" x14ac:dyDescent="0.15">
      <c r="A714" s="30"/>
      <c r="C714" s="5" t="s">
        <v>353</v>
      </c>
      <c r="D714" s="51" t="e">
        <f>#REF!</f>
        <v>#REF!</v>
      </c>
      <c r="E714" s="26" t="e">
        <f>IF(egTextCal(D714)&lt;&gt;0, egTextCal(D714),"")</f>
        <v>#VALUE!</v>
      </c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105" ht="20.100000000000001" customHeight="1" x14ac:dyDescent="0.15">
      <c r="A715" s="30"/>
      <c r="C715" s="15"/>
      <c r="D715" s="27" t="s">
        <v>199</v>
      </c>
      <c r="E715" s="6"/>
      <c r="F715" s="35"/>
      <c r="G715" s="35"/>
      <c r="H715" s="35"/>
      <c r="I715" s="35"/>
      <c r="J715" s="35">
        <v>1</v>
      </c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</row>
    <row r="716" spans="1:105" ht="20.100000000000001" customHeight="1" x14ac:dyDescent="0.15">
      <c r="A716" s="30"/>
      <c r="C716" s="5" t="s">
        <v>354</v>
      </c>
      <c r="D716" s="51" t="e">
        <f>#REF!</f>
        <v>#REF!</v>
      </c>
      <c r="E716" s="26" t="e">
        <f>IF(egTextCal(D716)&lt;&gt;0, egTextCal(D716),"")</f>
        <v>#VALUE!</v>
      </c>
      <c r="F716" s="25"/>
      <c r="G716" s="25"/>
      <c r="H716" s="25"/>
      <c r="I716" s="25"/>
      <c r="J716" s="25" t="e">
        <f>IF(E716*J715&lt;&gt;0,E716*J715,  )</f>
        <v>#VALUE!</v>
      </c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CZ716" s="1" t="e">
        <f>J716</f>
        <v>#VALUE!</v>
      </c>
    </row>
    <row r="717" spans="1:105" ht="20.100000000000001" customHeight="1" x14ac:dyDescent="0.15">
      <c r="A717" s="30"/>
      <c r="C717" s="15"/>
      <c r="D717" s="27" t="s">
        <v>200</v>
      </c>
      <c r="E717" s="6"/>
      <c r="F717" s="35">
        <v>1</v>
      </c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</row>
    <row r="718" spans="1:105" ht="20.100000000000001" customHeight="1" x14ac:dyDescent="0.15">
      <c r="A718" s="30"/>
      <c r="C718" s="5" t="s">
        <v>355</v>
      </c>
      <c r="D718" s="51" t="e">
        <f>#REF!</f>
        <v>#REF!</v>
      </c>
      <c r="E718" s="26" t="e">
        <f>IF(egTextCal(D718)&lt;&gt;0, egTextCal(D718),"")</f>
        <v>#VALUE!</v>
      </c>
      <c r="F718" s="25" t="e">
        <f>IF(E718*F717&lt;&gt;0,E718*F717,  )</f>
        <v>#VALUE!</v>
      </c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CV718" s="1" t="e">
        <f>F718</f>
        <v>#VALUE!</v>
      </c>
    </row>
    <row r="719" spans="1:105" ht="20.100000000000001" customHeight="1" x14ac:dyDescent="0.15">
      <c r="A719" s="30"/>
      <c r="C719" s="15"/>
      <c r="D719" s="27" t="s">
        <v>201</v>
      </c>
      <c r="E719" s="6"/>
      <c r="F719" s="35"/>
      <c r="G719" s="35"/>
      <c r="H719" s="35"/>
      <c r="I719" s="35"/>
      <c r="J719" s="35"/>
      <c r="K719" s="35">
        <v>1</v>
      </c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</row>
    <row r="720" spans="1:105" ht="20.100000000000001" customHeight="1" x14ac:dyDescent="0.15">
      <c r="A720" s="30"/>
      <c r="C720" s="5" t="s">
        <v>356</v>
      </c>
      <c r="D720" s="51" t="e">
        <f>#REF!</f>
        <v>#REF!</v>
      </c>
      <c r="E720" s="26" t="e">
        <f>IF(egTextCal(D720)&lt;&gt;0, egTextCal(D720),"")</f>
        <v>#VALUE!</v>
      </c>
      <c r="F720" s="25"/>
      <c r="G720" s="25"/>
      <c r="H720" s="25"/>
      <c r="I720" s="25"/>
      <c r="J720" s="25"/>
      <c r="K720" s="25" t="e">
        <f>IF(E720*K719&lt;&gt;0,E720*K719,  )</f>
        <v>#VALUE!</v>
      </c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DA720" s="1" t="e">
        <f>K720</f>
        <v>#VALUE!</v>
      </c>
    </row>
    <row r="721" spans="1:26" ht="20.100000000000001" customHeight="1" x14ac:dyDescent="0.15">
      <c r="A721" s="30"/>
      <c r="C721" s="15"/>
      <c r="D721" s="27" t="s">
        <v>202</v>
      </c>
      <c r="E721" s="6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</row>
    <row r="722" spans="1:26" ht="20.100000000000001" customHeight="1" x14ac:dyDescent="0.15">
      <c r="A722" s="30"/>
      <c r="C722" s="5" t="s">
        <v>357</v>
      </c>
      <c r="D722" s="51" t="e">
        <f>#REF!</f>
        <v>#REF!</v>
      </c>
      <c r="E722" s="26" t="e">
        <f>IF(egTextCal(D722)&lt;&gt;0, egTextCal(D722),"")</f>
        <v>#VALUE!</v>
      </c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20.100000000000001" customHeight="1" x14ac:dyDescent="0.15">
      <c r="A723" s="30"/>
      <c r="C723" s="15"/>
      <c r="D723" s="27" t="s">
        <v>203</v>
      </c>
      <c r="E723" s="6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</row>
    <row r="724" spans="1:26" ht="20.100000000000001" customHeight="1" x14ac:dyDescent="0.15">
      <c r="A724" s="30"/>
      <c r="C724" s="5" t="s">
        <v>358</v>
      </c>
      <c r="D724" s="51" t="e">
        <f>#REF!</f>
        <v>#REF!</v>
      </c>
      <c r="E724" s="26" t="e">
        <f>IF(egTextCal(D724)&lt;&gt;0, egTextCal(D724),"")</f>
        <v>#VALUE!</v>
      </c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20.100000000000001" customHeight="1" x14ac:dyDescent="0.15">
      <c r="A725" s="30"/>
      <c r="C725" s="15"/>
      <c r="D725" s="27" t="s">
        <v>204</v>
      </c>
      <c r="E725" s="6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</row>
    <row r="726" spans="1:26" ht="20.100000000000001" customHeight="1" x14ac:dyDescent="0.15">
      <c r="A726" s="30"/>
      <c r="C726" s="5" t="s">
        <v>359</v>
      </c>
      <c r="D726" s="51" t="e">
        <f>#REF!</f>
        <v>#REF!</v>
      </c>
      <c r="E726" s="26" t="e">
        <f>IF(egTextCal(D726)&lt;&gt;0, egTextCal(D726),"")</f>
        <v>#VALUE!</v>
      </c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20.100000000000001" customHeight="1" x14ac:dyDescent="0.15">
      <c r="A727" s="30"/>
      <c r="C727" s="15"/>
      <c r="D727" s="27" t="s">
        <v>205</v>
      </c>
      <c r="E727" s="6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</row>
    <row r="728" spans="1:26" ht="20.100000000000001" customHeight="1" x14ac:dyDescent="0.15">
      <c r="A728" s="30"/>
      <c r="C728" s="5" t="s">
        <v>360</v>
      </c>
      <c r="D728" s="32"/>
      <c r="E728" s="26" t="str">
        <f>IF(egTextCal(D728)&lt;&gt;0, egTextCal(D728),"")</f>
        <v/>
      </c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20.100000000000001" customHeight="1" x14ac:dyDescent="0.15">
      <c r="A729" s="30"/>
      <c r="C729" s="15"/>
      <c r="D729" s="27" t="s">
        <v>192</v>
      </c>
      <c r="E729" s="6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</row>
    <row r="730" spans="1:26" ht="20.100000000000001" customHeight="1" x14ac:dyDescent="0.15">
      <c r="A730" s="30"/>
      <c r="C730" s="5" t="s">
        <v>361</v>
      </c>
      <c r="D730" s="51" t="e">
        <f>#REF!</f>
        <v>#REF!</v>
      </c>
      <c r="E730" s="26" t="e">
        <f>IF(egTextCal(D730)&lt;&gt;0, egTextCal(D730),"")</f>
        <v>#VALUE!</v>
      </c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20.100000000000001" customHeight="1" x14ac:dyDescent="0.15">
      <c r="A731" s="30"/>
      <c r="C731" s="15"/>
      <c r="D731" s="27" t="s">
        <v>202</v>
      </c>
      <c r="E731" s="6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</row>
    <row r="732" spans="1:26" ht="20.100000000000001" customHeight="1" x14ac:dyDescent="0.15">
      <c r="A732" s="30"/>
      <c r="C732" s="5" t="s">
        <v>362</v>
      </c>
      <c r="D732" s="51" t="e">
        <f>#REF!</f>
        <v>#REF!</v>
      </c>
      <c r="E732" s="26" t="e">
        <f>IF(egTextCal(D732)&lt;&gt;0, egTextCal(D732),"")</f>
        <v>#VALUE!</v>
      </c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20.100000000000001" customHeight="1" x14ac:dyDescent="0.15">
      <c r="A733" s="30"/>
      <c r="C733" s="15"/>
      <c r="D733" s="27" t="s">
        <v>206</v>
      </c>
      <c r="E733" s="6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</row>
    <row r="734" spans="1:26" ht="20.100000000000001" customHeight="1" x14ac:dyDescent="0.15">
      <c r="A734" s="30"/>
      <c r="C734" s="5" t="s">
        <v>363</v>
      </c>
      <c r="D734" s="51" t="e">
        <f>#REF!</f>
        <v>#REF!</v>
      </c>
      <c r="E734" s="26" t="e">
        <f>IF(egTextCal(D734)&lt;&gt;0, egTextCal(D734),"")</f>
        <v>#VALUE!</v>
      </c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20.100000000000001" customHeight="1" x14ac:dyDescent="0.15">
      <c r="A735" s="30"/>
      <c r="C735" s="15"/>
      <c r="D735" s="27" t="s">
        <v>207</v>
      </c>
      <c r="E735" s="6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</row>
    <row r="736" spans="1:26" ht="20.100000000000001" customHeight="1" x14ac:dyDescent="0.15">
      <c r="A736" s="30"/>
      <c r="C736" s="5" t="s">
        <v>366</v>
      </c>
      <c r="D736" s="32"/>
      <c r="E736" s="26" t="str">
        <f>IF(egTextCal(D736)&lt;&gt;0, egTextCal(D736),"")</f>
        <v/>
      </c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99" ht="20.100000000000001" customHeight="1" x14ac:dyDescent="0.15">
      <c r="D737" s="13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</row>
    <row r="738" spans="1:99" ht="20.100000000000001" customHeight="1" x14ac:dyDescent="0.15">
      <c r="B738" s="29"/>
      <c r="C738" s="19"/>
      <c r="D738" s="36"/>
      <c r="E738" s="36"/>
      <c r="F738" s="17" t="s">
        <v>330</v>
      </c>
      <c r="G738" s="17" t="s">
        <v>330</v>
      </c>
      <c r="H738" s="15" t="s">
        <v>436</v>
      </c>
      <c r="I738" s="15" t="s">
        <v>436</v>
      </c>
      <c r="J738" s="15" t="s">
        <v>436</v>
      </c>
      <c r="K738" s="15" t="s">
        <v>409</v>
      </c>
      <c r="L738" s="15" t="s">
        <v>409</v>
      </c>
      <c r="M738" s="15" t="s">
        <v>437</v>
      </c>
      <c r="N738" s="15" t="s">
        <v>437</v>
      </c>
      <c r="O738" s="15" t="s">
        <v>410</v>
      </c>
      <c r="P738" s="15" t="s">
        <v>410</v>
      </c>
      <c r="Q738" s="15" t="s">
        <v>438</v>
      </c>
      <c r="R738" s="15" t="s">
        <v>439</v>
      </c>
      <c r="S738" s="15" t="s">
        <v>439</v>
      </c>
      <c r="T738" s="15" t="s">
        <v>439</v>
      </c>
      <c r="U738" s="15" t="s">
        <v>439</v>
      </c>
      <c r="V738" s="15" t="s">
        <v>439</v>
      </c>
      <c r="W738" s="15" t="s">
        <v>439</v>
      </c>
      <c r="X738" s="15" t="s">
        <v>439</v>
      </c>
      <c r="Y738" s="15" t="s">
        <v>439</v>
      </c>
      <c r="Z738" s="15" t="s">
        <v>412</v>
      </c>
    </row>
    <row r="739" spans="1:99" ht="20.100000000000001" customHeight="1" x14ac:dyDescent="0.15">
      <c r="A739" s="30"/>
      <c r="B739" s="29"/>
      <c r="C739" s="4" t="s">
        <v>336</v>
      </c>
      <c r="D739" s="4" t="s">
        <v>337</v>
      </c>
      <c r="E739" s="4" t="s">
        <v>338</v>
      </c>
      <c r="F739" s="11" t="s">
        <v>416</v>
      </c>
      <c r="G739" s="11" t="s">
        <v>416</v>
      </c>
      <c r="H739" s="4" t="s">
        <v>330</v>
      </c>
      <c r="I739" s="4" t="s">
        <v>330</v>
      </c>
      <c r="J739" s="4" t="s">
        <v>443</v>
      </c>
      <c r="K739" s="4" t="s">
        <v>444</v>
      </c>
      <c r="L739" s="4" t="s">
        <v>417</v>
      </c>
      <c r="M739" s="4" t="s">
        <v>445</v>
      </c>
      <c r="N739" s="4" t="s">
        <v>446</v>
      </c>
      <c r="O739" s="4" t="s">
        <v>447</v>
      </c>
      <c r="P739" s="4" t="s">
        <v>418</v>
      </c>
      <c r="Q739" s="4"/>
      <c r="R739" s="4" t="s">
        <v>448</v>
      </c>
      <c r="S739" s="4" t="s">
        <v>449</v>
      </c>
      <c r="T739" s="4" t="s">
        <v>450</v>
      </c>
      <c r="U739" s="4" t="s">
        <v>451</v>
      </c>
      <c r="V739" s="4" t="s">
        <v>452</v>
      </c>
      <c r="W739" s="4" t="s">
        <v>453</v>
      </c>
      <c r="X739" s="4" t="s">
        <v>454</v>
      </c>
      <c r="Y739" s="4" t="s">
        <v>455</v>
      </c>
      <c r="Z739" s="4" t="s">
        <v>421</v>
      </c>
    </row>
    <row r="740" spans="1:99" ht="20.100000000000001" customHeight="1" x14ac:dyDescent="0.15">
      <c r="A740" s="30"/>
      <c r="B740" s="29"/>
      <c r="C740" s="20"/>
      <c r="D740" s="20"/>
      <c r="E740" s="20"/>
      <c r="F740" s="18" t="s">
        <v>457</v>
      </c>
      <c r="G740" s="18" t="s">
        <v>426</v>
      </c>
      <c r="H740" s="16" t="s">
        <v>458</v>
      </c>
      <c r="I740" s="16" t="s">
        <v>459</v>
      </c>
      <c r="J740" s="16" t="s">
        <v>458</v>
      </c>
      <c r="K740" s="16" t="s">
        <v>460</v>
      </c>
      <c r="L740" s="16" t="s">
        <v>427</v>
      </c>
      <c r="M740" s="16" t="s">
        <v>435</v>
      </c>
      <c r="N740" s="16" t="s">
        <v>435</v>
      </c>
      <c r="O740" s="16" t="s">
        <v>428</v>
      </c>
      <c r="P740" s="16" t="s">
        <v>428</v>
      </c>
      <c r="Q740" s="16" t="s">
        <v>461</v>
      </c>
      <c r="R740" s="16" t="s">
        <v>462</v>
      </c>
      <c r="S740" s="16" t="s">
        <v>462</v>
      </c>
      <c r="T740" s="16" t="s">
        <v>462</v>
      </c>
      <c r="U740" s="16" t="s">
        <v>462</v>
      </c>
      <c r="V740" s="16" t="s">
        <v>462</v>
      </c>
      <c r="W740" s="16" t="s">
        <v>462</v>
      </c>
      <c r="X740" s="16" t="s">
        <v>462</v>
      </c>
      <c r="Y740" s="16" t="s">
        <v>463</v>
      </c>
      <c r="Z740" s="16" t="s">
        <v>464</v>
      </c>
    </row>
    <row r="741" spans="1:99" ht="20.100000000000001" customHeight="1" x14ac:dyDescent="0.15">
      <c r="A741" s="30"/>
      <c r="C741" s="15"/>
      <c r="D741" s="27" t="s">
        <v>192</v>
      </c>
      <c r="E741" s="6"/>
      <c r="F741" s="34">
        <v>1</v>
      </c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>
        <v>2</v>
      </c>
    </row>
    <row r="742" spans="1:99" ht="20.100000000000001" customHeight="1" x14ac:dyDescent="0.15">
      <c r="A742" s="30"/>
      <c r="C742" s="5" t="s">
        <v>68</v>
      </c>
      <c r="D742" s="51" t="e">
        <f>#REF!</f>
        <v>#REF!</v>
      </c>
      <c r="E742" s="26" t="e">
        <f>IF(egTextCal(D742)&lt;&gt;0, egTextCal(D742),"")</f>
        <v>#VALUE!</v>
      </c>
      <c r="F742" s="25" t="e">
        <f>IF(E742*F741&lt;&gt;0,E742*F741,  )</f>
        <v>#VALUE!</v>
      </c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 t="e">
        <f>IF(E742*Z741&lt;&gt;0,E742*Z741,  )</f>
        <v>#VALUE!</v>
      </c>
      <c r="CA742" s="1" t="e">
        <f>F742</f>
        <v>#VALUE!</v>
      </c>
      <c r="CU742" s="1" t="e">
        <f>Z742</f>
        <v>#VALUE!</v>
      </c>
    </row>
    <row r="743" spans="1:99" ht="20.100000000000001" customHeight="1" x14ac:dyDescent="0.15">
      <c r="A743" s="30"/>
      <c r="C743" s="15"/>
      <c r="D743" s="28" t="s">
        <v>202</v>
      </c>
      <c r="E743" s="7"/>
      <c r="F743" s="35"/>
      <c r="G743" s="35"/>
      <c r="H743" s="35">
        <v>1</v>
      </c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>
        <v>3</v>
      </c>
    </row>
    <row r="744" spans="1:99" ht="20.100000000000001" customHeight="1" x14ac:dyDescent="0.15">
      <c r="A744" s="30"/>
      <c r="C744" s="5" t="s">
        <v>74</v>
      </c>
      <c r="D744" s="52" t="e">
        <f>#REF!</f>
        <v>#REF!</v>
      </c>
      <c r="E744" s="26" t="e">
        <f>IF(egTextCal(D744)&lt;&gt;0, egTextCal(D744),"")</f>
        <v>#VALUE!</v>
      </c>
      <c r="F744" s="25"/>
      <c r="G744" s="25"/>
      <c r="H744" s="25" t="e">
        <f>IF(E744*H743&lt;&gt;0,E744*H743,  )</f>
        <v>#VALUE!</v>
      </c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 t="e">
        <f>IF(E744*Z743&lt;&gt;0,E744*Z743,  )</f>
        <v>#VALUE!</v>
      </c>
      <c r="CC744" s="1" t="e">
        <f>H744</f>
        <v>#VALUE!</v>
      </c>
      <c r="CU744" s="1" t="e">
        <f>Z744</f>
        <v>#VALUE!</v>
      </c>
    </row>
    <row r="745" spans="1:99" ht="20.100000000000001" customHeight="1" x14ac:dyDescent="0.15">
      <c r="A745" s="30"/>
      <c r="C745" s="15"/>
      <c r="D745" s="28" t="s">
        <v>206</v>
      </c>
      <c r="E745" s="7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>
        <v>1</v>
      </c>
      <c r="R745" s="35"/>
      <c r="S745" s="35"/>
      <c r="T745" s="35"/>
      <c r="U745" s="35"/>
      <c r="V745" s="35"/>
      <c r="W745" s="35"/>
      <c r="X745" s="35"/>
      <c r="Y745" s="35"/>
      <c r="Z745" s="35"/>
    </row>
    <row r="746" spans="1:99" ht="20.100000000000001" customHeight="1" x14ac:dyDescent="0.15">
      <c r="A746" s="30"/>
      <c r="C746" s="5" t="s">
        <v>75</v>
      </c>
      <c r="D746" s="52" t="e">
        <f>#REF!</f>
        <v>#REF!</v>
      </c>
      <c r="E746" s="26" t="e">
        <f>IF(egTextCal(D746)&lt;&gt;0, egTextCal(D746),"")</f>
        <v>#VALUE!</v>
      </c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 t="e">
        <f>IF(E746*Q745&lt;&gt;0,E746*Q745,  )</f>
        <v>#VALUE!</v>
      </c>
      <c r="R746" s="25"/>
      <c r="S746" s="25"/>
      <c r="T746" s="25"/>
      <c r="U746" s="25"/>
      <c r="V746" s="25"/>
      <c r="W746" s="25"/>
      <c r="X746" s="25"/>
      <c r="Y746" s="25"/>
      <c r="Z746" s="25"/>
      <c r="CL746" s="1" t="e">
        <f>Q746</f>
        <v>#VALUE!</v>
      </c>
    </row>
    <row r="747" spans="1:99" ht="20.100000000000001" customHeight="1" x14ac:dyDescent="0.15">
      <c r="A747" s="30"/>
      <c r="C747" s="15"/>
      <c r="D747" s="27" t="s">
        <v>208</v>
      </c>
      <c r="E747" s="6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</row>
    <row r="748" spans="1:99" ht="20.100000000000001" customHeight="1" x14ac:dyDescent="0.15">
      <c r="A748" s="30"/>
      <c r="C748" s="5" t="s">
        <v>88</v>
      </c>
      <c r="D748" s="32"/>
      <c r="E748" s="26" t="str">
        <f>IF(egTextCal(D748)&lt;&gt;0, egTextCal(D748),"")</f>
        <v/>
      </c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99" ht="20.100000000000001" customHeight="1" x14ac:dyDescent="0.15">
      <c r="A749" s="30"/>
      <c r="C749" s="15"/>
      <c r="D749" s="27" t="s">
        <v>192</v>
      </c>
      <c r="E749" s="6"/>
      <c r="F749" s="35">
        <v>1</v>
      </c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>
        <v>2</v>
      </c>
    </row>
    <row r="750" spans="1:99" ht="20.100000000000001" customHeight="1" x14ac:dyDescent="0.15">
      <c r="A750" s="30"/>
      <c r="C750" s="5" t="s">
        <v>132</v>
      </c>
      <c r="D750" s="51" t="e">
        <f>#REF!</f>
        <v>#REF!</v>
      </c>
      <c r="E750" s="26" t="e">
        <f>IF(egTextCal(D750)&lt;&gt;0, egTextCal(D750),"")</f>
        <v>#VALUE!</v>
      </c>
      <c r="F750" s="25" t="e">
        <f>IF(E750*F749&lt;&gt;0,E750*F749,  )</f>
        <v>#VALUE!</v>
      </c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 t="e">
        <f>IF(E750*Z749&lt;&gt;0,E750*Z749,  )</f>
        <v>#VALUE!</v>
      </c>
      <c r="CA750" s="1" t="e">
        <f>F750</f>
        <v>#VALUE!</v>
      </c>
      <c r="CU750" s="1" t="e">
        <f>Z750</f>
        <v>#VALUE!</v>
      </c>
    </row>
    <row r="751" spans="1:99" ht="20.100000000000001" customHeight="1" x14ac:dyDescent="0.15">
      <c r="A751" s="30"/>
      <c r="C751" s="15"/>
      <c r="D751" s="27" t="s">
        <v>193</v>
      </c>
      <c r="E751" s="6"/>
      <c r="F751" s="35"/>
      <c r="G751" s="35"/>
      <c r="H751" s="35"/>
      <c r="I751" s="35"/>
      <c r="J751" s="35"/>
      <c r="K751" s="35"/>
      <c r="L751" s="35"/>
      <c r="M751" s="35">
        <v>1</v>
      </c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</row>
    <row r="752" spans="1:99" ht="20.100000000000001" customHeight="1" x14ac:dyDescent="0.15">
      <c r="A752" s="30"/>
      <c r="C752" s="5" t="s">
        <v>133</v>
      </c>
      <c r="D752" s="51" t="e">
        <f>#REF!</f>
        <v>#REF!</v>
      </c>
      <c r="E752" s="26" t="e">
        <f>IF(egTextCal(D752)&lt;&gt;0, egTextCal(D752),"")</f>
        <v>#VALUE!</v>
      </c>
      <c r="F752" s="25"/>
      <c r="G752" s="25"/>
      <c r="H752" s="25"/>
      <c r="I752" s="25"/>
      <c r="J752" s="25"/>
      <c r="K752" s="25"/>
      <c r="L752" s="25"/>
      <c r="M752" s="25" t="e">
        <f>IF(E752*M751&lt;&gt;0,E752*M751,  )</f>
        <v>#VALUE!</v>
      </c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CH752" s="1" t="e">
        <f>M752</f>
        <v>#VALUE!</v>
      </c>
    </row>
    <row r="753" spans="1:99" ht="20.100000000000001" customHeight="1" x14ac:dyDescent="0.15">
      <c r="A753" s="30"/>
      <c r="C753" s="15"/>
      <c r="D753" s="27" t="s">
        <v>202</v>
      </c>
      <c r="E753" s="6"/>
      <c r="F753" s="35"/>
      <c r="G753" s="35"/>
      <c r="H753" s="35">
        <v>1</v>
      </c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>
        <v>3</v>
      </c>
    </row>
    <row r="754" spans="1:99" ht="20.100000000000001" customHeight="1" x14ac:dyDescent="0.15">
      <c r="A754" s="30"/>
      <c r="C754" s="5" t="s">
        <v>134</v>
      </c>
      <c r="D754" s="51" t="e">
        <f>#REF!</f>
        <v>#REF!</v>
      </c>
      <c r="E754" s="26" t="e">
        <f>IF(egTextCal(D754)&lt;&gt;0, egTextCal(D754),"")</f>
        <v>#VALUE!</v>
      </c>
      <c r="F754" s="25"/>
      <c r="G754" s="25"/>
      <c r="H754" s="25" t="e">
        <f>IF(E754*H753&lt;&gt;0,E754*H753,  )</f>
        <v>#VALUE!</v>
      </c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 t="e">
        <f>IF(E754*Z753&lt;&gt;0,E754*Z753,  )</f>
        <v>#VALUE!</v>
      </c>
      <c r="CC754" s="1" t="e">
        <f>H754</f>
        <v>#VALUE!</v>
      </c>
      <c r="CU754" s="1" t="e">
        <f>Z754</f>
        <v>#VALUE!</v>
      </c>
    </row>
    <row r="755" spans="1:99" ht="20.100000000000001" customHeight="1" x14ac:dyDescent="0.15">
      <c r="A755" s="30"/>
      <c r="C755" s="15"/>
      <c r="D755" s="27" t="s">
        <v>209</v>
      </c>
      <c r="E755" s="6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</row>
    <row r="756" spans="1:99" ht="20.100000000000001" customHeight="1" x14ac:dyDescent="0.15">
      <c r="A756" s="30"/>
      <c r="C756" s="5" t="s">
        <v>135</v>
      </c>
      <c r="D756" s="32"/>
      <c r="E756" s="26" t="str">
        <f>IF(egTextCal(D756)&lt;&gt;0, egTextCal(D756),"")</f>
        <v/>
      </c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99" ht="20.100000000000001" customHeight="1" x14ac:dyDescent="0.15">
      <c r="A757" s="30"/>
      <c r="C757" s="15"/>
      <c r="D757" s="27" t="s">
        <v>192</v>
      </c>
      <c r="E757" s="6"/>
      <c r="F757" s="35">
        <v>1</v>
      </c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>
        <v>2</v>
      </c>
    </row>
    <row r="758" spans="1:99" ht="20.100000000000001" customHeight="1" x14ac:dyDescent="0.15">
      <c r="A758" s="30"/>
      <c r="C758" s="5" t="s">
        <v>136</v>
      </c>
      <c r="D758" s="51" t="e">
        <f>#REF!</f>
        <v>#REF!</v>
      </c>
      <c r="E758" s="26" t="e">
        <f>IF(egTextCal(D758)&lt;&gt;0, egTextCal(D758),"")</f>
        <v>#VALUE!</v>
      </c>
      <c r="F758" s="25" t="e">
        <f>IF(E758*F757&lt;&gt;0,E758*F757,  )</f>
        <v>#VALUE!</v>
      </c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 t="e">
        <f>IF(E758*Z757&lt;&gt;0,E758*Z757,  )</f>
        <v>#VALUE!</v>
      </c>
      <c r="CA758" s="1" t="e">
        <f>F758</f>
        <v>#VALUE!</v>
      </c>
      <c r="CU758" s="1" t="e">
        <f>Z758</f>
        <v>#VALUE!</v>
      </c>
    </row>
    <row r="759" spans="1:99" ht="20.100000000000001" customHeight="1" x14ac:dyDescent="0.15">
      <c r="A759" s="30"/>
      <c r="C759" s="15"/>
      <c r="D759" s="27" t="s">
        <v>193</v>
      </c>
      <c r="E759" s="6"/>
      <c r="F759" s="35"/>
      <c r="G759" s="35"/>
      <c r="H759" s="35"/>
      <c r="I759" s="35"/>
      <c r="J759" s="35"/>
      <c r="K759" s="35"/>
      <c r="L759" s="35"/>
      <c r="M759" s="35">
        <v>1</v>
      </c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</row>
    <row r="760" spans="1:99" ht="20.100000000000001" customHeight="1" x14ac:dyDescent="0.15">
      <c r="A760" s="30"/>
      <c r="C760" s="5" t="s">
        <v>353</v>
      </c>
      <c r="D760" s="51" t="e">
        <f>#REF!</f>
        <v>#REF!</v>
      </c>
      <c r="E760" s="26" t="e">
        <f>IF(egTextCal(D760)&lt;&gt;0, egTextCal(D760),"")</f>
        <v>#VALUE!</v>
      </c>
      <c r="F760" s="25"/>
      <c r="G760" s="25"/>
      <c r="H760" s="25"/>
      <c r="I760" s="25"/>
      <c r="J760" s="25"/>
      <c r="K760" s="25"/>
      <c r="L760" s="25"/>
      <c r="M760" s="25" t="e">
        <f>IF(E760*M759&lt;&gt;0,E760*M759,  )</f>
        <v>#VALUE!</v>
      </c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CH760" s="1" t="e">
        <f>M760</f>
        <v>#VALUE!</v>
      </c>
    </row>
    <row r="761" spans="1:99" ht="20.100000000000001" customHeight="1" x14ac:dyDescent="0.15">
      <c r="A761" s="30"/>
      <c r="C761" s="15"/>
      <c r="D761" s="27" t="s">
        <v>196</v>
      </c>
      <c r="E761" s="6"/>
      <c r="F761" s="35"/>
      <c r="G761" s="35">
        <v>1</v>
      </c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>
        <v>4</v>
      </c>
    </row>
    <row r="762" spans="1:99" ht="20.100000000000001" customHeight="1" x14ac:dyDescent="0.15">
      <c r="A762" s="30"/>
      <c r="C762" s="5" t="s">
        <v>354</v>
      </c>
      <c r="D762" s="51" t="e">
        <f>#REF!</f>
        <v>#REF!</v>
      </c>
      <c r="E762" s="26" t="e">
        <f>IF(egTextCal(D762)&lt;&gt;0, egTextCal(D762),"")</f>
        <v>#VALUE!</v>
      </c>
      <c r="F762" s="25"/>
      <c r="G762" s="25" t="e">
        <f>IF(E762*G761&lt;&gt;0,E762*G761,  )</f>
        <v>#VALUE!</v>
      </c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 t="e">
        <f>IF(E762*Z761&lt;&gt;0,E762*Z761,  )</f>
        <v>#VALUE!</v>
      </c>
      <c r="CB762" s="1" t="e">
        <f>G762</f>
        <v>#VALUE!</v>
      </c>
      <c r="CU762" s="1" t="e">
        <f>Z762</f>
        <v>#VALUE!</v>
      </c>
    </row>
    <row r="763" spans="1:99" ht="20.100000000000001" customHeight="1" x14ac:dyDescent="0.15">
      <c r="A763" s="30"/>
      <c r="C763" s="15"/>
      <c r="D763" s="27" t="s">
        <v>197</v>
      </c>
      <c r="E763" s="6"/>
      <c r="F763" s="35"/>
      <c r="G763" s="35"/>
      <c r="H763" s="35"/>
      <c r="I763" s="35"/>
      <c r="J763" s="35"/>
      <c r="K763" s="35"/>
      <c r="L763" s="35"/>
      <c r="M763" s="35">
        <v>1</v>
      </c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</row>
    <row r="764" spans="1:99" ht="20.100000000000001" customHeight="1" x14ac:dyDescent="0.15">
      <c r="A764" s="30"/>
      <c r="C764" s="5" t="s">
        <v>355</v>
      </c>
      <c r="D764" s="51" t="e">
        <f>#REF!</f>
        <v>#REF!</v>
      </c>
      <c r="E764" s="26" t="e">
        <f>IF(egTextCal(D764)&lt;&gt;0, egTextCal(D764),"")</f>
        <v>#VALUE!</v>
      </c>
      <c r="F764" s="25"/>
      <c r="G764" s="25"/>
      <c r="H764" s="25"/>
      <c r="I764" s="25"/>
      <c r="J764" s="25"/>
      <c r="K764" s="25"/>
      <c r="L764" s="25"/>
      <c r="M764" s="25" t="e">
        <f>IF(E764*M763&lt;&gt;0,E764*M763,  )</f>
        <v>#VALUE!</v>
      </c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CH764" s="1" t="e">
        <f>M764</f>
        <v>#VALUE!</v>
      </c>
    </row>
    <row r="765" spans="1:99" ht="20.100000000000001" customHeight="1" x14ac:dyDescent="0.15">
      <c r="A765" s="30"/>
      <c r="C765" s="15"/>
      <c r="D765" s="27" t="s">
        <v>202</v>
      </c>
      <c r="E765" s="6"/>
      <c r="F765" s="35"/>
      <c r="G765" s="35"/>
      <c r="H765" s="35">
        <v>1</v>
      </c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>
        <v>3</v>
      </c>
    </row>
    <row r="766" spans="1:99" ht="20.100000000000001" customHeight="1" x14ac:dyDescent="0.15">
      <c r="A766" s="30"/>
      <c r="C766" s="5" t="s">
        <v>356</v>
      </c>
      <c r="D766" s="51" t="e">
        <f>#REF!</f>
        <v>#REF!</v>
      </c>
      <c r="E766" s="26" t="e">
        <f>IF(egTextCal(D766)&lt;&gt;0, egTextCal(D766),"")</f>
        <v>#VALUE!</v>
      </c>
      <c r="F766" s="25"/>
      <c r="G766" s="25"/>
      <c r="H766" s="25" t="e">
        <f>IF(E766*H765&lt;&gt;0,E766*H765,  )</f>
        <v>#VALUE!</v>
      </c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 t="e">
        <f>IF(E766*Z765&lt;&gt;0,E766*Z765,  )</f>
        <v>#VALUE!</v>
      </c>
      <c r="CC766" s="1" t="e">
        <f>H766</f>
        <v>#VALUE!</v>
      </c>
      <c r="CU766" s="1" t="e">
        <f>Z766</f>
        <v>#VALUE!</v>
      </c>
    </row>
    <row r="767" spans="1:99" ht="20.100000000000001" customHeight="1" x14ac:dyDescent="0.15">
      <c r="A767" s="30"/>
      <c r="C767" s="15"/>
      <c r="D767" s="27" t="s">
        <v>203</v>
      </c>
      <c r="E767" s="6"/>
      <c r="F767" s="35"/>
      <c r="G767" s="35"/>
      <c r="H767" s="35">
        <v>1</v>
      </c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>
        <v>4</v>
      </c>
    </row>
    <row r="768" spans="1:99" ht="20.100000000000001" customHeight="1" x14ac:dyDescent="0.15">
      <c r="A768" s="30"/>
      <c r="C768" s="5" t="s">
        <v>357</v>
      </c>
      <c r="D768" s="51" t="e">
        <f>#REF!</f>
        <v>#REF!</v>
      </c>
      <c r="E768" s="26" t="e">
        <f>IF(egTextCal(D768)&lt;&gt;0, egTextCal(D768),"")</f>
        <v>#VALUE!</v>
      </c>
      <c r="F768" s="25"/>
      <c r="G768" s="25"/>
      <c r="H768" s="25" t="e">
        <f>IF(E768*H767&lt;&gt;0,E768*H767,  )</f>
        <v>#VALUE!</v>
      </c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 t="e">
        <f>IF(E768*Z767&lt;&gt;0,E768*Z767,  )</f>
        <v>#VALUE!</v>
      </c>
      <c r="CC768" s="1" t="e">
        <f>H768</f>
        <v>#VALUE!</v>
      </c>
      <c r="CU768" s="1" t="e">
        <f>Z768</f>
        <v>#VALUE!</v>
      </c>
    </row>
    <row r="769" spans="1:99" ht="20.100000000000001" customHeight="1" x14ac:dyDescent="0.15">
      <c r="A769" s="30"/>
      <c r="C769" s="15"/>
      <c r="D769" s="27" t="s">
        <v>210</v>
      </c>
      <c r="E769" s="6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</row>
    <row r="770" spans="1:99" ht="20.100000000000001" customHeight="1" x14ac:dyDescent="0.15">
      <c r="A770" s="30"/>
      <c r="C770" s="5" t="s">
        <v>358</v>
      </c>
      <c r="D770" s="32"/>
      <c r="E770" s="26" t="str">
        <f>IF(egTextCal(D770)&lt;&gt;0, egTextCal(D770),"")</f>
        <v/>
      </c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99" ht="20.100000000000001" customHeight="1" x14ac:dyDescent="0.15">
      <c r="A771" s="30"/>
      <c r="C771" s="15"/>
      <c r="D771" s="27" t="s">
        <v>198</v>
      </c>
      <c r="E771" s="6"/>
      <c r="F771" s="35"/>
      <c r="G771" s="35">
        <v>1</v>
      </c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>
        <v>5</v>
      </c>
    </row>
    <row r="772" spans="1:99" ht="20.100000000000001" customHeight="1" x14ac:dyDescent="0.15">
      <c r="A772" s="30"/>
      <c r="C772" s="5" t="s">
        <v>359</v>
      </c>
      <c r="D772" s="51" t="e">
        <f>#REF!</f>
        <v>#REF!</v>
      </c>
      <c r="E772" s="26" t="e">
        <f>IF(egTextCal(D772)&lt;&gt;0, egTextCal(D772),"")</f>
        <v>#VALUE!</v>
      </c>
      <c r="F772" s="25"/>
      <c r="G772" s="25" t="e">
        <f>IF(E772*G771&lt;&gt;0,E772*G771,  )</f>
        <v>#VALUE!</v>
      </c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 t="e">
        <f>IF(E772*Z771&lt;&gt;0,E772*Z771,  )</f>
        <v>#VALUE!</v>
      </c>
      <c r="CB772" s="1" t="e">
        <f>G772</f>
        <v>#VALUE!</v>
      </c>
      <c r="CU772" s="1" t="e">
        <f>Z772</f>
        <v>#VALUE!</v>
      </c>
    </row>
    <row r="773" spans="1:99" ht="20.100000000000001" customHeight="1" x14ac:dyDescent="0.15">
      <c r="A773" s="30"/>
      <c r="C773" s="15"/>
      <c r="D773" s="27" t="s">
        <v>199</v>
      </c>
      <c r="E773" s="6"/>
      <c r="F773" s="35"/>
      <c r="G773" s="35"/>
      <c r="H773" s="35"/>
      <c r="I773" s="35"/>
      <c r="J773" s="35"/>
      <c r="K773" s="35"/>
      <c r="L773" s="35"/>
      <c r="M773" s="35"/>
      <c r="N773" s="35">
        <v>1</v>
      </c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</row>
    <row r="774" spans="1:99" ht="20.100000000000001" customHeight="1" x14ac:dyDescent="0.15">
      <c r="A774" s="30"/>
      <c r="C774" s="5" t="s">
        <v>360</v>
      </c>
      <c r="D774" s="51" t="e">
        <f>#REF!</f>
        <v>#REF!</v>
      </c>
      <c r="E774" s="26" t="e">
        <f>IF(egTextCal(D774)&lt;&gt;0, egTextCal(D774),"")</f>
        <v>#VALUE!</v>
      </c>
      <c r="F774" s="25"/>
      <c r="G774" s="25"/>
      <c r="H774" s="25"/>
      <c r="I774" s="25"/>
      <c r="J774" s="25"/>
      <c r="K774" s="25"/>
      <c r="L774" s="25"/>
      <c r="M774" s="25"/>
      <c r="N774" s="25" t="e">
        <f>IF(E774*N773&lt;&gt;0,E774*N773,  )</f>
        <v>#VALUE!</v>
      </c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CI774" s="1" t="e">
        <f>N774</f>
        <v>#VALUE!</v>
      </c>
    </row>
    <row r="775" spans="1:99" ht="20.100000000000001" customHeight="1" x14ac:dyDescent="0.15">
      <c r="A775" s="30"/>
      <c r="C775" s="15"/>
      <c r="D775" s="27" t="s">
        <v>206</v>
      </c>
      <c r="E775" s="6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>
        <v>1</v>
      </c>
      <c r="R775" s="35"/>
      <c r="S775" s="35"/>
      <c r="T775" s="35"/>
      <c r="U775" s="35"/>
      <c r="V775" s="35"/>
      <c r="W775" s="35"/>
      <c r="X775" s="35"/>
      <c r="Y775" s="35"/>
      <c r="Z775" s="35"/>
    </row>
    <row r="776" spans="1:99" ht="20.100000000000001" customHeight="1" x14ac:dyDescent="0.15">
      <c r="A776" s="30"/>
      <c r="C776" s="5" t="s">
        <v>361</v>
      </c>
      <c r="D776" s="51" t="e">
        <f>#REF!</f>
        <v>#REF!</v>
      </c>
      <c r="E776" s="26" t="e">
        <f>IF(egTextCal(D776)&lt;&gt;0, egTextCal(D776),"")</f>
        <v>#VALUE!</v>
      </c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 t="e">
        <f>IF(E776*Q775&lt;&gt;0,E776*Q775,  )</f>
        <v>#VALUE!</v>
      </c>
      <c r="R776" s="25"/>
      <c r="S776" s="25"/>
      <c r="T776" s="25"/>
      <c r="U776" s="25"/>
      <c r="V776" s="25"/>
      <c r="W776" s="25"/>
      <c r="X776" s="25"/>
      <c r="Y776" s="25"/>
      <c r="Z776" s="25"/>
      <c r="CL776" s="1" t="e">
        <f>Q776</f>
        <v>#VALUE!</v>
      </c>
    </row>
    <row r="777" spans="1:99" ht="20.100000000000001" customHeight="1" x14ac:dyDescent="0.15">
      <c r="A777" s="30"/>
      <c r="C777" s="15"/>
      <c r="D777" s="27" t="s">
        <v>192</v>
      </c>
      <c r="E777" s="6"/>
      <c r="F777" s="35">
        <v>1</v>
      </c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>
        <v>2</v>
      </c>
    </row>
    <row r="778" spans="1:99" ht="20.100000000000001" customHeight="1" x14ac:dyDescent="0.15">
      <c r="A778" s="30"/>
      <c r="C778" s="5" t="s">
        <v>362</v>
      </c>
      <c r="D778" s="51" t="e">
        <f>#REF!</f>
        <v>#REF!</v>
      </c>
      <c r="E778" s="26" t="e">
        <f>IF(egTextCal(D778)&lt;&gt;0, egTextCal(D778),"")</f>
        <v>#VALUE!</v>
      </c>
      <c r="F778" s="25" t="e">
        <f>IF(E778*F777&lt;&gt;0,E778*F777,  )</f>
        <v>#VALUE!</v>
      </c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 t="e">
        <f>IF(E778*Z777&lt;&gt;0,E778*Z777,  )</f>
        <v>#VALUE!</v>
      </c>
      <c r="CA778" s="1" t="e">
        <f>F778</f>
        <v>#VALUE!</v>
      </c>
      <c r="CU778" s="1" t="e">
        <f>Z778</f>
        <v>#VALUE!</v>
      </c>
    </row>
    <row r="779" spans="1:99" ht="20.100000000000001" customHeight="1" x14ac:dyDescent="0.15">
      <c r="A779" s="30"/>
      <c r="C779" s="15"/>
      <c r="D779" s="27" t="s">
        <v>211</v>
      </c>
      <c r="E779" s="6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>
        <v>3</v>
      </c>
    </row>
    <row r="780" spans="1:99" ht="20.100000000000001" customHeight="1" x14ac:dyDescent="0.15">
      <c r="A780" s="30"/>
      <c r="C780" s="5" t="s">
        <v>363</v>
      </c>
      <c r="D780" s="51" t="e">
        <f>#REF!</f>
        <v>#REF!</v>
      </c>
      <c r="E780" s="26" t="e">
        <f>IF(egTextCal(D780)&lt;&gt;0, egTextCal(D780),"")</f>
        <v>#VALUE!</v>
      </c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 t="e">
        <f>IF(E780*Z779&lt;&gt;0,E780*Z779,  )</f>
        <v>#VALUE!</v>
      </c>
      <c r="CU780" s="1" t="e">
        <f>Z780</f>
        <v>#VALUE!</v>
      </c>
    </row>
    <row r="781" spans="1:99" ht="20.100000000000001" customHeight="1" x14ac:dyDescent="0.15">
      <c r="A781" s="30"/>
      <c r="C781" s="15"/>
      <c r="D781" s="27" t="s">
        <v>212</v>
      </c>
      <c r="E781" s="6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>
        <v>4</v>
      </c>
    </row>
    <row r="782" spans="1:99" ht="20.100000000000001" customHeight="1" x14ac:dyDescent="0.15">
      <c r="A782" s="30"/>
      <c r="C782" s="5" t="s">
        <v>366</v>
      </c>
      <c r="D782" s="51" t="e">
        <f>#REF!</f>
        <v>#REF!</v>
      </c>
      <c r="E782" s="26" t="e">
        <f>IF(egTextCal(D782)&lt;&gt;0, egTextCal(D782),"")</f>
        <v>#VALUE!</v>
      </c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 t="e">
        <f>IF(E782*Z781&lt;&gt;0,E782*Z781,  )</f>
        <v>#VALUE!</v>
      </c>
      <c r="CU782" s="1" t="e">
        <f>Z782</f>
        <v>#VALUE!</v>
      </c>
    </row>
    <row r="783" spans="1:99" ht="20.100000000000001" customHeight="1" x14ac:dyDescent="0.15">
      <c r="D783" s="13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</row>
    <row r="784" spans="1:99" ht="20.100000000000001" customHeight="1" x14ac:dyDescent="0.15">
      <c r="B784" s="29"/>
      <c r="C784" s="19"/>
      <c r="D784" s="36"/>
      <c r="E784" s="36"/>
      <c r="F784" s="17" t="s">
        <v>440</v>
      </c>
      <c r="G784" s="17" t="s">
        <v>441</v>
      </c>
      <c r="H784" s="15" t="s">
        <v>441</v>
      </c>
      <c r="I784" s="15" t="s">
        <v>441</v>
      </c>
      <c r="J784" s="15" t="s">
        <v>441</v>
      </c>
      <c r="K784" s="15" t="s">
        <v>442</v>
      </c>
      <c r="L784" s="15" t="s">
        <v>335</v>
      </c>
      <c r="M784" s="15" t="s">
        <v>335</v>
      </c>
      <c r="N784" s="15" t="s">
        <v>335</v>
      </c>
      <c r="O784" s="15" t="s">
        <v>335</v>
      </c>
      <c r="P784" s="15" t="s">
        <v>335</v>
      </c>
      <c r="Q784" s="15" t="s">
        <v>335</v>
      </c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101" ht="20.100000000000001" customHeight="1" x14ac:dyDescent="0.15">
      <c r="A785" s="30"/>
      <c r="B785" s="29"/>
      <c r="C785" s="4" t="s">
        <v>336</v>
      </c>
      <c r="D785" s="4" t="s">
        <v>337</v>
      </c>
      <c r="E785" s="4" t="s">
        <v>338</v>
      </c>
      <c r="F785" s="11" t="s">
        <v>456</v>
      </c>
      <c r="G785" s="11" t="s">
        <v>437</v>
      </c>
      <c r="H785" s="4" t="s">
        <v>437</v>
      </c>
      <c r="I785" s="4" t="s">
        <v>437</v>
      </c>
      <c r="J785" s="4" t="s">
        <v>437</v>
      </c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101" ht="20.100000000000001" customHeight="1" x14ac:dyDescent="0.15">
      <c r="A786" s="30"/>
      <c r="B786" s="29"/>
      <c r="C786" s="20"/>
      <c r="D786" s="20"/>
      <c r="E786" s="20"/>
      <c r="F786" s="18" t="s">
        <v>465</v>
      </c>
      <c r="G786" s="18" t="s">
        <v>466</v>
      </c>
      <c r="H786" s="16" t="s">
        <v>467</v>
      </c>
      <c r="I786" s="16" t="s">
        <v>468</v>
      </c>
      <c r="J786" s="16" t="s">
        <v>469</v>
      </c>
      <c r="K786" s="16" t="s">
        <v>437</v>
      </c>
      <c r="L786" s="16" t="s">
        <v>470</v>
      </c>
      <c r="M786" s="16" t="s">
        <v>471</v>
      </c>
      <c r="N786" s="16" t="s">
        <v>472</v>
      </c>
      <c r="O786" s="16" t="s">
        <v>473</v>
      </c>
      <c r="P786" s="16" t="s">
        <v>474</v>
      </c>
      <c r="Q786" s="16" t="s">
        <v>475</v>
      </c>
      <c r="R786" s="16"/>
      <c r="S786" s="16"/>
      <c r="T786" s="16"/>
      <c r="U786" s="16"/>
      <c r="V786" s="16"/>
      <c r="W786" s="16"/>
      <c r="X786" s="16"/>
      <c r="Y786" s="16"/>
      <c r="Z786" s="16"/>
    </row>
    <row r="787" spans="1:101" ht="20.100000000000001" customHeight="1" x14ac:dyDescent="0.15">
      <c r="A787" s="30"/>
      <c r="C787" s="15"/>
      <c r="D787" s="27" t="s">
        <v>192</v>
      </c>
      <c r="E787" s="6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101" ht="20.100000000000001" customHeight="1" x14ac:dyDescent="0.15">
      <c r="A788" s="30"/>
      <c r="C788" s="5" t="s">
        <v>68</v>
      </c>
      <c r="D788" s="51" t="e">
        <f>#REF!</f>
        <v>#REF!</v>
      </c>
      <c r="E788" s="26" t="e">
        <f>IF(egTextCal(D788)&lt;&gt;0, egTextCal(D788),"")</f>
        <v>#VALUE!</v>
      </c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101" ht="20.100000000000001" customHeight="1" x14ac:dyDescent="0.15">
      <c r="A789" s="30"/>
      <c r="C789" s="15"/>
      <c r="D789" s="28" t="s">
        <v>202</v>
      </c>
      <c r="E789" s="7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</row>
    <row r="790" spans="1:101" ht="20.100000000000001" customHeight="1" x14ac:dyDescent="0.15">
      <c r="A790" s="30"/>
      <c r="C790" s="5" t="s">
        <v>74</v>
      </c>
      <c r="D790" s="52" t="e">
        <f>#REF!</f>
        <v>#REF!</v>
      </c>
      <c r="E790" s="26" t="e">
        <f>IF(egTextCal(D790)&lt;&gt;0, egTextCal(D790),"")</f>
        <v>#VALUE!</v>
      </c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101" ht="20.100000000000001" customHeight="1" x14ac:dyDescent="0.15">
      <c r="A791" s="30"/>
      <c r="C791" s="15"/>
      <c r="D791" s="28" t="s">
        <v>206</v>
      </c>
      <c r="E791" s="7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</row>
    <row r="792" spans="1:101" ht="20.100000000000001" customHeight="1" x14ac:dyDescent="0.15">
      <c r="A792" s="30"/>
      <c r="C792" s="5" t="s">
        <v>75</v>
      </c>
      <c r="D792" s="52" t="e">
        <f>#REF!</f>
        <v>#REF!</v>
      </c>
      <c r="E792" s="26" t="e">
        <f>IF(egTextCal(D792)&lt;&gt;0, egTextCal(D792),"")</f>
        <v>#VALUE!</v>
      </c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101" ht="20.100000000000001" customHeight="1" x14ac:dyDescent="0.15">
      <c r="A793" s="30"/>
      <c r="C793" s="15"/>
      <c r="D793" s="27" t="s">
        <v>208</v>
      </c>
      <c r="E793" s="6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</row>
    <row r="794" spans="1:101" ht="20.100000000000001" customHeight="1" x14ac:dyDescent="0.15">
      <c r="A794" s="30"/>
      <c r="C794" s="5" t="s">
        <v>88</v>
      </c>
      <c r="D794" s="32"/>
      <c r="E794" s="26" t="str">
        <f>IF(egTextCal(D794)&lt;&gt;0, egTextCal(D794),"")</f>
        <v/>
      </c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101" ht="20.100000000000001" customHeight="1" x14ac:dyDescent="0.15">
      <c r="A795" s="30"/>
      <c r="C795" s="15"/>
      <c r="D795" s="27" t="s">
        <v>192</v>
      </c>
      <c r="E795" s="6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</row>
    <row r="796" spans="1:101" ht="20.100000000000001" customHeight="1" x14ac:dyDescent="0.15">
      <c r="A796" s="30"/>
      <c r="C796" s="5" t="s">
        <v>132</v>
      </c>
      <c r="D796" s="51" t="e">
        <f>#REF!</f>
        <v>#REF!</v>
      </c>
      <c r="E796" s="26" t="e">
        <f>IF(egTextCal(D796)&lt;&gt;0, egTextCal(D796),"")</f>
        <v>#VALUE!</v>
      </c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101" ht="20.100000000000001" customHeight="1" x14ac:dyDescent="0.15">
      <c r="A797" s="30"/>
      <c r="C797" s="15"/>
      <c r="D797" s="27" t="s">
        <v>193</v>
      </c>
      <c r="E797" s="6"/>
      <c r="F797" s="35"/>
      <c r="G797" s="35">
        <v>1</v>
      </c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</row>
    <row r="798" spans="1:101" ht="20.100000000000001" customHeight="1" x14ac:dyDescent="0.15">
      <c r="A798" s="30"/>
      <c r="C798" s="5" t="s">
        <v>133</v>
      </c>
      <c r="D798" s="51" t="e">
        <f>#REF!</f>
        <v>#REF!</v>
      </c>
      <c r="E798" s="26" t="e">
        <f>IF(egTextCal(D798)&lt;&gt;0, egTextCal(D798),"")</f>
        <v>#VALUE!</v>
      </c>
      <c r="F798" s="25"/>
      <c r="G798" s="25" t="e">
        <f>IF(E798*G797&lt;&gt;0,E798*G797,  )</f>
        <v>#VALUE!</v>
      </c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CW798" s="1" t="e">
        <f>G798</f>
        <v>#VALUE!</v>
      </c>
    </row>
    <row r="799" spans="1:101" ht="20.100000000000001" customHeight="1" x14ac:dyDescent="0.15">
      <c r="A799" s="30"/>
      <c r="C799" s="15"/>
      <c r="D799" s="27" t="s">
        <v>202</v>
      </c>
      <c r="E799" s="6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</row>
    <row r="800" spans="1:101" ht="20.100000000000001" customHeight="1" x14ac:dyDescent="0.15">
      <c r="A800" s="30"/>
      <c r="C800" s="5" t="s">
        <v>134</v>
      </c>
      <c r="D800" s="51" t="e">
        <f>#REF!</f>
        <v>#REF!</v>
      </c>
      <c r="E800" s="26" t="e">
        <f>IF(egTextCal(D800)&lt;&gt;0, egTextCal(D800),"")</f>
        <v>#VALUE!</v>
      </c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103" ht="20.100000000000001" customHeight="1" x14ac:dyDescent="0.15">
      <c r="A801" s="30"/>
      <c r="C801" s="15"/>
      <c r="D801" s="27" t="s">
        <v>209</v>
      </c>
      <c r="E801" s="6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</row>
    <row r="802" spans="1:103" ht="20.100000000000001" customHeight="1" x14ac:dyDescent="0.15">
      <c r="A802" s="30"/>
      <c r="C802" s="5" t="s">
        <v>135</v>
      </c>
      <c r="D802" s="32"/>
      <c r="E802" s="26" t="str">
        <f>IF(egTextCal(D802)&lt;&gt;0, egTextCal(D802),"")</f>
        <v/>
      </c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103" ht="20.100000000000001" customHeight="1" x14ac:dyDescent="0.15">
      <c r="A803" s="30"/>
      <c r="C803" s="15"/>
      <c r="D803" s="27" t="s">
        <v>192</v>
      </c>
      <c r="E803" s="6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</row>
    <row r="804" spans="1:103" ht="20.100000000000001" customHeight="1" x14ac:dyDescent="0.15">
      <c r="A804" s="30"/>
      <c r="C804" s="5" t="s">
        <v>136</v>
      </c>
      <c r="D804" s="51" t="e">
        <f>#REF!</f>
        <v>#REF!</v>
      </c>
      <c r="E804" s="26" t="e">
        <f>IF(egTextCal(D804)&lt;&gt;0, egTextCal(D804),"")</f>
        <v>#VALUE!</v>
      </c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103" ht="20.100000000000001" customHeight="1" x14ac:dyDescent="0.15">
      <c r="A805" s="30"/>
      <c r="C805" s="15"/>
      <c r="D805" s="27" t="s">
        <v>193</v>
      </c>
      <c r="E805" s="6"/>
      <c r="F805" s="35"/>
      <c r="G805" s="35">
        <v>1</v>
      </c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</row>
    <row r="806" spans="1:103" ht="20.100000000000001" customHeight="1" x14ac:dyDescent="0.15">
      <c r="A806" s="30"/>
      <c r="C806" s="5" t="s">
        <v>353</v>
      </c>
      <c r="D806" s="51" t="e">
        <f>#REF!</f>
        <v>#REF!</v>
      </c>
      <c r="E806" s="26" t="e">
        <f>IF(egTextCal(D806)&lt;&gt;0, egTextCal(D806),"")</f>
        <v>#VALUE!</v>
      </c>
      <c r="F806" s="25"/>
      <c r="G806" s="25" t="e">
        <f>IF(E806*G805&lt;&gt;0,E806*G805,  )</f>
        <v>#VALUE!</v>
      </c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CW806" s="1" t="e">
        <f>G806</f>
        <v>#VALUE!</v>
      </c>
    </row>
    <row r="807" spans="1:103" ht="20.100000000000001" customHeight="1" x14ac:dyDescent="0.15">
      <c r="A807" s="30"/>
      <c r="C807" s="15"/>
      <c r="D807" s="27" t="s">
        <v>196</v>
      </c>
      <c r="E807" s="6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</row>
    <row r="808" spans="1:103" ht="20.100000000000001" customHeight="1" x14ac:dyDescent="0.15">
      <c r="A808" s="30"/>
      <c r="C808" s="5" t="s">
        <v>354</v>
      </c>
      <c r="D808" s="51" t="e">
        <f>#REF!</f>
        <v>#REF!</v>
      </c>
      <c r="E808" s="26" t="e">
        <f>IF(egTextCal(D808)&lt;&gt;0, egTextCal(D808),"")</f>
        <v>#VALUE!</v>
      </c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103" ht="20.100000000000001" customHeight="1" x14ac:dyDescent="0.15">
      <c r="A809" s="30"/>
      <c r="C809" s="15"/>
      <c r="D809" s="27" t="s">
        <v>197</v>
      </c>
      <c r="E809" s="6"/>
      <c r="F809" s="35"/>
      <c r="G809" s="35"/>
      <c r="H809" s="35"/>
      <c r="I809" s="35">
        <v>1</v>
      </c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</row>
    <row r="810" spans="1:103" ht="20.100000000000001" customHeight="1" x14ac:dyDescent="0.15">
      <c r="A810" s="30"/>
      <c r="C810" s="5" t="s">
        <v>355</v>
      </c>
      <c r="D810" s="51" t="e">
        <f>#REF!</f>
        <v>#REF!</v>
      </c>
      <c r="E810" s="26" t="e">
        <f>IF(egTextCal(D810)&lt;&gt;0, egTextCal(D810),"")</f>
        <v>#VALUE!</v>
      </c>
      <c r="F810" s="25"/>
      <c r="G810" s="25"/>
      <c r="H810" s="25"/>
      <c r="I810" s="25" t="e">
        <f>IF(E810*I809&lt;&gt;0,E810*I809,  )</f>
        <v>#VALUE!</v>
      </c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CY810" s="1" t="e">
        <f>I810</f>
        <v>#VALUE!</v>
      </c>
    </row>
    <row r="811" spans="1:103" ht="20.100000000000001" customHeight="1" x14ac:dyDescent="0.15">
      <c r="A811" s="30"/>
      <c r="C811" s="15"/>
      <c r="D811" s="27" t="s">
        <v>202</v>
      </c>
      <c r="E811" s="6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</row>
    <row r="812" spans="1:103" ht="20.100000000000001" customHeight="1" x14ac:dyDescent="0.15">
      <c r="A812" s="30"/>
      <c r="C812" s="5" t="s">
        <v>356</v>
      </c>
      <c r="D812" s="51" t="e">
        <f>#REF!</f>
        <v>#REF!</v>
      </c>
      <c r="E812" s="26" t="e">
        <f>IF(egTextCal(D812)&lt;&gt;0, egTextCal(D812),"")</f>
        <v>#VALUE!</v>
      </c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103" ht="20.100000000000001" customHeight="1" x14ac:dyDescent="0.15">
      <c r="A813" s="30"/>
      <c r="C813" s="15"/>
      <c r="D813" s="27" t="s">
        <v>203</v>
      </c>
      <c r="E813" s="6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</row>
    <row r="814" spans="1:103" ht="20.100000000000001" customHeight="1" x14ac:dyDescent="0.15">
      <c r="A814" s="30"/>
      <c r="C814" s="5" t="s">
        <v>357</v>
      </c>
      <c r="D814" s="51" t="e">
        <f>#REF!</f>
        <v>#REF!</v>
      </c>
      <c r="E814" s="26" t="e">
        <f>IF(egTextCal(D814)&lt;&gt;0, egTextCal(D814),"")</f>
        <v>#VALUE!</v>
      </c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103" ht="20.100000000000001" customHeight="1" x14ac:dyDescent="0.15">
      <c r="A815" s="30"/>
      <c r="C815" s="15"/>
      <c r="D815" s="27" t="s">
        <v>210</v>
      </c>
      <c r="E815" s="6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</row>
    <row r="816" spans="1:103" ht="20.100000000000001" customHeight="1" x14ac:dyDescent="0.15">
      <c r="A816" s="30"/>
      <c r="C816" s="5" t="s">
        <v>358</v>
      </c>
      <c r="D816" s="32"/>
      <c r="E816" s="26" t="str">
        <f>IF(egTextCal(D816)&lt;&gt;0, egTextCal(D816),"")</f>
        <v/>
      </c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104" ht="20.100000000000001" customHeight="1" x14ac:dyDescent="0.15">
      <c r="A817" s="30"/>
      <c r="C817" s="15"/>
      <c r="D817" s="27" t="s">
        <v>198</v>
      </c>
      <c r="E817" s="6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</row>
    <row r="818" spans="1:104" ht="20.100000000000001" customHeight="1" x14ac:dyDescent="0.15">
      <c r="A818" s="30"/>
      <c r="C818" s="5" t="s">
        <v>359</v>
      </c>
      <c r="D818" s="51" t="e">
        <f>#REF!</f>
        <v>#REF!</v>
      </c>
      <c r="E818" s="26" t="e">
        <f>IF(egTextCal(D818)&lt;&gt;0, egTextCal(D818),"")</f>
        <v>#VALUE!</v>
      </c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104" ht="20.100000000000001" customHeight="1" x14ac:dyDescent="0.15">
      <c r="A819" s="30"/>
      <c r="C819" s="15"/>
      <c r="D819" s="27" t="s">
        <v>199</v>
      </c>
      <c r="E819" s="6"/>
      <c r="F819" s="35"/>
      <c r="G819" s="35"/>
      <c r="H819" s="35"/>
      <c r="I819" s="35"/>
      <c r="J819" s="35">
        <v>1</v>
      </c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</row>
    <row r="820" spans="1:104" ht="20.100000000000001" customHeight="1" x14ac:dyDescent="0.15">
      <c r="A820" s="30"/>
      <c r="C820" s="5" t="s">
        <v>360</v>
      </c>
      <c r="D820" s="51" t="e">
        <f>#REF!</f>
        <v>#REF!</v>
      </c>
      <c r="E820" s="26" t="e">
        <f>IF(egTextCal(D820)&lt;&gt;0, egTextCal(D820),"")</f>
        <v>#VALUE!</v>
      </c>
      <c r="F820" s="25"/>
      <c r="G820" s="25"/>
      <c r="H820" s="25"/>
      <c r="I820" s="25"/>
      <c r="J820" s="25" t="e">
        <f>IF(E820*J819&lt;&gt;0,E820*J819,  )</f>
        <v>#VALUE!</v>
      </c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CZ820" s="1" t="e">
        <f>J820</f>
        <v>#VALUE!</v>
      </c>
    </row>
    <row r="821" spans="1:104" ht="20.100000000000001" customHeight="1" x14ac:dyDescent="0.15">
      <c r="A821" s="30"/>
      <c r="C821" s="15"/>
      <c r="D821" s="27" t="s">
        <v>206</v>
      </c>
      <c r="E821" s="6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</row>
    <row r="822" spans="1:104" ht="20.100000000000001" customHeight="1" x14ac:dyDescent="0.15">
      <c r="A822" s="30"/>
      <c r="C822" s="5" t="s">
        <v>361</v>
      </c>
      <c r="D822" s="51" t="e">
        <f>#REF!</f>
        <v>#REF!</v>
      </c>
      <c r="E822" s="26" t="e">
        <f>IF(egTextCal(D822)&lt;&gt;0, egTextCal(D822),"")</f>
        <v>#VALUE!</v>
      </c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104" ht="20.100000000000001" customHeight="1" x14ac:dyDescent="0.15">
      <c r="A823" s="30"/>
      <c r="C823" s="15"/>
      <c r="D823" s="27" t="s">
        <v>192</v>
      </c>
      <c r="E823" s="6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</row>
    <row r="824" spans="1:104" ht="20.100000000000001" customHeight="1" x14ac:dyDescent="0.15">
      <c r="A824" s="30"/>
      <c r="C824" s="5" t="s">
        <v>362</v>
      </c>
      <c r="D824" s="51" t="e">
        <f>#REF!</f>
        <v>#REF!</v>
      </c>
      <c r="E824" s="26" t="e">
        <f>IF(egTextCal(D824)&lt;&gt;0, egTextCal(D824),"")</f>
        <v>#VALUE!</v>
      </c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104" ht="20.100000000000001" customHeight="1" x14ac:dyDescent="0.15">
      <c r="A825" s="30"/>
      <c r="C825" s="15"/>
      <c r="D825" s="27" t="s">
        <v>211</v>
      </c>
      <c r="E825" s="6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</row>
    <row r="826" spans="1:104" ht="20.100000000000001" customHeight="1" x14ac:dyDescent="0.15">
      <c r="A826" s="30"/>
      <c r="C826" s="5" t="s">
        <v>363</v>
      </c>
      <c r="D826" s="51" t="e">
        <f>#REF!</f>
        <v>#REF!</v>
      </c>
      <c r="E826" s="26" t="e">
        <f>IF(egTextCal(D826)&lt;&gt;0, egTextCal(D826),"")</f>
        <v>#VALUE!</v>
      </c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104" ht="20.100000000000001" customHeight="1" x14ac:dyDescent="0.15">
      <c r="A827" s="30"/>
      <c r="C827" s="15"/>
      <c r="D827" s="27" t="s">
        <v>212</v>
      </c>
      <c r="E827" s="6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</row>
    <row r="828" spans="1:104" ht="20.100000000000001" customHeight="1" x14ac:dyDescent="0.15">
      <c r="A828" s="30"/>
      <c r="C828" s="5" t="s">
        <v>366</v>
      </c>
      <c r="D828" s="51" t="e">
        <f>#REF!</f>
        <v>#REF!</v>
      </c>
      <c r="E828" s="26" t="e">
        <f>IF(egTextCal(D828)&lt;&gt;0, egTextCal(D828),"")</f>
        <v>#VALUE!</v>
      </c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104" ht="20.100000000000001" customHeight="1" x14ac:dyDescent="0.15">
      <c r="D829" s="13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</row>
    <row r="830" spans="1:104" ht="20.100000000000001" customHeight="1" x14ac:dyDescent="0.15">
      <c r="B830" s="29"/>
      <c r="C830" s="19"/>
      <c r="D830" s="36"/>
      <c r="E830" s="36"/>
      <c r="F830" s="17" t="s">
        <v>330</v>
      </c>
      <c r="G830" s="17" t="s">
        <v>330</v>
      </c>
      <c r="H830" s="15" t="s">
        <v>436</v>
      </c>
      <c r="I830" s="15" t="s">
        <v>436</v>
      </c>
      <c r="J830" s="15" t="s">
        <v>436</v>
      </c>
      <c r="K830" s="15" t="s">
        <v>409</v>
      </c>
      <c r="L830" s="15" t="s">
        <v>409</v>
      </c>
      <c r="M830" s="15" t="s">
        <v>437</v>
      </c>
      <c r="N830" s="15" t="s">
        <v>437</v>
      </c>
      <c r="O830" s="15" t="s">
        <v>410</v>
      </c>
      <c r="P830" s="15" t="s">
        <v>410</v>
      </c>
      <c r="Q830" s="15" t="s">
        <v>438</v>
      </c>
      <c r="R830" s="15" t="s">
        <v>439</v>
      </c>
      <c r="S830" s="15" t="s">
        <v>439</v>
      </c>
      <c r="T830" s="15" t="s">
        <v>439</v>
      </c>
      <c r="U830" s="15" t="s">
        <v>439</v>
      </c>
      <c r="V830" s="15" t="s">
        <v>439</v>
      </c>
      <c r="W830" s="15" t="s">
        <v>439</v>
      </c>
      <c r="X830" s="15" t="s">
        <v>439</v>
      </c>
      <c r="Y830" s="15" t="s">
        <v>439</v>
      </c>
      <c r="Z830" s="15" t="s">
        <v>412</v>
      </c>
    </row>
    <row r="831" spans="1:104" ht="20.100000000000001" customHeight="1" x14ac:dyDescent="0.15">
      <c r="A831" s="30"/>
      <c r="B831" s="29"/>
      <c r="C831" s="4" t="s">
        <v>336</v>
      </c>
      <c r="D831" s="4" t="s">
        <v>337</v>
      </c>
      <c r="E831" s="4" t="s">
        <v>338</v>
      </c>
      <c r="F831" s="11" t="s">
        <v>416</v>
      </c>
      <c r="G831" s="11" t="s">
        <v>416</v>
      </c>
      <c r="H831" s="4" t="s">
        <v>330</v>
      </c>
      <c r="I831" s="4" t="s">
        <v>330</v>
      </c>
      <c r="J831" s="4" t="s">
        <v>443</v>
      </c>
      <c r="K831" s="4" t="s">
        <v>444</v>
      </c>
      <c r="L831" s="4" t="s">
        <v>417</v>
      </c>
      <c r="M831" s="4" t="s">
        <v>445</v>
      </c>
      <c r="N831" s="4" t="s">
        <v>446</v>
      </c>
      <c r="O831" s="4" t="s">
        <v>447</v>
      </c>
      <c r="P831" s="4" t="s">
        <v>418</v>
      </c>
      <c r="Q831" s="4"/>
      <c r="R831" s="4" t="s">
        <v>448</v>
      </c>
      <c r="S831" s="4" t="s">
        <v>449</v>
      </c>
      <c r="T831" s="4" t="s">
        <v>450</v>
      </c>
      <c r="U831" s="4" t="s">
        <v>451</v>
      </c>
      <c r="V831" s="4" t="s">
        <v>452</v>
      </c>
      <c r="W831" s="4" t="s">
        <v>453</v>
      </c>
      <c r="X831" s="4" t="s">
        <v>454</v>
      </c>
      <c r="Y831" s="4" t="s">
        <v>455</v>
      </c>
      <c r="Z831" s="4" t="s">
        <v>421</v>
      </c>
    </row>
    <row r="832" spans="1:104" ht="20.100000000000001" customHeight="1" x14ac:dyDescent="0.15">
      <c r="A832" s="30"/>
      <c r="B832" s="29"/>
      <c r="C832" s="20"/>
      <c r="D832" s="20"/>
      <c r="E832" s="20"/>
      <c r="F832" s="18" t="s">
        <v>457</v>
      </c>
      <c r="G832" s="18" t="s">
        <v>426</v>
      </c>
      <c r="H832" s="16" t="s">
        <v>458</v>
      </c>
      <c r="I832" s="16" t="s">
        <v>459</v>
      </c>
      <c r="J832" s="16" t="s">
        <v>458</v>
      </c>
      <c r="K832" s="16" t="s">
        <v>460</v>
      </c>
      <c r="L832" s="16" t="s">
        <v>427</v>
      </c>
      <c r="M832" s="16" t="s">
        <v>435</v>
      </c>
      <c r="N832" s="16" t="s">
        <v>435</v>
      </c>
      <c r="O832" s="16" t="s">
        <v>428</v>
      </c>
      <c r="P832" s="16" t="s">
        <v>428</v>
      </c>
      <c r="Q832" s="16" t="s">
        <v>461</v>
      </c>
      <c r="R832" s="16" t="s">
        <v>462</v>
      </c>
      <c r="S832" s="16" t="s">
        <v>462</v>
      </c>
      <c r="T832" s="16" t="s">
        <v>462</v>
      </c>
      <c r="U832" s="16" t="s">
        <v>462</v>
      </c>
      <c r="V832" s="16" t="s">
        <v>462</v>
      </c>
      <c r="W832" s="16" t="s">
        <v>462</v>
      </c>
      <c r="X832" s="16" t="s">
        <v>462</v>
      </c>
      <c r="Y832" s="16" t="s">
        <v>463</v>
      </c>
      <c r="Z832" s="16" t="s">
        <v>464</v>
      </c>
    </row>
    <row r="833" spans="1:98" ht="20.100000000000001" customHeight="1" x14ac:dyDescent="0.15">
      <c r="A833" s="30"/>
      <c r="C833" s="15"/>
      <c r="D833" s="27" t="s">
        <v>213</v>
      </c>
      <c r="E833" s="6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98" ht="20.100000000000001" customHeight="1" x14ac:dyDescent="0.15">
      <c r="A834" s="30"/>
      <c r="C834" s="5" t="s">
        <v>68</v>
      </c>
      <c r="D834" s="32"/>
      <c r="E834" s="26" t="str">
        <f>IF(egTextCal(D834)&lt;&gt;0, egTextCal(D834),"")</f>
        <v/>
      </c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98" ht="20.100000000000001" customHeight="1" x14ac:dyDescent="0.15">
      <c r="A835" s="30"/>
      <c r="C835" s="15"/>
      <c r="D835" s="28" t="s">
        <v>214</v>
      </c>
      <c r="E835" s="7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>
        <v>1</v>
      </c>
      <c r="S835" s="35"/>
      <c r="T835" s="35"/>
      <c r="U835" s="35"/>
      <c r="V835" s="35"/>
      <c r="W835" s="35"/>
      <c r="X835" s="35"/>
      <c r="Y835" s="35"/>
      <c r="Z835" s="35"/>
    </row>
    <row r="836" spans="1:98" ht="20.100000000000001" customHeight="1" x14ac:dyDescent="0.15">
      <c r="A836" s="30"/>
      <c r="C836" s="5" t="s">
        <v>74</v>
      </c>
      <c r="D836" s="52" t="e">
        <f>#REF!</f>
        <v>#REF!</v>
      </c>
      <c r="E836" s="26" t="e">
        <f>IF(egTextCal(D836)&lt;&gt;0, egTextCal(D836),"")</f>
        <v>#VALUE!</v>
      </c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 t="e">
        <f>IF(E836*R835&lt;&gt;0,E836*R835,  )</f>
        <v>#VALUE!</v>
      </c>
      <c r="S836" s="25"/>
      <c r="T836" s="25"/>
      <c r="U836" s="25"/>
      <c r="V836" s="25"/>
      <c r="W836" s="25"/>
      <c r="X836" s="25"/>
      <c r="Y836" s="25"/>
      <c r="Z836" s="25"/>
      <c r="CM836" s="1" t="e">
        <f>R836</f>
        <v>#VALUE!</v>
      </c>
    </row>
    <row r="837" spans="1:98" ht="20.100000000000001" customHeight="1" x14ac:dyDescent="0.15">
      <c r="A837" s="30"/>
      <c r="C837" s="15"/>
      <c r="D837" s="28" t="s">
        <v>215</v>
      </c>
      <c r="E837" s="7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>
        <v>1</v>
      </c>
      <c r="T837" s="35"/>
      <c r="U837" s="35"/>
      <c r="V837" s="35"/>
      <c r="W837" s="35"/>
      <c r="X837" s="35"/>
      <c r="Y837" s="35"/>
      <c r="Z837" s="35"/>
    </row>
    <row r="838" spans="1:98" ht="20.100000000000001" customHeight="1" x14ac:dyDescent="0.15">
      <c r="A838" s="30"/>
      <c r="C838" s="5" t="s">
        <v>75</v>
      </c>
      <c r="D838" s="52" t="e">
        <f>#REF!</f>
        <v>#REF!</v>
      </c>
      <c r="E838" s="26" t="e">
        <f>IF(egTextCal(D838)&lt;&gt;0, egTextCal(D838),"")</f>
        <v>#VALUE!</v>
      </c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 t="e">
        <f>IF(E838*S837&lt;&gt;0,E838*S837,  )</f>
        <v>#VALUE!</v>
      </c>
      <c r="T838" s="25"/>
      <c r="U838" s="25"/>
      <c r="V838" s="25"/>
      <c r="W838" s="25"/>
      <c r="X838" s="25"/>
      <c r="Y838" s="25"/>
      <c r="Z838" s="25"/>
      <c r="CN838" s="1" t="e">
        <f>S838</f>
        <v>#VALUE!</v>
      </c>
    </row>
    <row r="839" spans="1:98" ht="20.100000000000001" customHeight="1" x14ac:dyDescent="0.15">
      <c r="A839" s="30"/>
      <c r="C839" s="15"/>
      <c r="D839" s="27" t="s">
        <v>216</v>
      </c>
      <c r="E839" s="6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>
        <v>1</v>
      </c>
      <c r="U839" s="35"/>
      <c r="V839" s="35"/>
      <c r="W839" s="35"/>
      <c r="X839" s="35"/>
      <c r="Y839" s="35"/>
      <c r="Z839" s="35"/>
    </row>
    <row r="840" spans="1:98" ht="20.100000000000001" customHeight="1" x14ac:dyDescent="0.15">
      <c r="A840" s="30"/>
      <c r="C840" s="5" t="s">
        <v>88</v>
      </c>
      <c r="D840" s="51" t="e">
        <f>#REF!</f>
        <v>#REF!</v>
      </c>
      <c r="E840" s="26" t="e">
        <f>IF(egTextCal(D840)&lt;&gt;0, egTextCal(D840),"")</f>
        <v>#VALUE!</v>
      </c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 t="e">
        <f>IF(E840*T839&lt;&gt;0,E840*T839,  )</f>
        <v>#VALUE!</v>
      </c>
      <c r="U840" s="25"/>
      <c r="V840" s="25"/>
      <c r="W840" s="25"/>
      <c r="X840" s="25"/>
      <c r="Y840" s="25"/>
      <c r="Z840" s="25"/>
      <c r="CO840" s="1" t="e">
        <f>T840</f>
        <v>#VALUE!</v>
      </c>
    </row>
    <row r="841" spans="1:98" ht="20.100000000000001" customHeight="1" x14ac:dyDescent="0.15">
      <c r="A841" s="30"/>
      <c r="C841" s="15"/>
      <c r="D841" s="27" t="s">
        <v>217</v>
      </c>
      <c r="E841" s="6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>
        <v>1</v>
      </c>
      <c r="V841" s="35"/>
      <c r="W841" s="35"/>
      <c r="X841" s="35"/>
      <c r="Y841" s="35"/>
      <c r="Z841" s="35"/>
    </row>
    <row r="842" spans="1:98" ht="20.100000000000001" customHeight="1" x14ac:dyDescent="0.15">
      <c r="A842" s="30"/>
      <c r="C842" s="5" t="s">
        <v>132</v>
      </c>
      <c r="D842" s="51" t="e">
        <f>#REF!</f>
        <v>#REF!</v>
      </c>
      <c r="E842" s="26" t="e">
        <f>IF(egTextCal(D842)&lt;&gt;0, egTextCal(D842),"")</f>
        <v>#VALUE!</v>
      </c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 t="e">
        <f>IF(E842*U841&lt;&gt;0,E842*U841,  )</f>
        <v>#VALUE!</v>
      </c>
      <c r="V842" s="25"/>
      <c r="W842" s="25"/>
      <c r="X842" s="25"/>
      <c r="Y842" s="25"/>
      <c r="Z842" s="25"/>
      <c r="CP842" s="1" t="e">
        <f>U842</f>
        <v>#VALUE!</v>
      </c>
    </row>
    <row r="843" spans="1:98" ht="20.100000000000001" customHeight="1" x14ac:dyDescent="0.15">
      <c r="A843" s="30"/>
      <c r="C843" s="15"/>
      <c r="D843" s="27" t="s">
        <v>218</v>
      </c>
      <c r="E843" s="6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>
        <v>1</v>
      </c>
      <c r="X843" s="35"/>
      <c r="Y843" s="35"/>
      <c r="Z843" s="35"/>
    </row>
    <row r="844" spans="1:98" ht="20.100000000000001" customHeight="1" x14ac:dyDescent="0.15">
      <c r="A844" s="30"/>
      <c r="C844" s="5" t="s">
        <v>133</v>
      </c>
      <c r="D844" s="51" t="e">
        <f>#REF!</f>
        <v>#REF!</v>
      </c>
      <c r="E844" s="26" t="e">
        <f>IF(egTextCal(D844)&lt;&gt;0, egTextCal(D844),"")</f>
        <v>#VALUE!</v>
      </c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 t="e">
        <f>IF(E844*W843&lt;&gt;0,E844*W843,  )</f>
        <v>#VALUE!</v>
      </c>
      <c r="X844" s="25"/>
      <c r="Y844" s="25"/>
      <c r="Z844" s="25"/>
      <c r="CR844" s="1" t="e">
        <f>W844</f>
        <v>#VALUE!</v>
      </c>
    </row>
    <row r="845" spans="1:98" ht="20.100000000000001" customHeight="1" x14ac:dyDescent="0.15">
      <c r="A845" s="30"/>
      <c r="C845" s="15"/>
      <c r="D845" s="27" t="s">
        <v>219</v>
      </c>
      <c r="E845" s="6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>
        <v>1</v>
      </c>
      <c r="Z845" s="35"/>
    </row>
    <row r="846" spans="1:98" ht="20.100000000000001" customHeight="1" x14ac:dyDescent="0.15">
      <c r="A846" s="30"/>
      <c r="C846" s="5" t="s">
        <v>134</v>
      </c>
      <c r="D846" s="51" t="e">
        <f>#REF!</f>
        <v>#REF!</v>
      </c>
      <c r="E846" s="26" t="e">
        <f>IF(egTextCal(D846)&lt;&gt;0, egTextCal(D846),"")</f>
        <v>#VALUE!</v>
      </c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 t="e">
        <f>IF(E846*Y845&lt;&gt;0,E846*Y845,  )</f>
        <v>#VALUE!</v>
      </c>
      <c r="Z846" s="25"/>
      <c r="CT846" s="1" t="e">
        <f>Y846</f>
        <v>#VALUE!</v>
      </c>
    </row>
    <row r="847" spans="1:98" ht="20.100000000000001" customHeight="1" x14ac:dyDescent="0.15">
      <c r="A847" s="30"/>
      <c r="C847" s="15"/>
      <c r="D847" s="27" t="s">
        <v>220</v>
      </c>
      <c r="E847" s="6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>
        <v>1</v>
      </c>
      <c r="W847" s="35"/>
      <c r="X847" s="35">
        <v>1</v>
      </c>
      <c r="Y847" s="35"/>
      <c r="Z847" s="35"/>
    </row>
    <row r="848" spans="1:98" ht="20.100000000000001" customHeight="1" x14ac:dyDescent="0.15">
      <c r="A848" s="30"/>
      <c r="C848" s="5" t="s">
        <v>135</v>
      </c>
      <c r="D848" s="51" t="e">
        <f>#REF!</f>
        <v>#REF!</v>
      </c>
      <c r="E848" s="26" t="e">
        <f>IF(egTextCal(D848)&lt;&gt;0, egTextCal(D848),"")</f>
        <v>#VALUE!</v>
      </c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 t="e">
        <f>IF(E848*V847&lt;&gt;0,E848*V847,  )</f>
        <v>#VALUE!</v>
      </c>
      <c r="W848" s="25"/>
      <c r="X848" s="25" t="e">
        <f>IF(E848*X847&lt;&gt;0,E848*X847,  )</f>
        <v>#VALUE!</v>
      </c>
      <c r="Y848" s="25"/>
      <c r="Z848" s="25"/>
      <c r="CQ848" s="1" t="e">
        <f>V848</f>
        <v>#VALUE!</v>
      </c>
      <c r="CS848" s="1" t="e">
        <f>X848</f>
        <v>#VALUE!</v>
      </c>
    </row>
    <row r="849" spans="1:99" ht="20.100000000000001" customHeight="1" x14ac:dyDescent="0.15">
      <c r="A849" s="30"/>
      <c r="C849" s="15"/>
      <c r="D849" s="27" t="s">
        <v>221</v>
      </c>
      <c r="E849" s="6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</row>
    <row r="850" spans="1:99" ht="20.100000000000001" customHeight="1" x14ac:dyDescent="0.15">
      <c r="A850" s="30"/>
      <c r="C850" s="5" t="s">
        <v>136</v>
      </c>
      <c r="D850" s="32"/>
      <c r="E850" s="26" t="str">
        <f>IF(egTextCal(D850)&lt;&gt;0, egTextCal(D850),"")</f>
        <v/>
      </c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99" ht="20.100000000000001" customHeight="1" x14ac:dyDescent="0.15">
      <c r="A851" s="30"/>
      <c r="C851" s="15"/>
      <c r="D851" s="27" t="s">
        <v>194</v>
      </c>
      <c r="E851" s="6"/>
      <c r="F851" s="35">
        <v>1</v>
      </c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>
        <v>3</v>
      </c>
    </row>
    <row r="852" spans="1:99" ht="20.100000000000001" customHeight="1" x14ac:dyDescent="0.15">
      <c r="A852" s="30"/>
      <c r="C852" s="5" t="s">
        <v>353</v>
      </c>
      <c r="D852" s="51" t="e">
        <f>#REF!</f>
        <v>#REF!</v>
      </c>
      <c r="E852" s="26" t="e">
        <f>IF(egTextCal(D852)&lt;&gt;0, egTextCal(D852),"")</f>
        <v>#VALUE!</v>
      </c>
      <c r="F852" s="25" t="e">
        <f>IF(E852*F851&lt;&gt;0,E852*F851,  )</f>
        <v>#VALUE!</v>
      </c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 t="e">
        <f>IF(E852*Z851&lt;&gt;0,E852*Z851,  )</f>
        <v>#VALUE!</v>
      </c>
      <c r="CA852" s="1" t="e">
        <f>F852</f>
        <v>#VALUE!</v>
      </c>
      <c r="CU852" s="1" t="e">
        <f>Z852</f>
        <v>#VALUE!</v>
      </c>
    </row>
    <row r="853" spans="1:99" ht="20.100000000000001" customHeight="1" x14ac:dyDescent="0.15">
      <c r="A853" s="30"/>
      <c r="C853" s="15"/>
      <c r="D853" s="27" t="s">
        <v>195</v>
      </c>
      <c r="E853" s="6"/>
      <c r="F853" s="35"/>
      <c r="G853" s="35"/>
      <c r="H853" s="35"/>
      <c r="I853" s="35"/>
      <c r="J853" s="35"/>
      <c r="K853" s="35"/>
      <c r="L853" s="35"/>
      <c r="M853" s="35">
        <v>1</v>
      </c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</row>
    <row r="854" spans="1:99" ht="20.100000000000001" customHeight="1" x14ac:dyDescent="0.15">
      <c r="A854" s="30"/>
      <c r="C854" s="5" t="s">
        <v>354</v>
      </c>
      <c r="D854" s="51" t="e">
        <f>#REF!</f>
        <v>#REF!</v>
      </c>
      <c r="E854" s="26" t="e">
        <f>IF(egTextCal(D854)&lt;&gt;0, egTextCal(D854),"")</f>
        <v>#VALUE!</v>
      </c>
      <c r="F854" s="25"/>
      <c r="G854" s="25"/>
      <c r="H854" s="25"/>
      <c r="I854" s="25"/>
      <c r="J854" s="25"/>
      <c r="K854" s="25"/>
      <c r="L854" s="25"/>
      <c r="M854" s="25" t="e">
        <f>IF(E854*M853&lt;&gt;0,E854*M853,  )</f>
        <v>#VALUE!</v>
      </c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CH854" s="1" t="e">
        <f>M854</f>
        <v>#VALUE!</v>
      </c>
    </row>
    <row r="855" spans="1:99" ht="20.100000000000001" customHeight="1" x14ac:dyDescent="0.15">
      <c r="A855" s="30"/>
      <c r="C855" s="15"/>
      <c r="D855" s="27" t="s">
        <v>202</v>
      </c>
      <c r="E855" s="6"/>
      <c r="F855" s="35"/>
      <c r="G855" s="35"/>
      <c r="H855" s="35">
        <v>1</v>
      </c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>
        <v>3</v>
      </c>
    </row>
    <row r="856" spans="1:99" ht="20.100000000000001" customHeight="1" x14ac:dyDescent="0.15">
      <c r="A856" s="30"/>
      <c r="C856" s="5" t="s">
        <v>355</v>
      </c>
      <c r="D856" s="51" t="e">
        <f>#REF!</f>
        <v>#REF!</v>
      </c>
      <c r="E856" s="26" t="e">
        <f>IF(egTextCal(D856)&lt;&gt;0, egTextCal(D856),"")</f>
        <v>#VALUE!</v>
      </c>
      <c r="F856" s="25"/>
      <c r="G856" s="25"/>
      <c r="H856" s="25" t="e">
        <f>IF(E856*H855&lt;&gt;0,E856*H855,  )</f>
        <v>#VALUE!</v>
      </c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 t="e">
        <f>IF(E856*Z855&lt;&gt;0,E856*Z855,  )</f>
        <v>#VALUE!</v>
      </c>
      <c r="CC856" s="1" t="e">
        <f>H856</f>
        <v>#VALUE!</v>
      </c>
      <c r="CU856" s="1" t="e">
        <f>Z856</f>
        <v>#VALUE!</v>
      </c>
    </row>
    <row r="857" spans="1:99" ht="20.100000000000001" customHeight="1" x14ac:dyDescent="0.15">
      <c r="A857" s="30"/>
      <c r="C857" s="15"/>
      <c r="D857" s="27" t="s">
        <v>203</v>
      </c>
      <c r="E857" s="6"/>
      <c r="F857" s="35"/>
      <c r="G857" s="35"/>
      <c r="H857" s="35">
        <v>1</v>
      </c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>
        <v>4</v>
      </c>
    </row>
    <row r="858" spans="1:99" ht="20.100000000000001" customHeight="1" x14ac:dyDescent="0.15">
      <c r="A858" s="30"/>
      <c r="C858" s="5" t="s">
        <v>356</v>
      </c>
      <c r="D858" s="51" t="e">
        <f>#REF!</f>
        <v>#REF!</v>
      </c>
      <c r="E858" s="26" t="e">
        <f>IF(egTextCal(D858)&lt;&gt;0, egTextCal(D858),"")</f>
        <v>#VALUE!</v>
      </c>
      <c r="F858" s="25"/>
      <c r="G858" s="25"/>
      <c r="H858" s="25" t="e">
        <f>IF(E858*H857&lt;&gt;0,E858*H857,  )</f>
        <v>#VALUE!</v>
      </c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 t="e">
        <f>IF(E858*Z857&lt;&gt;0,E858*Z857,  )</f>
        <v>#VALUE!</v>
      </c>
      <c r="CC858" s="1" t="e">
        <f>H858</f>
        <v>#VALUE!</v>
      </c>
      <c r="CU858" s="1" t="e">
        <f>Z858</f>
        <v>#VALUE!</v>
      </c>
    </row>
    <row r="859" spans="1:99" ht="20.100000000000001" customHeight="1" x14ac:dyDescent="0.15">
      <c r="A859" s="30"/>
      <c r="C859" s="15"/>
      <c r="D859" s="27" t="s">
        <v>158</v>
      </c>
      <c r="E859" s="6"/>
      <c r="F859" s="35"/>
      <c r="G859" s="35"/>
      <c r="H859" s="35"/>
      <c r="I859" s="35"/>
      <c r="J859" s="35"/>
      <c r="K859" s="35"/>
      <c r="L859" s="35">
        <v>1</v>
      </c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</row>
    <row r="860" spans="1:99" ht="20.100000000000001" customHeight="1" x14ac:dyDescent="0.15">
      <c r="A860" s="30"/>
      <c r="C860" s="5" t="s">
        <v>357</v>
      </c>
      <c r="D860" s="51" t="e">
        <f>#REF!</f>
        <v>#REF!</v>
      </c>
      <c r="E860" s="26" t="e">
        <f>IF(egTextCal(D860)&lt;&gt;0, egTextCal(D860),"")</f>
        <v>#VALUE!</v>
      </c>
      <c r="F860" s="25"/>
      <c r="G860" s="25"/>
      <c r="H860" s="25"/>
      <c r="I860" s="25"/>
      <c r="J860" s="25"/>
      <c r="K860" s="25"/>
      <c r="L860" s="25" t="e">
        <f>IF(E860*L859&lt;&gt;0,E860*L859,  )</f>
        <v>#VALUE!</v>
      </c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CG860" s="1" t="e">
        <f>L860</f>
        <v>#VALUE!</v>
      </c>
    </row>
    <row r="861" spans="1:99" ht="20.100000000000001" customHeight="1" x14ac:dyDescent="0.15">
      <c r="A861" s="30"/>
      <c r="C861" s="15"/>
      <c r="D861" s="27" t="s">
        <v>159</v>
      </c>
      <c r="E861" s="6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>
        <v>1</v>
      </c>
      <c r="Q861" s="35"/>
      <c r="R861" s="35"/>
      <c r="S861" s="35"/>
      <c r="T861" s="35"/>
      <c r="U861" s="35"/>
      <c r="V861" s="35"/>
      <c r="W861" s="35"/>
      <c r="X861" s="35"/>
      <c r="Y861" s="35"/>
      <c r="Z861" s="35"/>
    </row>
    <row r="862" spans="1:99" ht="20.100000000000001" customHeight="1" x14ac:dyDescent="0.15">
      <c r="A862" s="30"/>
      <c r="C862" s="5" t="s">
        <v>358</v>
      </c>
      <c r="D862" s="51" t="e">
        <f>#REF!</f>
        <v>#REF!</v>
      </c>
      <c r="E862" s="26" t="e">
        <f>IF(egTextCal(D862)&lt;&gt;0, egTextCal(D862),"")</f>
        <v>#VALUE!</v>
      </c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 t="e">
        <f>IF(E862*P861&lt;&gt;0,E862*P861,  )</f>
        <v>#VALUE!</v>
      </c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CK862" s="1" t="e">
        <f>P862</f>
        <v>#VALUE!</v>
      </c>
    </row>
    <row r="863" spans="1:99" ht="20.100000000000001" customHeight="1" x14ac:dyDescent="0.15">
      <c r="A863" s="30"/>
      <c r="C863" s="15"/>
      <c r="D863" s="27" t="s">
        <v>222</v>
      </c>
      <c r="E863" s="6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</row>
    <row r="864" spans="1:99" ht="20.100000000000001" customHeight="1" x14ac:dyDescent="0.15">
      <c r="A864" s="30"/>
      <c r="C864" s="5" t="s">
        <v>359</v>
      </c>
      <c r="D864" s="32"/>
      <c r="E864" s="26" t="str">
        <f>IF(egTextCal(D864)&lt;&gt;0, egTextCal(D864),"")</f>
        <v/>
      </c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99" ht="20.100000000000001" customHeight="1" x14ac:dyDescent="0.15">
      <c r="A865" s="30"/>
      <c r="C865" s="15"/>
      <c r="D865" s="27" t="s">
        <v>192</v>
      </c>
      <c r="E865" s="6"/>
      <c r="F865" s="35">
        <v>1</v>
      </c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>
        <v>2</v>
      </c>
    </row>
    <row r="866" spans="1:99" ht="20.100000000000001" customHeight="1" x14ac:dyDescent="0.15">
      <c r="A866" s="30"/>
      <c r="C866" s="5" t="s">
        <v>360</v>
      </c>
      <c r="D866" s="51" t="e">
        <f>#REF!</f>
        <v>#REF!</v>
      </c>
      <c r="E866" s="26" t="e">
        <f>IF(egTextCal(D866)&lt;&gt;0, egTextCal(D866),"")</f>
        <v>#VALUE!</v>
      </c>
      <c r="F866" s="25" t="e">
        <f>IF(E866*F865&lt;&gt;0,E866*F865,  )</f>
        <v>#VALUE!</v>
      </c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 t="e">
        <f>IF(E866*Z865&lt;&gt;0,E866*Z865,  )</f>
        <v>#VALUE!</v>
      </c>
      <c r="CA866" s="1" t="e">
        <f>F866</f>
        <v>#VALUE!</v>
      </c>
      <c r="CU866" s="1" t="e">
        <f>Z866</f>
        <v>#VALUE!</v>
      </c>
    </row>
    <row r="867" spans="1:99" ht="20.100000000000001" customHeight="1" x14ac:dyDescent="0.15">
      <c r="A867" s="30"/>
      <c r="C867" s="15"/>
      <c r="D867" s="27" t="s">
        <v>193</v>
      </c>
      <c r="E867" s="6"/>
      <c r="F867" s="35"/>
      <c r="G867" s="35"/>
      <c r="H867" s="35"/>
      <c r="I867" s="35"/>
      <c r="J867" s="35"/>
      <c r="K867" s="35"/>
      <c r="L867" s="35"/>
      <c r="M867" s="35">
        <v>1</v>
      </c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</row>
    <row r="868" spans="1:99" ht="20.100000000000001" customHeight="1" x14ac:dyDescent="0.15">
      <c r="A868" s="30"/>
      <c r="C868" s="5" t="s">
        <v>361</v>
      </c>
      <c r="D868" s="51" t="e">
        <f>#REF!</f>
        <v>#REF!</v>
      </c>
      <c r="E868" s="26" t="e">
        <f>IF(egTextCal(D868)&lt;&gt;0, egTextCal(D868),"")</f>
        <v>#VALUE!</v>
      </c>
      <c r="F868" s="25"/>
      <c r="G868" s="25"/>
      <c r="H868" s="25"/>
      <c r="I868" s="25"/>
      <c r="J868" s="25"/>
      <c r="K868" s="25"/>
      <c r="L868" s="25"/>
      <c r="M868" s="25" t="e">
        <f>IF(E868*M867&lt;&gt;0,E868*M867,  )</f>
        <v>#VALUE!</v>
      </c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CH868" s="1" t="e">
        <f>M868</f>
        <v>#VALUE!</v>
      </c>
    </row>
    <row r="869" spans="1:99" ht="20.100000000000001" customHeight="1" x14ac:dyDescent="0.15">
      <c r="A869" s="30"/>
      <c r="C869" s="15"/>
      <c r="D869" s="27" t="s">
        <v>194</v>
      </c>
      <c r="E869" s="6"/>
      <c r="F869" s="35">
        <v>1</v>
      </c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>
        <v>3</v>
      </c>
    </row>
    <row r="870" spans="1:99" ht="20.100000000000001" customHeight="1" x14ac:dyDescent="0.15">
      <c r="A870" s="30"/>
      <c r="C870" s="5" t="s">
        <v>362</v>
      </c>
      <c r="D870" s="51" t="e">
        <f>#REF!</f>
        <v>#REF!</v>
      </c>
      <c r="E870" s="26" t="e">
        <f>IF(egTextCal(D870)&lt;&gt;0, egTextCal(D870),"")</f>
        <v>#VALUE!</v>
      </c>
      <c r="F870" s="25" t="e">
        <f>IF(E870*F869&lt;&gt;0,E870*F869,  )</f>
        <v>#VALUE!</v>
      </c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 t="e">
        <f>IF(E870*Z869&lt;&gt;0,E870*Z869,  )</f>
        <v>#VALUE!</v>
      </c>
      <c r="CA870" s="1" t="e">
        <f>F870</f>
        <v>#VALUE!</v>
      </c>
      <c r="CU870" s="1" t="e">
        <f>Z870</f>
        <v>#VALUE!</v>
      </c>
    </row>
    <row r="871" spans="1:99" ht="20.100000000000001" customHeight="1" x14ac:dyDescent="0.15">
      <c r="A871" s="30"/>
      <c r="C871" s="15"/>
      <c r="D871" s="27" t="s">
        <v>195</v>
      </c>
      <c r="E871" s="6"/>
      <c r="F871" s="35"/>
      <c r="G871" s="35"/>
      <c r="H871" s="35"/>
      <c r="I871" s="35"/>
      <c r="J871" s="35"/>
      <c r="K871" s="35"/>
      <c r="L871" s="35"/>
      <c r="M871" s="35">
        <v>1</v>
      </c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</row>
    <row r="872" spans="1:99" ht="20.100000000000001" customHeight="1" x14ac:dyDescent="0.15">
      <c r="A872" s="30"/>
      <c r="C872" s="5" t="s">
        <v>363</v>
      </c>
      <c r="D872" s="51" t="e">
        <f>#REF!</f>
        <v>#REF!</v>
      </c>
      <c r="E872" s="26" t="e">
        <f>IF(egTextCal(D872)&lt;&gt;0, egTextCal(D872),"")</f>
        <v>#VALUE!</v>
      </c>
      <c r="F872" s="25"/>
      <c r="G872" s="25"/>
      <c r="H872" s="25"/>
      <c r="I872" s="25"/>
      <c r="J872" s="25"/>
      <c r="K872" s="25"/>
      <c r="L872" s="25"/>
      <c r="M872" s="25" t="e">
        <f>IF(E872*M871&lt;&gt;0,E872*M871,  )</f>
        <v>#VALUE!</v>
      </c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CH872" s="1" t="e">
        <f>M872</f>
        <v>#VALUE!</v>
      </c>
    </row>
    <row r="873" spans="1:99" ht="20.100000000000001" customHeight="1" x14ac:dyDescent="0.15">
      <c r="A873" s="30"/>
      <c r="C873" s="15"/>
      <c r="D873" s="27" t="s">
        <v>202</v>
      </c>
      <c r="E873" s="6"/>
      <c r="F873" s="35"/>
      <c r="G873" s="35"/>
      <c r="H873" s="35">
        <v>1</v>
      </c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>
        <v>3</v>
      </c>
    </row>
    <row r="874" spans="1:99" ht="20.100000000000001" customHeight="1" x14ac:dyDescent="0.15">
      <c r="A874" s="30"/>
      <c r="C874" s="5" t="s">
        <v>366</v>
      </c>
      <c r="D874" s="51" t="e">
        <f>#REF!</f>
        <v>#REF!</v>
      </c>
      <c r="E874" s="26" t="e">
        <f>IF(egTextCal(D874)&lt;&gt;0, egTextCal(D874),"")</f>
        <v>#VALUE!</v>
      </c>
      <c r="F874" s="25"/>
      <c r="G874" s="25"/>
      <c r="H874" s="25" t="e">
        <f>IF(E874*H873&lt;&gt;0,E874*H873,  )</f>
        <v>#VALUE!</v>
      </c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 t="e">
        <f>IF(E874*Z873&lt;&gt;0,E874*Z873,  )</f>
        <v>#VALUE!</v>
      </c>
      <c r="CC874" s="1" t="e">
        <f>H874</f>
        <v>#VALUE!</v>
      </c>
      <c r="CU874" s="1" t="e">
        <f>Z874</f>
        <v>#VALUE!</v>
      </c>
    </row>
    <row r="875" spans="1:99" ht="20.100000000000001" customHeight="1" x14ac:dyDescent="0.15">
      <c r="D875" s="13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</row>
    <row r="876" spans="1:99" ht="20.100000000000001" customHeight="1" x14ac:dyDescent="0.15">
      <c r="B876" s="29"/>
      <c r="C876" s="19"/>
      <c r="D876" s="36"/>
      <c r="E876" s="36"/>
      <c r="F876" s="17" t="s">
        <v>440</v>
      </c>
      <c r="G876" s="17" t="s">
        <v>441</v>
      </c>
      <c r="H876" s="15" t="s">
        <v>441</v>
      </c>
      <c r="I876" s="15" t="s">
        <v>441</v>
      </c>
      <c r="J876" s="15" t="s">
        <v>441</v>
      </c>
      <c r="K876" s="15" t="s">
        <v>442</v>
      </c>
      <c r="L876" s="15" t="s">
        <v>335</v>
      </c>
      <c r="M876" s="15" t="s">
        <v>335</v>
      </c>
      <c r="N876" s="15" t="s">
        <v>335</v>
      </c>
      <c r="O876" s="15" t="s">
        <v>335</v>
      </c>
      <c r="P876" s="15" t="s">
        <v>335</v>
      </c>
      <c r="Q876" s="15" t="s">
        <v>335</v>
      </c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99" ht="20.100000000000001" customHeight="1" x14ac:dyDescent="0.15">
      <c r="A877" s="30"/>
      <c r="B877" s="29"/>
      <c r="C877" s="4" t="s">
        <v>336</v>
      </c>
      <c r="D877" s="4" t="s">
        <v>337</v>
      </c>
      <c r="E877" s="4" t="s">
        <v>338</v>
      </c>
      <c r="F877" s="11" t="s">
        <v>456</v>
      </c>
      <c r="G877" s="11" t="s">
        <v>437</v>
      </c>
      <c r="H877" s="4" t="s">
        <v>437</v>
      </c>
      <c r="I877" s="4" t="s">
        <v>437</v>
      </c>
      <c r="J877" s="4" t="s">
        <v>437</v>
      </c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99" ht="20.100000000000001" customHeight="1" x14ac:dyDescent="0.15">
      <c r="A878" s="30"/>
      <c r="B878" s="29"/>
      <c r="C878" s="20"/>
      <c r="D878" s="20"/>
      <c r="E878" s="20"/>
      <c r="F878" s="18" t="s">
        <v>465</v>
      </c>
      <c r="G878" s="18" t="s">
        <v>466</v>
      </c>
      <c r="H878" s="16" t="s">
        <v>467</v>
      </c>
      <c r="I878" s="16" t="s">
        <v>468</v>
      </c>
      <c r="J878" s="16" t="s">
        <v>469</v>
      </c>
      <c r="K878" s="16" t="s">
        <v>437</v>
      </c>
      <c r="L878" s="16" t="s">
        <v>470</v>
      </c>
      <c r="M878" s="16" t="s">
        <v>471</v>
      </c>
      <c r="N878" s="16" t="s">
        <v>472</v>
      </c>
      <c r="O878" s="16" t="s">
        <v>473</v>
      </c>
      <c r="P878" s="16" t="s">
        <v>474</v>
      </c>
      <c r="Q878" s="16" t="s">
        <v>475</v>
      </c>
      <c r="R878" s="16"/>
      <c r="S878" s="16"/>
      <c r="T878" s="16"/>
      <c r="U878" s="16"/>
      <c r="V878" s="16"/>
      <c r="W878" s="16"/>
      <c r="X878" s="16"/>
      <c r="Y878" s="16"/>
      <c r="Z878" s="16"/>
    </row>
    <row r="879" spans="1:99" ht="20.100000000000001" customHeight="1" x14ac:dyDescent="0.15">
      <c r="A879" s="30"/>
      <c r="C879" s="15"/>
      <c r="D879" s="27" t="s">
        <v>213</v>
      </c>
      <c r="E879" s="6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99" ht="20.100000000000001" customHeight="1" x14ac:dyDescent="0.15">
      <c r="A880" s="30"/>
      <c r="C880" s="5" t="s">
        <v>68</v>
      </c>
      <c r="D880" s="32"/>
      <c r="E880" s="26" t="str">
        <f>IF(egTextCal(D880)&lt;&gt;0, egTextCal(D880),"")</f>
        <v/>
      </c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20.100000000000001" customHeight="1" x14ac:dyDescent="0.15">
      <c r="A881" s="30"/>
      <c r="C881" s="15"/>
      <c r="D881" s="28" t="s">
        <v>214</v>
      </c>
      <c r="E881" s="7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</row>
    <row r="882" spans="1:26" ht="20.100000000000001" customHeight="1" x14ac:dyDescent="0.15">
      <c r="A882" s="30"/>
      <c r="C882" s="5" t="s">
        <v>74</v>
      </c>
      <c r="D882" s="52" t="e">
        <f>#REF!</f>
        <v>#REF!</v>
      </c>
      <c r="E882" s="26" t="e">
        <f>IF(egTextCal(D882)&lt;&gt;0, egTextCal(D882),"")</f>
        <v>#VALUE!</v>
      </c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20.100000000000001" customHeight="1" x14ac:dyDescent="0.15">
      <c r="A883" s="30"/>
      <c r="C883" s="15"/>
      <c r="D883" s="28" t="s">
        <v>215</v>
      </c>
      <c r="E883" s="7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</row>
    <row r="884" spans="1:26" ht="20.100000000000001" customHeight="1" x14ac:dyDescent="0.15">
      <c r="A884" s="30"/>
      <c r="C884" s="5" t="s">
        <v>75</v>
      </c>
      <c r="D884" s="52" t="e">
        <f>#REF!</f>
        <v>#REF!</v>
      </c>
      <c r="E884" s="26" t="e">
        <f>IF(egTextCal(D884)&lt;&gt;0, egTextCal(D884),"")</f>
        <v>#VALUE!</v>
      </c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20.100000000000001" customHeight="1" x14ac:dyDescent="0.15">
      <c r="A885" s="30"/>
      <c r="C885" s="15"/>
      <c r="D885" s="27" t="s">
        <v>216</v>
      </c>
      <c r="E885" s="6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</row>
    <row r="886" spans="1:26" ht="20.100000000000001" customHeight="1" x14ac:dyDescent="0.15">
      <c r="A886" s="30"/>
      <c r="C886" s="5" t="s">
        <v>88</v>
      </c>
      <c r="D886" s="51" t="e">
        <f>#REF!</f>
        <v>#REF!</v>
      </c>
      <c r="E886" s="26" t="e">
        <f>IF(egTextCal(D886)&lt;&gt;0, egTextCal(D886),"")</f>
        <v>#VALUE!</v>
      </c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20.100000000000001" customHeight="1" x14ac:dyDescent="0.15">
      <c r="A887" s="30"/>
      <c r="C887" s="15"/>
      <c r="D887" s="27" t="s">
        <v>217</v>
      </c>
      <c r="E887" s="6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</row>
    <row r="888" spans="1:26" ht="20.100000000000001" customHeight="1" x14ac:dyDescent="0.15">
      <c r="A888" s="30"/>
      <c r="C888" s="5" t="s">
        <v>132</v>
      </c>
      <c r="D888" s="51" t="e">
        <f>#REF!</f>
        <v>#REF!</v>
      </c>
      <c r="E888" s="26" t="e">
        <f>IF(egTextCal(D888)&lt;&gt;0, egTextCal(D888),"")</f>
        <v>#VALUE!</v>
      </c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20.100000000000001" customHeight="1" x14ac:dyDescent="0.15">
      <c r="A889" s="30"/>
      <c r="C889" s="15"/>
      <c r="D889" s="27" t="s">
        <v>218</v>
      </c>
      <c r="E889" s="6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</row>
    <row r="890" spans="1:26" ht="20.100000000000001" customHeight="1" x14ac:dyDescent="0.15">
      <c r="A890" s="30"/>
      <c r="C890" s="5" t="s">
        <v>133</v>
      </c>
      <c r="D890" s="51" t="e">
        <f>#REF!</f>
        <v>#REF!</v>
      </c>
      <c r="E890" s="26" t="e">
        <f>IF(egTextCal(D890)&lt;&gt;0, egTextCal(D890),"")</f>
        <v>#VALUE!</v>
      </c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20.100000000000001" customHeight="1" x14ac:dyDescent="0.15">
      <c r="A891" s="30"/>
      <c r="C891" s="15"/>
      <c r="D891" s="27" t="s">
        <v>219</v>
      </c>
      <c r="E891" s="6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</row>
    <row r="892" spans="1:26" ht="20.100000000000001" customHeight="1" x14ac:dyDescent="0.15">
      <c r="A892" s="30"/>
      <c r="C892" s="5" t="s">
        <v>134</v>
      </c>
      <c r="D892" s="51" t="e">
        <f>#REF!</f>
        <v>#REF!</v>
      </c>
      <c r="E892" s="26" t="e">
        <f>IF(egTextCal(D892)&lt;&gt;0, egTextCal(D892),"")</f>
        <v>#VALUE!</v>
      </c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20.100000000000001" customHeight="1" x14ac:dyDescent="0.15">
      <c r="A893" s="30"/>
      <c r="C893" s="15"/>
      <c r="D893" s="27" t="s">
        <v>220</v>
      </c>
      <c r="E893" s="6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</row>
    <row r="894" spans="1:26" ht="20.100000000000001" customHeight="1" x14ac:dyDescent="0.15">
      <c r="A894" s="30"/>
      <c r="C894" s="5" t="s">
        <v>135</v>
      </c>
      <c r="D894" s="51" t="e">
        <f>#REF!</f>
        <v>#REF!</v>
      </c>
      <c r="E894" s="26" t="e">
        <f>IF(egTextCal(D894)&lt;&gt;0, egTextCal(D894),"")</f>
        <v>#VALUE!</v>
      </c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20.100000000000001" customHeight="1" x14ac:dyDescent="0.15">
      <c r="A895" s="30"/>
      <c r="C895" s="15"/>
      <c r="D895" s="27" t="s">
        <v>221</v>
      </c>
      <c r="E895" s="6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</row>
    <row r="896" spans="1:26" ht="20.100000000000001" customHeight="1" x14ac:dyDescent="0.15">
      <c r="A896" s="30"/>
      <c r="C896" s="5" t="s">
        <v>136</v>
      </c>
      <c r="D896" s="32"/>
      <c r="E896" s="26" t="str">
        <f>IF(egTextCal(D896)&lt;&gt;0, egTextCal(D896),"")</f>
        <v/>
      </c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102" ht="20.100000000000001" customHeight="1" x14ac:dyDescent="0.15">
      <c r="A897" s="30"/>
      <c r="C897" s="15"/>
      <c r="D897" s="27" t="s">
        <v>194</v>
      </c>
      <c r="E897" s="6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</row>
    <row r="898" spans="1:102" ht="20.100000000000001" customHeight="1" x14ac:dyDescent="0.15">
      <c r="A898" s="30"/>
      <c r="C898" s="5" t="s">
        <v>353</v>
      </c>
      <c r="D898" s="51" t="e">
        <f>#REF!</f>
        <v>#REF!</v>
      </c>
      <c r="E898" s="26" t="e">
        <f>IF(egTextCal(D898)&lt;&gt;0, egTextCal(D898),"")</f>
        <v>#VALUE!</v>
      </c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102" ht="20.100000000000001" customHeight="1" x14ac:dyDescent="0.15">
      <c r="A899" s="30"/>
      <c r="C899" s="15"/>
      <c r="D899" s="27" t="s">
        <v>195</v>
      </c>
      <c r="E899" s="6"/>
      <c r="F899" s="35"/>
      <c r="G899" s="35"/>
      <c r="H899" s="35">
        <v>1</v>
      </c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</row>
    <row r="900" spans="1:102" ht="20.100000000000001" customHeight="1" x14ac:dyDescent="0.15">
      <c r="A900" s="30"/>
      <c r="C900" s="5" t="s">
        <v>354</v>
      </c>
      <c r="D900" s="51" t="e">
        <f>#REF!</f>
        <v>#REF!</v>
      </c>
      <c r="E900" s="26" t="e">
        <f>IF(egTextCal(D900)&lt;&gt;0, egTextCal(D900),"")</f>
        <v>#VALUE!</v>
      </c>
      <c r="F900" s="25"/>
      <c r="G900" s="25"/>
      <c r="H900" s="25" t="e">
        <f>IF(E900*H899&lt;&gt;0,E900*H899,  )</f>
        <v>#VALUE!</v>
      </c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CX900" s="1" t="e">
        <f>H900</f>
        <v>#VALUE!</v>
      </c>
    </row>
    <row r="901" spans="1:102" ht="20.100000000000001" customHeight="1" x14ac:dyDescent="0.15">
      <c r="A901" s="30"/>
      <c r="C901" s="15"/>
      <c r="D901" s="27" t="s">
        <v>202</v>
      </c>
      <c r="E901" s="6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</row>
    <row r="902" spans="1:102" ht="20.100000000000001" customHeight="1" x14ac:dyDescent="0.15">
      <c r="A902" s="30"/>
      <c r="C902" s="5" t="s">
        <v>355</v>
      </c>
      <c r="D902" s="51" t="e">
        <f>#REF!</f>
        <v>#REF!</v>
      </c>
      <c r="E902" s="26" t="e">
        <f>IF(egTextCal(D902)&lt;&gt;0, egTextCal(D902),"")</f>
        <v>#VALUE!</v>
      </c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102" ht="20.100000000000001" customHeight="1" x14ac:dyDescent="0.15">
      <c r="A903" s="30"/>
      <c r="C903" s="15"/>
      <c r="D903" s="27" t="s">
        <v>203</v>
      </c>
      <c r="E903" s="6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</row>
    <row r="904" spans="1:102" ht="20.100000000000001" customHeight="1" x14ac:dyDescent="0.15">
      <c r="A904" s="30"/>
      <c r="C904" s="5" t="s">
        <v>356</v>
      </c>
      <c r="D904" s="51" t="e">
        <f>#REF!</f>
        <v>#REF!</v>
      </c>
      <c r="E904" s="26" t="e">
        <f>IF(egTextCal(D904)&lt;&gt;0, egTextCal(D904),"")</f>
        <v>#VALUE!</v>
      </c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102" ht="20.100000000000001" customHeight="1" x14ac:dyDescent="0.15">
      <c r="A905" s="30"/>
      <c r="C905" s="15"/>
      <c r="D905" s="27" t="s">
        <v>158</v>
      </c>
      <c r="E905" s="6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</row>
    <row r="906" spans="1:102" ht="20.100000000000001" customHeight="1" x14ac:dyDescent="0.15">
      <c r="A906" s="30"/>
      <c r="C906" s="5" t="s">
        <v>357</v>
      </c>
      <c r="D906" s="51" t="e">
        <f>#REF!</f>
        <v>#REF!</v>
      </c>
      <c r="E906" s="26" t="e">
        <f>IF(egTextCal(D906)&lt;&gt;0, egTextCal(D906),"")</f>
        <v>#VALUE!</v>
      </c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102" ht="20.100000000000001" customHeight="1" x14ac:dyDescent="0.15">
      <c r="A907" s="30"/>
      <c r="C907" s="15"/>
      <c r="D907" s="27" t="s">
        <v>159</v>
      </c>
      <c r="E907" s="6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</row>
    <row r="908" spans="1:102" ht="20.100000000000001" customHeight="1" x14ac:dyDescent="0.15">
      <c r="A908" s="30"/>
      <c r="C908" s="5" t="s">
        <v>358</v>
      </c>
      <c r="D908" s="51" t="e">
        <f>#REF!</f>
        <v>#REF!</v>
      </c>
      <c r="E908" s="26" t="e">
        <f>IF(egTextCal(D908)&lt;&gt;0, egTextCal(D908),"")</f>
        <v>#VALUE!</v>
      </c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102" ht="20.100000000000001" customHeight="1" x14ac:dyDescent="0.15">
      <c r="A909" s="30"/>
      <c r="C909" s="15"/>
      <c r="D909" s="27" t="s">
        <v>222</v>
      </c>
      <c r="E909" s="6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</row>
    <row r="910" spans="1:102" ht="20.100000000000001" customHeight="1" x14ac:dyDescent="0.15">
      <c r="A910" s="30"/>
      <c r="C910" s="5" t="s">
        <v>359</v>
      </c>
      <c r="D910" s="32"/>
      <c r="E910" s="26" t="str">
        <f>IF(egTextCal(D910)&lt;&gt;0, egTextCal(D910),"")</f>
        <v/>
      </c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102" ht="20.100000000000001" customHeight="1" x14ac:dyDescent="0.15">
      <c r="A911" s="30"/>
      <c r="C911" s="15"/>
      <c r="D911" s="27" t="s">
        <v>192</v>
      </c>
      <c r="E911" s="6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</row>
    <row r="912" spans="1:102" ht="20.100000000000001" customHeight="1" x14ac:dyDescent="0.15">
      <c r="A912" s="30"/>
      <c r="C912" s="5" t="s">
        <v>360</v>
      </c>
      <c r="D912" s="51" t="e">
        <f>#REF!</f>
        <v>#REF!</v>
      </c>
      <c r="E912" s="26" t="e">
        <f>IF(egTextCal(D912)&lt;&gt;0, egTextCal(D912),"")</f>
        <v>#VALUE!</v>
      </c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102" ht="20.100000000000001" customHeight="1" x14ac:dyDescent="0.15">
      <c r="A913" s="30"/>
      <c r="C913" s="15"/>
      <c r="D913" s="27" t="s">
        <v>193</v>
      </c>
      <c r="E913" s="6"/>
      <c r="F913" s="35"/>
      <c r="G913" s="35">
        <v>1</v>
      </c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</row>
    <row r="914" spans="1:102" ht="20.100000000000001" customHeight="1" x14ac:dyDescent="0.15">
      <c r="A914" s="30"/>
      <c r="C914" s="5" t="s">
        <v>361</v>
      </c>
      <c r="D914" s="51" t="e">
        <f>#REF!</f>
        <v>#REF!</v>
      </c>
      <c r="E914" s="26" t="e">
        <f>IF(egTextCal(D914)&lt;&gt;0, egTextCal(D914),"")</f>
        <v>#VALUE!</v>
      </c>
      <c r="F914" s="25"/>
      <c r="G914" s="25" t="e">
        <f>IF(E914*G913&lt;&gt;0,E914*G913,  )</f>
        <v>#VALUE!</v>
      </c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CW914" s="1" t="e">
        <f>G914</f>
        <v>#VALUE!</v>
      </c>
    </row>
    <row r="915" spans="1:102" ht="20.100000000000001" customHeight="1" x14ac:dyDescent="0.15">
      <c r="A915" s="30"/>
      <c r="C915" s="15"/>
      <c r="D915" s="27" t="s">
        <v>194</v>
      </c>
      <c r="E915" s="6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</row>
    <row r="916" spans="1:102" ht="20.100000000000001" customHeight="1" x14ac:dyDescent="0.15">
      <c r="A916" s="30"/>
      <c r="C916" s="5" t="s">
        <v>362</v>
      </c>
      <c r="D916" s="51" t="e">
        <f>#REF!</f>
        <v>#REF!</v>
      </c>
      <c r="E916" s="26" t="e">
        <f>IF(egTextCal(D916)&lt;&gt;0, egTextCal(D916),"")</f>
        <v>#VALUE!</v>
      </c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102" ht="20.100000000000001" customHeight="1" x14ac:dyDescent="0.15">
      <c r="A917" s="30"/>
      <c r="C917" s="15"/>
      <c r="D917" s="27" t="s">
        <v>195</v>
      </c>
      <c r="E917" s="6"/>
      <c r="F917" s="35"/>
      <c r="G917" s="35"/>
      <c r="H917" s="35">
        <v>1</v>
      </c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</row>
    <row r="918" spans="1:102" ht="20.100000000000001" customHeight="1" x14ac:dyDescent="0.15">
      <c r="A918" s="30"/>
      <c r="C918" s="5" t="s">
        <v>363</v>
      </c>
      <c r="D918" s="51" t="e">
        <f>#REF!</f>
        <v>#REF!</v>
      </c>
      <c r="E918" s="26" t="e">
        <f>IF(egTextCal(D918)&lt;&gt;0, egTextCal(D918),"")</f>
        <v>#VALUE!</v>
      </c>
      <c r="F918" s="25"/>
      <c r="G918" s="25"/>
      <c r="H918" s="25" t="e">
        <f>IF(E918*H917&lt;&gt;0,E918*H917,  )</f>
        <v>#VALUE!</v>
      </c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CX918" s="1" t="e">
        <f>H918</f>
        <v>#VALUE!</v>
      </c>
    </row>
    <row r="919" spans="1:102" ht="20.100000000000001" customHeight="1" x14ac:dyDescent="0.15">
      <c r="A919" s="30"/>
      <c r="C919" s="15"/>
      <c r="D919" s="27" t="s">
        <v>202</v>
      </c>
      <c r="E919" s="6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</row>
    <row r="920" spans="1:102" ht="20.100000000000001" customHeight="1" x14ac:dyDescent="0.15">
      <c r="A920" s="30"/>
      <c r="C920" s="5" t="s">
        <v>366</v>
      </c>
      <c r="D920" s="51" t="e">
        <f>#REF!</f>
        <v>#REF!</v>
      </c>
      <c r="E920" s="26" t="e">
        <f>IF(egTextCal(D920)&lt;&gt;0, egTextCal(D920),"")</f>
        <v>#VALUE!</v>
      </c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102" ht="20.100000000000001" customHeight="1" x14ac:dyDescent="0.15">
      <c r="D921" s="13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</row>
    <row r="922" spans="1:102" ht="20.100000000000001" customHeight="1" x14ac:dyDescent="0.15">
      <c r="B922" s="29"/>
      <c r="C922" s="19"/>
      <c r="D922" s="36"/>
      <c r="E922" s="36"/>
      <c r="F922" s="17" t="s">
        <v>330</v>
      </c>
      <c r="G922" s="17" t="s">
        <v>330</v>
      </c>
      <c r="H922" s="15" t="s">
        <v>436</v>
      </c>
      <c r="I922" s="15" t="s">
        <v>436</v>
      </c>
      <c r="J922" s="15" t="s">
        <v>436</v>
      </c>
      <c r="K922" s="15" t="s">
        <v>409</v>
      </c>
      <c r="L922" s="15" t="s">
        <v>409</v>
      </c>
      <c r="M922" s="15" t="s">
        <v>437</v>
      </c>
      <c r="N922" s="15" t="s">
        <v>437</v>
      </c>
      <c r="O922" s="15" t="s">
        <v>410</v>
      </c>
      <c r="P922" s="15" t="s">
        <v>410</v>
      </c>
      <c r="Q922" s="15" t="s">
        <v>438</v>
      </c>
      <c r="R922" s="15" t="s">
        <v>439</v>
      </c>
      <c r="S922" s="15" t="s">
        <v>439</v>
      </c>
      <c r="T922" s="15" t="s">
        <v>439</v>
      </c>
      <c r="U922" s="15" t="s">
        <v>439</v>
      </c>
      <c r="V922" s="15" t="s">
        <v>439</v>
      </c>
      <c r="W922" s="15" t="s">
        <v>439</v>
      </c>
      <c r="X922" s="15" t="s">
        <v>439</v>
      </c>
      <c r="Y922" s="15" t="s">
        <v>439</v>
      </c>
      <c r="Z922" s="15" t="s">
        <v>412</v>
      </c>
    </row>
    <row r="923" spans="1:102" ht="20.100000000000001" customHeight="1" x14ac:dyDescent="0.15">
      <c r="A923" s="30"/>
      <c r="B923" s="29"/>
      <c r="C923" s="4" t="s">
        <v>336</v>
      </c>
      <c r="D923" s="4" t="s">
        <v>337</v>
      </c>
      <c r="E923" s="4" t="s">
        <v>338</v>
      </c>
      <c r="F923" s="11" t="s">
        <v>416</v>
      </c>
      <c r="G923" s="11" t="s">
        <v>416</v>
      </c>
      <c r="H923" s="4" t="s">
        <v>330</v>
      </c>
      <c r="I923" s="4" t="s">
        <v>330</v>
      </c>
      <c r="J923" s="4" t="s">
        <v>443</v>
      </c>
      <c r="K923" s="4" t="s">
        <v>444</v>
      </c>
      <c r="L923" s="4" t="s">
        <v>417</v>
      </c>
      <c r="M923" s="4" t="s">
        <v>445</v>
      </c>
      <c r="N923" s="4" t="s">
        <v>446</v>
      </c>
      <c r="O923" s="4" t="s">
        <v>447</v>
      </c>
      <c r="P923" s="4" t="s">
        <v>418</v>
      </c>
      <c r="Q923" s="4"/>
      <c r="R923" s="4" t="s">
        <v>448</v>
      </c>
      <c r="S923" s="4" t="s">
        <v>449</v>
      </c>
      <c r="T923" s="4" t="s">
        <v>450</v>
      </c>
      <c r="U923" s="4" t="s">
        <v>451</v>
      </c>
      <c r="V923" s="4" t="s">
        <v>452</v>
      </c>
      <c r="W923" s="4" t="s">
        <v>453</v>
      </c>
      <c r="X923" s="4" t="s">
        <v>454</v>
      </c>
      <c r="Y923" s="4" t="s">
        <v>455</v>
      </c>
      <c r="Z923" s="4" t="s">
        <v>421</v>
      </c>
    </row>
    <row r="924" spans="1:102" ht="20.100000000000001" customHeight="1" x14ac:dyDescent="0.15">
      <c r="A924" s="30"/>
      <c r="B924" s="29"/>
      <c r="C924" s="20"/>
      <c r="D924" s="20"/>
      <c r="E924" s="20"/>
      <c r="F924" s="18" t="s">
        <v>457</v>
      </c>
      <c r="G924" s="18" t="s">
        <v>426</v>
      </c>
      <c r="H924" s="16" t="s">
        <v>458</v>
      </c>
      <c r="I924" s="16" t="s">
        <v>459</v>
      </c>
      <c r="J924" s="16" t="s">
        <v>458</v>
      </c>
      <c r="K924" s="16" t="s">
        <v>460</v>
      </c>
      <c r="L924" s="16" t="s">
        <v>427</v>
      </c>
      <c r="M924" s="16" t="s">
        <v>435</v>
      </c>
      <c r="N924" s="16" t="s">
        <v>435</v>
      </c>
      <c r="O924" s="16" t="s">
        <v>428</v>
      </c>
      <c r="P924" s="16" t="s">
        <v>428</v>
      </c>
      <c r="Q924" s="16" t="s">
        <v>461</v>
      </c>
      <c r="R924" s="16" t="s">
        <v>462</v>
      </c>
      <c r="S924" s="16" t="s">
        <v>462</v>
      </c>
      <c r="T924" s="16" t="s">
        <v>462</v>
      </c>
      <c r="U924" s="16" t="s">
        <v>462</v>
      </c>
      <c r="V924" s="16" t="s">
        <v>462</v>
      </c>
      <c r="W924" s="16" t="s">
        <v>462</v>
      </c>
      <c r="X924" s="16" t="s">
        <v>462</v>
      </c>
      <c r="Y924" s="16" t="s">
        <v>463</v>
      </c>
      <c r="Z924" s="16" t="s">
        <v>464</v>
      </c>
    </row>
    <row r="925" spans="1:102" ht="20.100000000000001" customHeight="1" x14ac:dyDescent="0.15">
      <c r="A925" s="30"/>
      <c r="C925" s="15"/>
      <c r="D925" s="27" t="s">
        <v>203</v>
      </c>
      <c r="E925" s="6"/>
      <c r="F925" s="34"/>
      <c r="G925" s="34"/>
      <c r="H925" s="34">
        <v>1</v>
      </c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>
        <v>4</v>
      </c>
    </row>
    <row r="926" spans="1:102" ht="20.100000000000001" customHeight="1" x14ac:dyDescent="0.15">
      <c r="A926" s="30"/>
      <c r="C926" s="5" t="s">
        <v>68</v>
      </c>
      <c r="D926" s="51" t="e">
        <f>#REF!</f>
        <v>#REF!</v>
      </c>
      <c r="E926" s="26" t="e">
        <f>IF(egTextCal(D926)&lt;&gt;0, egTextCal(D926),"")</f>
        <v>#VALUE!</v>
      </c>
      <c r="F926" s="25"/>
      <c r="G926" s="25"/>
      <c r="H926" s="25" t="e">
        <f>IF(E926*H925&lt;&gt;0,E926*H925,  )</f>
        <v>#VALUE!</v>
      </c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 t="e">
        <f>IF(E926*Z925&lt;&gt;0,E926*Z925,  )</f>
        <v>#VALUE!</v>
      </c>
      <c r="CC926" s="1" t="e">
        <f>H926</f>
        <v>#VALUE!</v>
      </c>
      <c r="CU926" s="1" t="e">
        <f>Z926</f>
        <v>#VALUE!</v>
      </c>
    </row>
    <row r="927" spans="1:102" ht="20.100000000000001" customHeight="1" x14ac:dyDescent="0.15">
      <c r="A927" s="30"/>
      <c r="C927" s="15"/>
      <c r="D927" s="28" t="s">
        <v>223</v>
      </c>
      <c r="E927" s="7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</row>
    <row r="928" spans="1:102" ht="20.100000000000001" customHeight="1" x14ac:dyDescent="0.15">
      <c r="A928" s="30"/>
      <c r="C928" s="5" t="s">
        <v>74</v>
      </c>
      <c r="D928" s="33"/>
      <c r="E928" s="26" t="str">
        <f>IF(egTextCal(D928)&lt;&gt;0, egTextCal(D928),"")</f>
        <v/>
      </c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99" ht="20.100000000000001" customHeight="1" x14ac:dyDescent="0.15">
      <c r="A929" s="30"/>
      <c r="C929" s="15"/>
      <c r="D929" s="28" t="s">
        <v>192</v>
      </c>
      <c r="E929" s="7"/>
      <c r="F929" s="35">
        <v>1</v>
      </c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>
        <v>2</v>
      </c>
    </row>
    <row r="930" spans="1:99" ht="20.100000000000001" customHeight="1" x14ac:dyDescent="0.15">
      <c r="A930" s="30"/>
      <c r="C930" s="5" t="s">
        <v>75</v>
      </c>
      <c r="D930" s="52" t="e">
        <f>#REF!</f>
        <v>#REF!</v>
      </c>
      <c r="E930" s="26" t="e">
        <f>IF(egTextCal(D930)&lt;&gt;0, egTextCal(D930),"")</f>
        <v>#VALUE!</v>
      </c>
      <c r="F930" s="25" t="e">
        <f>IF(E930*F929&lt;&gt;0,E930*F929,  )</f>
        <v>#VALUE!</v>
      </c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 t="e">
        <f>IF(E930*Z929&lt;&gt;0,E930*Z929,  )</f>
        <v>#VALUE!</v>
      </c>
      <c r="CA930" s="1" t="e">
        <f>F930</f>
        <v>#VALUE!</v>
      </c>
      <c r="CU930" s="1" t="e">
        <f>Z930</f>
        <v>#VALUE!</v>
      </c>
    </row>
    <row r="931" spans="1:99" ht="20.100000000000001" customHeight="1" x14ac:dyDescent="0.15">
      <c r="A931" s="30"/>
      <c r="C931" s="15"/>
      <c r="D931" s="27" t="s">
        <v>193</v>
      </c>
      <c r="E931" s="6"/>
      <c r="F931" s="35"/>
      <c r="G931" s="35"/>
      <c r="H931" s="35"/>
      <c r="I931" s="35"/>
      <c r="J931" s="35"/>
      <c r="K931" s="35"/>
      <c r="L931" s="35"/>
      <c r="M931" s="35">
        <v>1</v>
      </c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</row>
    <row r="932" spans="1:99" ht="20.100000000000001" customHeight="1" x14ac:dyDescent="0.15">
      <c r="A932" s="30"/>
      <c r="C932" s="5" t="s">
        <v>88</v>
      </c>
      <c r="D932" s="51" t="e">
        <f>#REF!</f>
        <v>#REF!</v>
      </c>
      <c r="E932" s="26" t="e">
        <f>IF(egTextCal(D932)&lt;&gt;0, egTextCal(D932),"")</f>
        <v>#VALUE!</v>
      </c>
      <c r="F932" s="25"/>
      <c r="G932" s="25"/>
      <c r="H932" s="25"/>
      <c r="I932" s="25"/>
      <c r="J932" s="25"/>
      <c r="K932" s="25"/>
      <c r="L932" s="25"/>
      <c r="M932" s="25" t="e">
        <f>IF(E932*M931&lt;&gt;0,E932*M931,  )</f>
        <v>#VALUE!</v>
      </c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CH932" s="1" t="e">
        <f>M932</f>
        <v>#VALUE!</v>
      </c>
    </row>
    <row r="933" spans="1:99" ht="20.100000000000001" customHeight="1" x14ac:dyDescent="0.15">
      <c r="A933" s="30"/>
      <c r="C933" s="15"/>
      <c r="D933" s="27" t="s">
        <v>202</v>
      </c>
      <c r="E933" s="6"/>
      <c r="F933" s="35"/>
      <c r="G933" s="35"/>
      <c r="H933" s="35">
        <v>1</v>
      </c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>
        <v>3</v>
      </c>
    </row>
    <row r="934" spans="1:99" ht="20.100000000000001" customHeight="1" x14ac:dyDescent="0.15">
      <c r="A934" s="30"/>
      <c r="C934" s="5" t="s">
        <v>132</v>
      </c>
      <c r="D934" s="51" t="e">
        <f>#REF!</f>
        <v>#REF!</v>
      </c>
      <c r="E934" s="26" t="e">
        <f>IF(egTextCal(D934)&lt;&gt;0, egTextCal(D934),"")</f>
        <v>#VALUE!</v>
      </c>
      <c r="F934" s="25"/>
      <c r="G934" s="25"/>
      <c r="H934" s="25" t="e">
        <f>IF(E934*H933&lt;&gt;0,E934*H933,  )</f>
        <v>#VALUE!</v>
      </c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 t="e">
        <f>IF(E934*Z933&lt;&gt;0,E934*Z933,  )</f>
        <v>#VALUE!</v>
      </c>
      <c r="CC934" s="1" t="e">
        <f>H934</f>
        <v>#VALUE!</v>
      </c>
      <c r="CU934" s="1" t="e">
        <f>Z934</f>
        <v>#VALUE!</v>
      </c>
    </row>
    <row r="935" spans="1:99" ht="20.100000000000001" customHeight="1" x14ac:dyDescent="0.15">
      <c r="A935" s="30"/>
      <c r="C935" s="15"/>
      <c r="D935" s="27"/>
      <c r="E935" s="6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</row>
    <row r="936" spans="1:99" ht="20.100000000000001" customHeight="1" x14ac:dyDescent="0.15">
      <c r="A936" s="30"/>
      <c r="C936" s="5" t="s">
        <v>133</v>
      </c>
      <c r="D936" s="32"/>
      <c r="E936" s="26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99" ht="20.100000000000001" customHeight="1" x14ac:dyDescent="0.15">
      <c r="A937" s="30"/>
      <c r="C937" s="15"/>
      <c r="D937" s="27" t="s">
        <v>178</v>
      </c>
      <c r="E937" s="6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</row>
    <row r="938" spans="1:99" ht="20.100000000000001" customHeight="1" x14ac:dyDescent="0.15">
      <c r="A938" s="30"/>
      <c r="C938" s="5" t="s">
        <v>134</v>
      </c>
      <c r="D938" s="32"/>
      <c r="E938" s="26" t="str">
        <f>IF(egTextCal(D938)&lt;&gt;0, egTextCal(D938),"")</f>
        <v/>
      </c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99" ht="20.100000000000001" customHeight="1" x14ac:dyDescent="0.15">
      <c r="A939" s="30"/>
      <c r="C939" s="15"/>
      <c r="D939" s="27" t="s">
        <v>191</v>
      </c>
      <c r="E939" s="6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</row>
    <row r="940" spans="1:99" ht="20.100000000000001" customHeight="1" x14ac:dyDescent="0.15">
      <c r="A940" s="30"/>
      <c r="C940" s="5" t="s">
        <v>135</v>
      </c>
      <c r="D940" s="32"/>
      <c r="E940" s="26" t="str">
        <f>IF(egTextCal(D940)&lt;&gt;0, egTextCal(D940),"")</f>
        <v/>
      </c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99" ht="20.100000000000001" customHeight="1" x14ac:dyDescent="0.15">
      <c r="A941" s="30"/>
      <c r="C941" s="15"/>
      <c r="D941" s="27" t="s">
        <v>192</v>
      </c>
      <c r="E941" s="6"/>
      <c r="F941" s="35">
        <v>1</v>
      </c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>
        <v>2</v>
      </c>
    </row>
    <row r="942" spans="1:99" ht="20.100000000000001" customHeight="1" x14ac:dyDescent="0.15">
      <c r="A942" s="30"/>
      <c r="C942" s="5" t="s">
        <v>136</v>
      </c>
      <c r="D942" s="51" t="e">
        <f>#REF!</f>
        <v>#REF!</v>
      </c>
      <c r="E942" s="26" t="e">
        <f>IF(egTextCal(D942)&lt;&gt;0, egTextCal(D942),"")</f>
        <v>#VALUE!</v>
      </c>
      <c r="F942" s="25" t="e">
        <f>IF(E942*F941&lt;&gt;0,E942*F941,  )</f>
        <v>#VALUE!</v>
      </c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 t="e">
        <f>IF(E942*Z941&lt;&gt;0,E942*Z941,  )</f>
        <v>#VALUE!</v>
      </c>
      <c r="CA942" s="1" t="e">
        <f>F942</f>
        <v>#VALUE!</v>
      </c>
      <c r="CU942" s="1" t="e">
        <f>Z942</f>
        <v>#VALUE!</v>
      </c>
    </row>
    <row r="943" spans="1:99" ht="20.100000000000001" customHeight="1" x14ac:dyDescent="0.15">
      <c r="A943" s="30"/>
      <c r="C943" s="15"/>
      <c r="D943" s="27" t="s">
        <v>193</v>
      </c>
      <c r="E943" s="6"/>
      <c r="F943" s="35"/>
      <c r="G943" s="35"/>
      <c r="H943" s="35"/>
      <c r="I943" s="35"/>
      <c r="J943" s="35"/>
      <c r="K943" s="35"/>
      <c r="L943" s="35"/>
      <c r="M943" s="35">
        <v>1</v>
      </c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</row>
    <row r="944" spans="1:99" ht="20.100000000000001" customHeight="1" x14ac:dyDescent="0.15">
      <c r="A944" s="30"/>
      <c r="C944" s="5" t="s">
        <v>353</v>
      </c>
      <c r="D944" s="51" t="e">
        <f>#REF!</f>
        <v>#REF!</v>
      </c>
      <c r="E944" s="26" t="e">
        <f>IF(egTextCal(D944)&lt;&gt;0, egTextCal(D944),"")</f>
        <v>#VALUE!</v>
      </c>
      <c r="F944" s="25"/>
      <c r="G944" s="25"/>
      <c r="H944" s="25"/>
      <c r="I944" s="25"/>
      <c r="J944" s="25"/>
      <c r="K944" s="25"/>
      <c r="L944" s="25"/>
      <c r="M944" s="25" t="e">
        <f>IF(E944*M943&lt;&gt;0,E944*M943,  )</f>
        <v>#VALUE!</v>
      </c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CH944" s="1" t="e">
        <f>M944</f>
        <v>#VALUE!</v>
      </c>
    </row>
    <row r="945" spans="1:99" ht="20.100000000000001" customHeight="1" x14ac:dyDescent="0.15">
      <c r="A945" s="30"/>
      <c r="C945" s="15"/>
      <c r="D945" s="27" t="s">
        <v>196</v>
      </c>
      <c r="E945" s="6"/>
      <c r="F945" s="35"/>
      <c r="G945" s="35">
        <v>1</v>
      </c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>
        <v>4</v>
      </c>
    </row>
    <row r="946" spans="1:99" ht="20.100000000000001" customHeight="1" x14ac:dyDescent="0.15">
      <c r="A946" s="30"/>
      <c r="C946" s="5" t="s">
        <v>354</v>
      </c>
      <c r="D946" s="51" t="e">
        <f>#REF!</f>
        <v>#REF!</v>
      </c>
      <c r="E946" s="26" t="e">
        <f>IF(egTextCal(D946)&lt;&gt;0, egTextCal(D946),"")</f>
        <v>#VALUE!</v>
      </c>
      <c r="F946" s="25"/>
      <c r="G946" s="25" t="e">
        <f>IF(E946*G945&lt;&gt;0,E946*G945,  )</f>
        <v>#VALUE!</v>
      </c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 t="e">
        <f>IF(E946*Z945&lt;&gt;0,E946*Z945,  )</f>
        <v>#VALUE!</v>
      </c>
      <c r="CB946" s="1" t="e">
        <f>G946</f>
        <v>#VALUE!</v>
      </c>
      <c r="CU946" s="1" t="e">
        <f>Z946</f>
        <v>#VALUE!</v>
      </c>
    </row>
    <row r="947" spans="1:99" ht="20.100000000000001" customHeight="1" x14ac:dyDescent="0.15">
      <c r="A947" s="30"/>
      <c r="C947" s="15"/>
      <c r="D947" s="27" t="s">
        <v>197</v>
      </c>
      <c r="E947" s="6"/>
      <c r="F947" s="35"/>
      <c r="G947" s="35"/>
      <c r="H947" s="35"/>
      <c r="I947" s="35"/>
      <c r="J947" s="35"/>
      <c r="K947" s="35"/>
      <c r="L947" s="35"/>
      <c r="M947" s="35">
        <v>1</v>
      </c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</row>
    <row r="948" spans="1:99" ht="20.100000000000001" customHeight="1" x14ac:dyDescent="0.15">
      <c r="A948" s="30"/>
      <c r="C948" s="5" t="s">
        <v>355</v>
      </c>
      <c r="D948" s="51" t="e">
        <f>#REF!</f>
        <v>#REF!</v>
      </c>
      <c r="E948" s="26" t="e">
        <f>IF(egTextCal(D948)&lt;&gt;0, egTextCal(D948),"")</f>
        <v>#VALUE!</v>
      </c>
      <c r="F948" s="25"/>
      <c r="G948" s="25"/>
      <c r="H948" s="25"/>
      <c r="I948" s="25"/>
      <c r="J948" s="25"/>
      <c r="K948" s="25"/>
      <c r="L948" s="25"/>
      <c r="M948" s="25" t="e">
        <f>IF(E948*M947&lt;&gt;0,E948*M947,  )</f>
        <v>#VALUE!</v>
      </c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CH948" s="1" t="e">
        <f>M948</f>
        <v>#VALUE!</v>
      </c>
    </row>
    <row r="949" spans="1:99" ht="20.100000000000001" customHeight="1" x14ac:dyDescent="0.15">
      <c r="A949" s="30"/>
      <c r="C949" s="15"/>
      <c r="D949" s="27" t="s">
        <v>198</v>
      </c>
      <c r="E949" s="6"/>
      <c r="F949" s="35"/>
      <c r="G949" s="35">
        <v>1</v>
      </c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>
        <v>5</v>
      </c>
    </row>
    <row r="950" spans="1:99" ht="20.100000000000001" customHeight="1" x14ac:dyDescent="0.15">
      <c r="A950" s="30"/>
      <c r="C950" s="5" t="s">
        <v>356</v>
      </c>
      <c r="D950" s="51" t="e">
        <f>#REF!</f>
        <v>#REF!</v>
      </c>
      <c r="E950" s="26" t="e">
        <f>IF(egTextCal(D950)&lt;&gt;0, egTextCal(D950),"")</f>
        <v>#VALUE!</v>
      </c>
      <c r="F950" s="25"/>
      <c r="G950" s="25" t="e">
        <f>IF(E950*G949&lt;&gt;0,E950*G949,  )</f>
        <v>#VALUE!</v>
      </c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 t="e">
        <f>IF(E950*Z949&lt;&gt;0,E950*Z949,  )</f>
        <v>#VALUE!</v>
      </c>
      <c r="CB950" s="1" t="e">
        <f>G950</f>
        <v>#VALUE!</v>
      </c>
      <c r="CU950" s="1" t="e">
        <f>Z950</f>
        <v>#VALUE!</v>
      </c>
    </row>
    <row r="951" spans="1:99" ht="20.100000000000001" customHeight="1" x14ac:dyDescent="0.15">
      <c r="A951" s="30"/>
      <c r="C951" s="15"/>
      <c r="D951" s="27" t="s">
        <v>199</v>
      </c>
      <c r="E951" s="6"/>
      <c r="F951" s="35"/>
      <c r="G951" s="35"/>
      <c r="H951" s="35"/>
      <c r="I951" s="35"/>
      <c r="J951" s="35"/>
      <c r="K951" s="35"/>
      <c r="L951" s="35"/>
      <c r="M951" s="35"/>
      <c r="N951" s="35">
        <v>1</v>
      </c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</row>
    <row r="952" spans="1:99" ht="20.100000000000001" customHeight="1" x14ac:dyDescent="0.15">
      <c r="A952" s="30"/>
      <c r="C952" s="5" t="s">
        <v>357</v>
      </c>
      <c r="D952" s="51" t="e">
        <f>#REF!</f>
        <v>#REF!</v>
      </c>
      <c r="E952" s="26" t="e">
        <f>IF(egTextCal(D952)&lt;&gt;0, egTextCal(D952),"")</f>
        <v>#VALUE!</v>
      </c>
      <c r="F952" s="25"/>
      <c r="G952" s="25"/>
      <c r="H952" s="25"/>
      <c r="I952" s="25"/>
      <c r="J952" s="25"/>
      <c r="K952" s="25"/>
      <c r="L952" s="25"/>
      <c r="M952" s="25"/>
      <c r="N952" s="25" t="e">
        <f>IF(E952*N951&lt;&gt;0,E952*N951,  )</f>
        <v>#VALUE!</v>
      </c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CI952" s="1" t="e">
        <f>N952</f>
        <v>#VALUE!</v>
      </c>
    </row>
    <row r="953" spans="1:99" ht="20.100000000000001" customHeight="1" x14ac:dyDescent="0.15">
      <c r="A953" s="30"/>
      <c r="C953" s="15"/>
      <c r="D953" s="27" t="s">
        <v>200</v>
      </c>
      <c r="E953" s="6"/>
      <c r="F953" s="35"/>
      <c r="G953" s="35">
        <v>1</v>
      </c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</row>
    <row r="954" spans="1:99" ht="20.100000000000001" customHeight="1" x14ac:dyDescent="0.15">
      <c r="A954" s="30"/>
      <c r="C954" s="5" t="s">
        <v>358</v>
      </c>
      <c r="D954" s="51" t="e">
        <f>#REF!</f>
        <v>#REF!</v>
      </c>
      <c r="E954" s="26" t="e">
        <f>IF(egTextCal(D954)&lt;&gt;0, egTextCal(D954),"")</f>
        <v>#VALUE!</v>
      </c>
      <c r="F954" s="25"/>
      <c r="G954" s="25" t="e">
        <f>IF(E954*G953&lt;&gt;0,E954*G953,  )</f>
        <v>#VALUE!</v>
      </c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CB954" s="1" t="e">
        <f>G954</f>
        <v>#VALUE!</v>
      </c>
    </row>
    <row r="955" spans="1:99" ht="20.100000000000001" customHeight="1" x14ac:dyDescent="0.15">
      <c r="A955" s="30"/>
      <c r="C955" s="15"/>
      <c r="D955" s="27" t="s">
        <v>201</v>
      </c>
      <c r="E955" s="6"/>
      <c r="F955" s="35"/>
      <c r="G955" s="35"/>
      <c r="H955" s="35"/>
      <c r="I955" s="35"/>
      <c r="J955" s="35"/>
      <c r="K955" s="35"/>
      <c r="L955" s="35"/>
      <c r="M955" s="35">
        <v>1</v>
      </c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</row>
    <row r="956" spans="1:99" ht="20.100000000000001" customHeight="1" x14ac:dyDescent="0.15">
      <c r="A956" s="30"/>
      <c r="C956" s="5" t="s">
        <v>359</v>
      </c>
      <c r="D956" s="51" t="e">
        <f>#REF!</f>
        <v>#REF!</v>
      </c>
      <c r="E956" s="26" t="e">
        <f>IF(egTextCal(D956)&lt;&gt;0, egTextCal(D956),"")</f>
        <v>#VALUE!</v>
      </c>
      <c r="F956" s="25"/>
      <c r="G956" s="25"/>
      <c r="H956" s="25"/>
      <c r="I956" s="25"/>
      <c r="J956" s="25"/>
      <c r="K956" s="25"/>
      <c r="L956" s="25"/>
      <c r="M956" s="25" t="e">
        <f>IF(E956*M955&lt;&gt;0,E956*M955,  )</f>
        <v>#VALUE!</v>
      </c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CH956" s="1" t="e">
        <f>M956</f>
        <v>#VALUE!</v>
      </c>
    </row>
    <row r="957" spans="1:99" ht="20.100000000000001" customHeight="1" x14ac:dyDescent="0.15">
      <c r="A957" s="30"/>
      <c r="C957" s="15"/>
      <c r="D957" s="27" t="s">
        <v>206</v>
      </c>
      <c r="E957" s="6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>
        <v>1</v>
      </c>
      <c r="R957" s="35"/>
      <c r="S957" s="35"/>
      <c r="T957" s="35"/>
      <c r="U957" s="35"/>
      <c r="V957" s="35"/>
      <c r="W957" s="35"/>
      <c r="X957" s="35"/>
      <c r="Y957" s="35"/>
      <c r="Z957" s="35"/>
    </row>
    <row r="958" spans="1:99" ht="20.100000000000001" customHeight="1" x14ac:dyDescent="0.15">
      <c r="A958" s="30"/>
      <c r="C958" s="5" t="s">
        <v>360</v>
      </c>
      <c r="D958" s="51" t="e">
        <f>#REF!</f>
        <v>#REF!</v>
      </c>
      <c r="E958" s="26" t="e">
        <f>IF(egTextCal(D958)&lt;&gt;0, egTextCal(D958),"")</f>
        <v>#VALUE!</v>
      </c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 t="e">
        <f>IF(E958*Q957&lt;&gt;0,E958*Q957,  )</f>
        <v>#VALUE!</v>
      </c>
      <c r="R958" s="25"/>
      <c r="S958" s="25"/>
      <c r="T958" s="25"/>
      <c r="U958" s="25"/>
      <c r="V958" s="25"/>
      <c r="W958" s="25"/>
      <c r="X958" s="25"/>
      <c r="Y958" s="25"/>
      <c r="Z958" s="25"/>
      <c r="CL958" s="1" t="e">
        <f>Q958</f>
        <v>#VALUE!</v>
      </c>
    </row>
    <row r="959" spans="1:99" ht="20.100000000000001" customHeight="1" x14ac:dyDescent="0.15">
      <c r="A959" s="30"/>
      <c r="C959" s="15"/>
      <c r="D959" s="27" t="s">
        <v>202</v>
      </c>
      <c r="E959" s="6"/>
      <c r="F959" s="35"/>
      <c r="G959" s="35"/>
      <c r="H959" s="35">
        <v>1</v>
      </c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>
        <v>3</v>
      </c>
    </row>
    <row r="960" spans="1:99" ht="20.100000000000001" customHeight="1" x14ac:dyDescent="0.15">
      <c r="A960" s="30"/>
      <c r="C960" s="5" t="s">
        <v>361</v>
      </c>
      <c r="D960" s="51" t="e">
        <f>#REF!</f>
        <v>#REF!</v>
      </c>
      <c r="E960" s="26" t="e">
        <f>IF(egTextCal(D960)&lt;&gt;0, egTextCal(D960),"")</f>
        <v>#VALUE!</v>
      </c>
      <c r="F960" s="25"/>
      <c r="G960" s="25"/>
      <c r="H960" s="25" t="e">
        <f>IF(E960*H959&lt;&gt;0,E960*H959,  )</f>
        <v>#VALUE!</v>
      </c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 t="e">
        <f>IF(E960*Z959&lt;&gt;0,E960*Z959,  )</f>
        <v>#VALUE!</v>
      </c>
      <c r="CC960" s="1" t="e">
        <f>H960</f>
        <v>#VALUE!</v>
      </c>
      <c r="CU960" s="1" t="e">
        <f>Z960</f>
        <v>#VALUE!</v>
      </c>
    </row>
    <row r="961" spans="1:99" ht="20.100000000000001" customHeight="1" x14ac:dyDescent="0.15">
      <c r="A961" s="30"/>
      <c r="C961" s="15"/>
      <c r="D961" s="27" t="s">
        <v>203</v>
      </c>
      <c r="E961" s="6"/>
      <c r="F961" s="35"/>
      <c r="G961" s="35"/>
      <c r="H961" s="35">
        <v>1</v>
      </c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>
        <v>4</v>
      </c>
    </row>
    <row r="962" spans="1:99" ht="20.100000000000001" customHeight="1" x14ac:dyDescent="0.15">
      <c r="A962" s="30"/>
      <c r="C962" s="5" t="s">
        <v>362</v>
      </c>
      <c r="D962" s="51" t="e">
        <f>#REF!</f>
        <v>#REF!</v>
      </c>
      <c r="E962" s="26" t="e">
        <f>IF(egTextCal(D962)&lt;&gt;0, egTextCal(D962),"")</f>
        <v>#VALUE!</v>
      </c>
      <c r="F962" s="25"/>
      <c r="G962" s="25"/>
      <c r="H962" s="25" t="e">
        <f>IF(E962*H961&lt;&gt;0,E962*H961,  )</f>
        <v>#VALUE!</v>
      </c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 t="e">
        <f>IF(E962*Z961&lt;&gt;0,E962*Z961,  )</f>
        <v>#VALUE!</v>
      </c>
      <c r="CC962" s="1" t="e">
        <f>H962</f>
        <v>#VALUE!</v>
      </c>
      <c r="CU962" s="1" t="e">
        <f>Z962</f>
        <v>#VALUE!</v>
      </c>
    </row>
    <row r="963" spans="1:99" ht="20.100000000000001" customHeight="1" x14ac:dyDescent="0.15">
      <c r="A963" s="30"/>
      <c r="C963" s="15"/>
      <c r="D963" s="27" t="s">
        <v>204</v>
      </c>
      <c r="E963" s="6"/>
      <c r="F963" s="35"/>
      <c r="G963" s="35"/>
      <c r="H963" s="35"/>
      <c r="I963" s="35">
        <v>1</v>
      </c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>
        <v>5</v>
      </c>
    </row>
    <row r="964" spans="1:99" ht="20.100000000000001" customHeight="1" x14ac:dyDescent="0.15">
      <c r="A964" s="30"/>
      <c r="C964" s="5" t="s">
        <v>363</v>
      </c>
      <c r="D964" s="51" t="e">
        <f>#REF!</f>
        <v>#REF!</v>
      </c>
      <c r="E964" s="26" t="e">
        <f>IF(egTextCal(D964)&lt;&gt;0, egTextCal(D964),"")</f>
        <v>#VALUE!</v>
      </c>
      <c r="F964" s="25"/>
      <c r="G964" s="25"/>
      <c r="H964" s="25"/>
      <c r="I964" s="25" t="e">
        <f>IF(E964*I963&lt;&gt;0,E964*I963,  )</f>
        <v>#VALUE!</v>
      </c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 t="e">
        <f>IF(E964*Z963&lt;&gt;0,E964*Z963,  )</f>
        <v>#VALUE!</v>
      </c>
      <c r="CD964" s="1" t="e">
        <f>I964</f>
        <v>#VALUE!</v>
      </c>
      <c r="CU964" s="1" t="e">
        <f>Z964</f>
        <v>#VALUE!</v>
      </c>
    </row>
    <row r="965" spans="1:99" ht="20.100000000000001" customHeight="1" x14ac:dyDescent="0.15">
      <c r="A965" s="30"/>
      <c r="C965" s="15"/>
      <c r="D965" s="27" t="s">
        <v>205</v>
      </c>
      <c r="E965" s="6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</row>
    <row r="966" spans="1:99" ht="20.100000000000001" customHeight="1" x14ac:dyDescent="0.15">
      <c r="A966" s="30"/>
      <c r="C966" s="5" t="s">
        <v>366</v>
      </c>
      <c r="D966" s="32"/>
      <c r="E966" s="26" t="str">
        <f>IF(egTextCal(D966)&lt;&gt;0, egTextCal(D966),"")</f>
        <v/>
      </c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99" ht="20.100000000000001" customHeight="1" x14ac:dyDescent="0.15">
      <c r="D967" s="13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</row>
    <row r="968" spans="1:99" ht="20.100000000000001" customHeight="1" x14ac:dyDescent="0.15">
      <c r="B968" s="29"/>
      <c r="C968" s="19"/>
      <c r="D968" s="36"/>
      <c r="E968" s="36"/>
      <c r="F968" s="17" t="s">
        <v>440</v>
      </c>
      <c r="G968" s="17" t="s">
        <v>441</v>
      </c>
      <c r="H968" s="15" t="s">
        <v>441</v>
      </c>
      <c r="I968" s="15" t="s">
        <v>441</v>
      </c>
      <c r="J968" s="15" t="s">
        <v>441</v>
      </c>
      <c r="K968" s="15" t="s">
        <v>442</v>
      </c>
      <c r="L968" s="15" t="s">
        <v>335</v>
      </c>
      <c r="M968" s="15" t="s">
        <v>335</v>
      </c>
      <c r="N968" s="15" t="s">
        <v>335</v>
      </c>
      <c r="O968" s="15" t="s">
        <v>335</v>
      </c>
      <c r="P968" s="15" t="s">
        <v>335</v>
      </c>
      <c r="Q968" s="15" t="s">
        <v>335</v>
      </c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99" ht="20.100000000000001" customHeight="1" x14ac:dyDescent="0.15">
      <c r="A969" s="30"/>
      <c r="B969" s="29"/>
      <c r="C969" s="4" t="s">
        <v>336</v>
      </c>
      <c r="D969" s="4" t="s">
        <v>337</v>
      </c>
      <c r="E969" s="4" t="s">
        <v>338</v>
      </c>
      <c r="F969" s="11" t="s">
        <v>456</v>
      </c>
      <c r="G969" s="11" t="s">
        <v>437</v>
      </c>
      <c r="H969" s="4" t="s">
        <v>437</v>
      </c>
      <c r="I969" s="4" t="s">
        <v>437</v>
      </c>
      <c r="J969" s="4" t="s">
        <v>437</v>
      </c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99" ht="20.100000000000001" customHeight="1" x14ac:dyDescent="0.15">
      <c r="A970" s="30"/>
      <c r="B970" s="29"/>
      <c r="C970" s="20"/>
      <c r="D970" s="20"/>
      <c r="E970" s="20"/>
      <c r="F970" s="18" t="s">
        <v>465</v>
      </c>
      <c r="G970" s="18" t="s">
        <v>466</v>
      </c>
      <c r="H970" s="16" t="s">
        <v>467</v>
      </c>
      <c r="I970" s="16" t="s">
        <v>468</v>
      </c>
      <c r="J970" s="16" t="s">
        <v>469</v>
      </c>
      <c r="K970" s="16" t="s">
        <v>437</v>
      </c>
      <c r="L970" s="16" t="s">
        <v>470</v>
      </c>
      <c r="M970" s="16" t="s">
        <v>471</v>
      </c>
      <c r="N970" s="16" t="s">
        <v>472</v>
      </c>
      <c r="O970" s="16" t="s">
        <v>473</v>
      </c>
      <c r="P970" s="16" t="s">
        <v>474</v>
      </c>
      <c r="Q970" s="16" t="s">
        <v>475</v>
      </c>
      <c r="R970" s="16"/>
      <c r="S970" s="16"/>
      <c r="T970" s="16"/>
      <c r="U970" s="16"/>
      <c r="V970" s="16"/>
      <c r="W970" s="16"/>
      <c r="X970" s="16"/>
      <c r="Y970" s="16"/>
      <c r="Z970" s="16"/>
    </row>
    <row r="971" spans="1:99" ht="20.100000000000001" customHeight="1" x14ac:dyDescent="0.15">
      <c r="A971" s="30"/>
      <c r="C971" s="15"/>
      <c r="D971" s="27" t="s">
        <v>203</v>
      </c>
      <c r="E971" s="6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99" ht="20.100000000000001" customHeight="1" x14ac:dyDescent="0.15">
      <c r="A972" s="30"/>
      <c r="C972" s="5" t="s">
        <v>68</v>
      </c>
      <c r="D972" s="51" t="e">
        <f>#REF!</f>
        <v>#REF!</v>
      </c>
      <c r="E972" s="26" t="e">
        <f>IF(egTextCal(D972)&lt;&gt;0, egTextCal(D972),"")</f>
        <v>#VALUE!</v>
      </c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99" ht="20.100000000000001" customHeight="1" x14ac:dyDescent="0.15">
      <c r="A973" s="30"/>
      <c r="C973" s="15"/>
      <c r="D973" s="28" t="s">
        <v>223</v>
      </c>
      <c r="E973" s="7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</row>
    <row r="974" spans="1:99" ht="20.100000000000001" customHeight="1" x14ac:dyDescent="0.15">
      <c r="A974" s="30"/>
      <c r="C974" s="5" t="s">
        <v>74</v>
      </c>
      <c r="D974" s="33"/>
      <c r="E974" s="26" t="str">
        <f>IF(egTextCal(D974)&lt;&gt;0, egTextCal(D974),"")</f>
        <v/>
      </c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99" ht="20.100000000000001" customHeight="1" x14ac:dyDescent="0.15">
      <c r="A975" s="30"/>
      <c r="C975" s="15"/>
      <c r="D975" s="28" t="s">
        <v>192</v>
      </c>
      <c r="E975" s="7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</row>
    <row r="976" spans="1:99" ht="20.100000000000001" customHeight="1" x14ac:dyDescent="0.15">
      <c r="A976" s="30"/>
      <c r="C976" s="5" t="s">
        <v>75</v>
      </c>
      <c r="D976" s="52" t="e">
        <f>#REF!</f>
        <v>#REF!</v>
      </c>
      <c r="E976" s="26" t="e">
        <f>IF(egTextCal(D976)&lt;&gt;0, egTextCal(D976),"")</f>
        <v>#VALUE!</v>
      </c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101" ht="20.100000000000001" customHeight="1" x14ac:dyDescent="0.15">
      <c r="A977" s="30"/>
      <c r="C977" s="15"/>
      <c r="D977" s="27" t="s">
        <v>193</v>
      </c>
      <c r="E977" s="6"/>
      <c r="F977" s="35"/>
      <c r="G977" s="35">
        <v>1</v>
      </c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</row>
    <row r="978" spans="1:101" ht="20.100000000000001" customHeight="1" x14ac:dyDescent="0.15">
      <c r="A978" s="30"/>
      <c r="C978" s="5" t="s">
        <v>88</v>
      </c>
      <c r="D978" s="51" t="e">
        <f>#REF!</f>
        <v>#REF!</v>
      </c>
      <c r="E978" s="26" t="e">
        <f>IF(egTextCal(D978)&lt;&gt;0, egTextCal(D978),"")</f>
        <v>#VALUE!</v>
      </c>
      <c r="F978" s="25"/>
      <c r="G978" s="25" t="e">
        <f>IF(E978*G977&lt;&gt;0,E978*G977,  )</f>
        <v>#VALUE!</v>
      </c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CW978" s="1" t="e">
        <f>G978</f>
        <v>#VALUE!</v>
      </c>
    </row>
    <row r="979" spans="1:101" ht="20.100000000000001" customHeight="1" x14ac:dyDescent="0.15">
      <c r="A979" s="30"/>
      <c r="C979" s="15"/>
      <c r="D979" s="27" t="s">
        <v>202</v>
      </c>
      <c r="E979" s="6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</row>
    <row r="980" spans="1:101" ht="20.100000000000001" customHeight="1" x14ac:dyDescent="0.15">
      <c r="A980" s="30"/>
      <c r="C980" s="5" t="s">
        <v>132</v>
      </c>
      <c r="D980" s="51" t="e">
        <f>#REF!</f>
        <v>#REF!</v>
      </c>
      <c r="E980" s="26" t="e">
        <f>IF(egTextCal(D980)&lt;&gt;0, egTextCal(D980),"")</f>
        <v>#VALUE!</v>
      </c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101" ht="20.100000000000001" customHeight="1" x14ac:dyDescent="0.15">
      <c r="A981" s="30"/>
      <c r="C981" s="15"/>
      <c r="D981" s="27"/>
      <c r="E981" s="6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</row>
    <row r="982" spans="1:101" ht="20.100000000000001" customHeight="1" x14ac:dyDescent="0.15">
      <c r="A982" s="30"/>
      <c r="C982" s="5" t="s">
        <v>133</v>
      </c>
      <c r="D982" s="32"/>
      <c r="E982" s="26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101" ht="20.100000000000001" customHeight="1" x14ac:dyDescent="0.15">
      <c r="A983" s="30"/>
      <c r="C983" s="15"/>
      <c r="D983" s="27" t="s">
        <v>178</v>
      </c>
      <c r="E983" s="6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</row>
    <row r="984" spans="1:101" ht="20.100000000000001" customHeight="1" x14ac:dyDescent="0.15">
      <c r="A984" s="30"/>
      <c r="C984" s="5" t="s">
        <v>134</v>
      </c>
      <c r="D984" s="32"/>
      <c r="E984" s="26" t="str">
        <f>IF(egTextCal(D984)&lt;&gt;0, egTextCal(D984),"")</f>
        <v/>
      </c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101" ht="20.100000000000001" customHeight="1" x14ac:dyDescent="0.15">
      <c r="A985" s="30"/>
      <c r="C985" s="15"/>
      <c r="D985" s="27" t="s">
        <v>191</v>
      </c>
      <c r="E985" s="6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</row>
    <row r="986" spans="1:101" ht="20.100000000000001" customHeight="1" x14ac:dyDescent="0.15">
      <c r="A986" s="30"/>
      <c r="C986" s="5" t="s">
        <v>135</v>
      </c>
      <c r="D986" s="32"/>
      <c r="E986" s="26" t="str">
        <f>IF(egTextCal(D986)&lt;&gt;0, egTextCal(D986),"")</f>
        <v/>
      </c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101" ht="20.100000000000001" customHeight="1" x14ac:dyDescent="0.15">
      <c r="A987" s="30"/>
      <c r="C987" s="15"/>
      <c r="D987" s="27" t="s">
        <v>192</v>
      </c>
      <c r="E987" s="6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</row>
    <row r="988" spans="1:101" ht="20.100000000000001" customHeight="1" x14ac:dyDescent="0.15">
      <c r="A988" s="30"/>
      <c r="C988" s="5" t="s">
        <v>136</v>
      </c>
      <c r="D988" s="51" t="e">
        <f>#REF!</f>
        <v>#REF!</v>
      </c>
      <c r="E988" s="26" t="e">
        <f>IF(egTextCal(D988)&lt;&gt;0, egTextCal(D988),"")</f>
        <v>#VALUE!</v>
      </c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101" ht="20.100000000000001" customHeight="1" x14ac:dyDescent="0.15">
      <c r="A989" s="30"/>
      <c r="C989" s="15"/>
      <c r="D989" s="27" t="s">
        <v>193</v>
      </c>
      <c r="E989" s="6"/>
      <c r="F989" s="35"/>
      <c r="G989" s="35">
        <v>1</v>
      </c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</row>
    <row r="990" spans="1:101" ht="20.100000000000001" customHeight="1" x14ac:dyDescent="0.15">
      <c r="A990" s="30"/>
      <c r="C990" s="5" t="s">
        <v>353</v>
      </c>
      <c r="D990" s="51" t="e">
        <f>#REF!</f>
        <v>#REF!</v>
      </c>
      <c r="E990" s="26" t="e">
        <f>IF(egTextCal(D990)&lt;&gt;0, egTextCal(D990),"")</f>
        <v>#VALUE!</v>
      </c>
      <c r="F990" s="25"/>
      <c r="G990" s="25" t="e">
        <f>IF(E990*G989&lt;&gt;0,E990*G989,  )</f>
        <v>#VALUE!</v>
      </c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CW990" s="1" t="e">
        <f>G990</f>
        <v>#VALUE!</v>
      </c>
    </row>
    <row r="991" spans="1:101" ht="20.100000000000001" customHeight="1" x14ac:dyDescent="0.15">
      <c r="A991" s="30"/>
      <c r="C991" s="15"/>
      <c r="D991" s="27" t="s">
        <v>196</v>
      </c>
      <c r="E991" s="6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</row>
    <row r="992" spans="1:101" ht="20.100000000000001" customHeight="1" x14ac:dyDescent="0.15">
      <c r="A992" s="30"/>
      <c r="C992" s="5" t="s">
        <v>354</v>
      </c>
      <c r="D992" s="51" t="e">
        <f>#REF!</f>
        <v>#REF!</v>
      </c>
      <c r="E992" s="26" t="e">
        <f>IF(egTextCal(D992)&lt;&gt;0, egTextCal(D992),"")</f>
        <v>#VALUE!</v>
      </c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105" ht="20.100000000000001" customHeight="1" x14ac:dyDescent="0.15">
      <c r="A993" s="30"/>
      <c r="C993" s="15"/>
      <c r="D993" s="27" t="s">
        <v>197</v>
      </c>
      <c r="E993" s="6"/>
      <c r="F993" s="35"/>
      <c r="G993" s="35"/>
      <c r="H993" s="35"/>
      <c r="I993" s="35">
        <v>1</v>
      </c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</row>
    <row r="994" spans="1:105" ht="20.100000000000001" customHeight="1" x14ac:dyDescent="0.15">
      <c r="A994" s="30"/>
      <c r="C994" s="5" t="s">
        <v>355</v>
      </c>
      <c r="D994" s="51" t="e">
        <f>#REF!</f>
        <v>#REF!</v>
      </c>
      <c r="E994" s="26" t="e">
        <f>IF(egTextCal(D994)&lt;&gt;0, egTextCal(D994),"")</f>
        <v>#VALUE!</v>
      </c>
      <c r="F994" s="25"/>
      <c r="G994" s="25"/>
      <c r="H994" s="25"/>
      <c r="I994" s="25" t="e">
        <f>IF(E994*I993&lt;&gt;0,E994*I993,  )</f>
        <v>#VALUE!</v>
      </c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CY994" s="1" t="e">
        <f>I994</f>
        <v>#VALUE!</v>
      </c>
    </row>
    <row r="995" spans="1:105" ht="20.100000000000001" customHeight="1" x14ac:dyDescent="0.15">
      <c r="A995" s="30"/>
      <c r="C995" s="15"/>
      <c r="D995" s="27" t="s">
        <v>198</v>
      </c>
      <c r="E995" s="6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</row>
    <row r="996" spans="1:105" ht="20.100000000000001" customHeight="1" x14ac:dyDescent="0.15">
      <c r="A996" s="30"/>
      <c r="C996" s="5" t="s">
        <v>356</v>
      </c>
      <c r="D996" s="51" t="e">
        <f>#REF!</f>
        <v>#REF!</v>
      </c>
      <c r="E996" s="26" t="e">
        <f>IF(egTextCal(D996)&lt;&gt;0, egTextCal(D996),"")</f>
        <v>#VALUE!</v>
      </c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105" ht="20.100000000000001" customHeight="1" x14ac:dyDescent="0.15">
      <c r="A997" s="30"/>
      <c r="C997" s="15"/>
      <c r="D997" s="27" t="s">
        <v>199</v>
      </c>
      <c r="E997" s="6"/>
      <c r="F997" s="35"/>
      <c r="G997" s="35"/>
      <c r="H997" s="35"/>
      <c r="I997" s="35"/>
      <c r="J997" s="35">
        <v>1</v>
      </c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</row>
    <row r="998" spans="1:105" ht="20.100000000000001" customHeight="1" x14ac:dyDescent="0.15">
      <c r="A998" s="30"/>
      <c r="C998" s="5" t="s">
        <v>357</v>
      </c>
      <c r="D998" s="51" t="e">
        <f>#REF!</f>
        <v>#REF!</v>
      </c>
      <c r="E998" s="26" t="e">
        <f>IF(egTextCal(D998)&lt;&gt;0, egTextCal(D998),"")</f>
        <v>#VALUE!</v>
      </c>
      <c r="F998" s="25"/>
      <c r="G998" s="25"/>
      <c r="H998" s="25"/>
      <c r="I998" s="25"/>
      <c r="J998" s="25" t="e">
        <f>IF(E998*J997&lt;&gt;0,E998*J997,  )</f>
        <v>#VALUE!</v>
      </c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CZ998" s="1" t="e">
        <f>J998</f>
        <v>#VALUE!</v>
      </c>
    </row>
    <row r="999" spans="1:105" ht="20.100000000000001" customHeight="1" x14ac:dyDescent="0.15">
      <c r="A999" s="30"/>
      <c r="C999" s="15"/>
      <c r="D999" s="27" t="s">
        <v>200</v>
      </c>
      <c r="E999" s="6"/>
      <c r="F999" s="35">
        <v>1</v>
      </c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</row>
    <row r="1000" spans="1:105" ht="20.100000000000001" customHeight="1" x14ac:dyDescent="0.15">
      <c r="A1000" s="30"/>
      <c r="C1000" s="5" t="s">
        <v>358</v>
      </c>
      <c r="D1000" s="51" t="e">
        <f>#REF!</f>
        <v>#REF!</v>
      </c>
      <c r="E1000" s="26" t="e">
        <f>IF(egTextCal(D1000)&lt;&gt;0, egTextCal(D1000),"")</f>
        <v>#VALUE!</v>
      </c>
      <c r="F1000" s="25" t="e">
        <f>IF(E1000*F999&lt;&gt;0,E1000*F999,  )</f>
        <v>#VALUE!</v>
      </c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CV1000" s="1" t="e">
        <f>F1000</f>
        <v>#VALUE!</v>
      </c>
    </row>
    <row r="1001" spans="1:105" ht="20.100000000000001" customHeight="1" x14ac:dyDescent="0.15">
      <c r="A1001" s="30"/>
      <c r="C1001" s="15"/>
      <c r="D1001" s="27" t="s">
        <v>201</v>
      </c>
      <c r="E1001" s="6"/>
      <c r="F1001" s="35"/>
      <c r="G1001" s="35"/>
      <c r="H1001" s="35"/>
      <c r="I1001" s="35"/>
      <c r="J1001" s="35"/>
      <c r="K1001" s="35">
        <v>1</v>
      </c>
      <c r="L1001" s="35"/>
      <c r="M1001" s="35"/>
      <c r="N1001" s="35"/>
      <c r="O1001" s="35"/>
      <c r="P1001" s="35"/>
      <c r="Q1001" s="35"/>
      <c r="R1001" s="35"/>
      <c r="S1001" s="35"/>
      <c r="T1001" s="35"/>
      <c r="U1001" s="35"/>
      <c r="V1001" s="35"/>
      <c r="W1001" s="35"/>
      <c r="X1001" s="35"/>
      <c r="Y1001" s="35"/>
      <c r="Z1001" s="35"/>
    </row>
    <row r="1002" spans="1:105" ht="20.100000000000001" customHeight="1" x14ac:dyDescent="0.15">
      <c r="A1002" s="30"/>
      <c r="C1002" s="5" t="s">
        <v>359</v>
      </c>
      <c r="D1002" s="51" t="e">
        <f>#REF!</f>
        <v>#REF!</v>
      </c>
      <c r="E1002" s="26" t="e">
        <f>IF(egTextCal(D1002)&lt;&gt;0, egTextCal(D1002),"")</f>
        <v>#VALUE!</v>
      </c>
      <c r="F1002" s="25"/>
      <c r="G1002" s="25"/>
      <c r="H1002" s="25"/>
      <c r="I1002" s="25"/>
      <c r="J1002" s="25"/>
      <c r="K1002" s="25" t="e">
        <f>IF(E1002*K1001&lt;&gt;0,E1002*K1001,  )</f>
        <v>#VALUE!</v>
      </c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DA1002" s="1" t="e">
        <f>K1002</f>
        <v>#VALUE!</v>
      </c>
    </row>
    <row r="1003" spans="1:105" ht="20.100000000000001" customHeight="1" x14ac:dyDescent="0.15">
      <c r="A1003" s="30"/>
      <c r="C1003" s="15"/>
      <c r="D1003" s="27" t="s">
        <v>206</v>
      </c>
      <c r="E1003" s="6"/>
      <c r="F1003" s="35"/>
      <c r="G1003" s="35"/>
      <c r="H1003" s="35"/>
      <c r="I1003" s="35"/>
      <c r="J1003" s="35"/>
      <c r="K1003" s="35"/>
      <c r="L1003" s="35"/>
      <c r="M1003" s="35"/>
      <c r="N1003" s="35"/>
      <c r="O1003" s="35"/>
      <c r="P1003" s="35"/>
      <c r="Q1003" s="35"/>
      <c r="R1003" s="35"/>
      <c r="S1003" s="35"/>
      <c r="T1003" s="35"/>
      <c r="U1003" s="35"/>
      <c r="V1003" s="35"/>
      <c r="W1003" s="35"/>
      <c r="X1003" s="35"/>
      <c r="Y1003" s="35"/>
      <c r="Z1003" s="35"/>
    </row>
    <row r="1004" spans="1:105" ht="20.100000000000001" customHeight="1" x14ac:dyDescent="0.15">
      <c r="A1004" s="30"/>
      <c r="C1004" s="5" t="s">
        <v>360</v>
      </c>
      <c r="D1004" s="51" t="e">
        <f>#REF!</f>
        <v>#REF!</v>
      </c>
      <c r="E1004" s="26" t="e">
        <f>IF(egTextCal(D1004)&lt;&gt;0, egTextCal(D1004),"")</f>
        <v>#VALUE!</v>
      </c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</row>
    <row r="1005" spans="1:105" ht="20.100000000000001" customHeight="1" x14ac:dyDescent="0.15">
      <c r="A1005" s="30"/>
      <c r="C1005" s="15"/>
      <c r="D1005" s="27" t="s">
        <v>202</v>
      </c>
      <c r="E1005" s="6"/>
      <c r="F1005" s="35"/>
      <c r="G1005" s="35"/>
      <c r="H1005" s="35"/>
      <c r="I1005" s="35"/>
      <c r="J1005" s="35"/>
      <c r="K1005" s="35"/>
      <c r="L1005" s="35"/>
      <c r="M1005" s="35"/>
      <c r="N1005" s="35"/>
      <c r="O1005" s="35"/>
      <c r="P1005" s="35"/>
      <c r="Q1005" s="35"/>
      <c r="R1005" s="35"/>
      <c r="S1005" s="35"/>
      <c r="T1005" s="35"/>
      <c r="U1005" s="35"/>
      <c r="V1005" s="35"/>
      <c r="W1005" s="35"/>
      <c r="X1005" s="35"/>
      <c r="Y1005" s="35"/>
      <c r="Z1005" s="35"/>
    </row>
    <row r="1006" spans="1:105" ht="20.100000000000001" customHeight="1" x14ac:dyDescent="0.15">
      <c r="A1006" s="30"/>
      <c r="C1006" s="5" t="s">
        <v>361</v>
      </c>
      <c r="D1006" s="51" t="e">
        <f>#REF!</f>
        <v>#REF!</v>
      </c>
      <c r="E1006" s="26" t="e">
        <f>IF(egTextCal(D1006)&lt;&gt;0, egTextCal(D1006),"")</f>
        <v>#VALUE!</v>
      </c>
      <c r="F1006" s="25"/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</row>
    <row r="1007" spans="1:105" ht="20.100000000000001" customHeight="1" x14ac:dyDescent="0.15">
      <c r="A1007" s="30"/>
      <c r="C1007" s="15"/>
      <c r="D1007" s="27" t="s">
        <v>203</v>
      </c>
      <c r="E1007" s="6"/>
      <c r="F1007" s="35"/>
      <c r="G1007" s="35"/>
      <c r="H1007" s="35"/>
      <c r="I1007" s="35"/>
      <c r="J1007" s="35"/>
      <c r="K1007" s="35"/>
      <c r="L1007" s="35"/>
      <c r="M1007" s="35"/>
      <c r="N1007" s="35"/>
      <c r="O1007" s="35"/>
      <c r="P1007" s="35"/>
      <c r="Q1007" s="35"/>
      <c r="R1007" s="35"/>
      <c r="S1007" s="35"/>
      <c r="T1007" s="35"/>
      <c r="U1007" s="35"/>
      <c r="V1007" s="35"/>
      <c r="W1007" s="35"/>
      <c r="X1007" s="35"/>
      <c r="Y1007" s="35"/>
      <c r="Z1007" s="35"/>
    </row>
    <row r="1008" spans="1:105" ht="20.100000000000001" customHeight="1" x14ac:dyDescent="0.15">
      <c r="A1008" s="30"/>
      <c r="C1008" s="5" t="s">
        <v>362</v>
      </c>
      <c r="D1008" s="51" t="e">
        <f>#REF!</f>
        <v>#REF!</v>
      </c>
      <c r="E1008" s="26" t="e">
        <f>IF(egTextCal(D1008)&lt;&gt;0, egTextCal(D1008),"")</f>
        <v>#VALUE!</v>
      </c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  <c r="T1008" s="25"/>
      <c r="U1008" s="25"/>
      <c r="V1008" s="25"/>
      <c r="W1008" s="25"/>
      <c r="X1008" s="25"/>
      <c r="Y1008" s="25"/>
      <c r="Z1008" s="25"/>
    </row>
    <row r="1009" spans="1:99" ht="20.100000000000001" customHeight="1" x14ac:dyDescent="0.15">
      <c r="A1009" s="30"/>
      <c r="C1009" s="15"/>
      <c r="D1009" s="27" t="s">
        <v>204</v>
      </c>
      <c r="E1009" s="6"/>
      <c r="F1009" s="35"/>
      <c r="G1009" s="35"/>
      <c r="H1009" s="35"/>
      <c r="I1009" s="35"/>
      <c r="J1009" s="35"/>
      <c r="K1009" s="35"/>
      <c r="L1009" s="35"/>
      <c r="M1009" s="35"/>
      <c r="N1009" s="35"/>
      <c r="O1009" s="35"/>
      <c r="P1009" s="35"/>
      <c r="Q1009" s="35"/>
      <c r="R1009" s="35"/>
      <c r="S1009" s="35"/>
      <c r="T1009" s="35"/>
      <c r="U1009" s="35"/>
      <c r="V1009" s="35"/>
      <c r="W1009" s="35"/>
      <c r="X1009" s="35"/>
      <c r="Y1009" s="35"/>
      <c r="Z1009" s="35"/>
    </row>
    <row r="1010" spans="1:99" ht="20.100000000000001" customHeight="1" x14ac:dyDescent="0.15">
      <c r="A1010" s="30"/>
      <c r="C1010" s="5" t="s">
        <v>363</v>
      </c>
      <c r="D1010" s="51" t="e">
        <f>#REF!</f>
        <v>#REF!</v>
      </c>
      <c r="E1010" s="26" t="e">
        <f>IF(egTextCal(D1010)&lt;&gt;0, egTextCal(D1010),"")</f>
        <v>#VALUE!</v>
      </c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  <c r="S1010" s="25"/>
      <c r="T1010" s="25"/>
      <c r="U1010" s="25"/>
      <c r="V1010" s="25"/>
      <c r="W1010" s="25"/>
      <c r="X1010" s="25"/>
      <c r="Y1010" s="25"/>
      <c r="Z1010" s="25"/>
    </row>
    <row r="1011" spans="1:99" ht="20.100000000000001" customHeight="1" x14ac:dyDescent="0.15">
      <c r="A1011" s="30"/>
      <c r="C1011" s="15"/>
      <c r="D1011" s="27" t="s">
        <v>205</v>
      </c>
      <c r="E1011" s="6"/>
      <c r="F1011" s="35"/>
      <c r="G1011" s="35"/>
      <c r="H1011" s="35"/>
      <c r="I1011" s="35"/>
      <c r="J1011" s="35"/>
      <c r="K1011" s="35"/>
      <c r="L1011" s="35"/>
      <c r="M1011" s="35"/>
      <c r="N1011" s="35"/>
      <c r="O1011" s="35"/>
      <c r="P1011" s="35"/>
      <c r="Q1011" s="35"/>
      <c r="R1011" s="35"/>
      <c r="S1011" s="35"/>
      <c r="T1011" s="35"/>
      <c r="U1011" s="35"/>
      <c r="V1011" s="35"/>
      <c r="W1011" s="35"/>
      <c r="X1011" s="35"/>
      <c r="Y1011" s="35"/>
      <c r="Z1011" s="35"/>
    </row>
    <row r="1012" spans="1:99" ht="20.100000000000001" customHeight="1" x14ac:dyDescent="0.15">
      <c r="A1012" s="30"/>
      <c r="C1012" s="5" t="s">
        <v>366</v>
      </c>
      <c r="D1012" s="32"/>
      <c r="E1012" s="26" t="str">
        <f>IF(egTextCal(D1012)&lt;&gt;0, egTextCal(D1012),"")</f>
        <v/>
      </c>
      <c r="F1012" s="25"/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  <c r="T1012" s="25"/>
      <c r="U1012" s="25"/>
      <c r="V1012" s="25"/>
      <c r="W1012" s="25"/>
      <c r="X1012" s="25"/>
      <c r="Y1012" s="25"/>
      <c r="Z1012" s="25"/>
    </row>
    <row r="1013" spans="1:99" ht="20.100000000000001" customHeight="1" x14ac:dyDescent="0.15">
      <c r="D1013" s="13"/>
      <c r="E1013" s="37"/>
      <c r="F1013" s="37"/>
      <c r="G1013" s="37"/>
      <c r="H1013" s="37"/>
      <c r="I1013" s="37"/>
      <c r="J1013" s="37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  <c r="V1013" s="37"/>
      <c r="W1013" s="37"/>
      <c r="X1013" s="37"/>
      <c r="Y1013" s="37"/>
      <c r="Z1013" s="37"/>
    </row>
    <row r="1014" spans="1:99" ht="20.100000000000001" customHeight="1" x14ac:dyDescent="0.15">
      <c r="B1014" s="29"/>
      <c r="C1014" s="19"/>
      <c r="D1014" s="36"/>
      <c r="E1014" s="36"/>
      <c r="F1014" s="17" t="s">
        <v>330</v>
      </c>
      <c r="G1014" s="17" t="s">
        <v>330</v>
      </c>
      <c r="H1014" s="15" t="s">
        <v>436</v>
      </c>
      <c r="I1014" s="15" t="s">
        <v>436</v>
      </c>
      <c r="J1014" s="15" t="s">
        <v>436</v>
      </c>
      <c r="K1014" s="15" t="s">
        <v>409</v>
      </c>
      <c r="L1014" s="15" t="s">
        <v>409</v>
      </c>
      <c r="M1014" s="15" t="s">
        <v>437</v>
      </c>
      <c r="N1014" s="15" t="s">
        <v>437</v>
      </c>
      <c r="O1014" s="15" t="s">
        <v>410</v>
      </c>
      <c r="P1014" s="15" t="s">
        <v>410</v>
      </c>
      <c r="Q1014" s="15" t="s">
        <v>438</v>
      </c>
      <c r="R1014" s="15" t="s">
        <v>439</v>
      </c>
      <c r="S1014" s="15" t="s">
        <v>439</v>
      </c>
      <c r="T1014" s="15" t="s">
        <v>439</v>
      </c>
      <c r="U1014" s="15" t="s">
        <v>439</v>
      </c>
      <c r="V1014" s="15" t="s">
        <v>439</v>
      </c>
      <c r="W1014" s="15" t="s">
        <v>439</v>
      </c>
      <c r="X1014" s="15" t="s">
        <v>439</v>
      </c>
      <c r="Y1014" s="15" t="s">
        <v>439</v>
      </c>
      <c r="Z1014" s="15" t="s">
        <v>412</v>
      </c>
    </row>
    <row r="1015" spans="1:99" ht="20.100000000000001" customHeight="1" x14ac:dyDescent="0.15">
      <c r="A1015" s="30"/>
      <c r="B1015" s="29"/>
      <c r="C1015" s="4" t="s">
        <v>336</v>
      </c>
      <c r="D1015" s="4" t="s">
        <v>337</v>
      </c>
      <c r="E1015" s="4" t="s">
        <v>338</v>
      </c>
      <c r="F1015" s="11" t="s">
        <v>416</v>
      </c>
      <c r="G1015" s="11" t="s">
        <v>416</v>
      </c>
      <c r="H1015" s="4" t="s">
        <v>330</v>
      </c>
      <c r="I1015" s="4" t="s">
        <v>330</v>
      </c>
      <c r="J1015" s="4" t="s">
        <v>443</v>
      </c>
      <c r="K1015" s="4" t="s">
        <v>444</v>
      </c>
      <c r="L1015" s="4" t="s">
        <v>417</v>
      </c>
      <c r="M1015" s="4" t="s">
        <v>445</v>
      </c>
      <c r="N1015" s="4" t="s">
        <v>446</v>
      </c>
      <c r="O1015" s="4" t="s">
        <v>447</v>
      </c>
      <c r="P1015" s="4" t="s">
        <v>418</v>
      </c>
      <c r="Q1015" s="4"/>
      <c r="R1015" s="4" t="s">
        <v>448</v>
      </c>
      <c r="S1015" s="4" t="s">
        <v>449</v>
      </c>
      <c r="T1015" s="4" t="s">
        <v>450</v>
      </c>
      <c r="U1015" s="4" t="s">
        <v>451</v>
      </c>
      <c r="V1015" s="4" t="s">
        <v>452</v>
      </c>
      <c r="W1015" s="4" t="s">
        <v>453</v>
      </c>
      <c r="X1015" s="4" t="s">
        <v>454</v>
      </c>
      <c r="Y1015" s="4" t="s">
        <v>455</v>
      </c>
      <c r="Z1015" s="4" t="s">
        <v>421</v>
      </c>
    </row>
    <row r="1016" spans="1:99" ht="20.100000000000001" customHeight="1" x14ac:dyDescent="0.15">
      <c r="A1016" s="30"/>
      <c r="B1016" s="29"/>
      <c r="C1016" s="20"/>
      <c r="D1016" s="20"/>
      <c r="E1016" s="20"/>
      <c r="F1016" s="18" t="s">
        <v>457</v>
      </c>
      <c r="G1016" s="18" t="s">
        <v>426</v>
      </c>
      <c r="H1016" s="16" t="s">
        <v>458</v>
      </c>
      <c r="I1016" s="16" t="s">
        <v>459</v>
      </c>
      <c r="J1016" s="16" t="s">
        <v>458</v>
      </c>
      <c r="K1016" s="16" t="s">
        <v>460</v>
      </c>
      <c r="L1016" s="16" t="s">
        <v>427</v>
      </c>
      <c r="M1016" s="16" t="s">
        <v>435</v>
      </c>
      <c r="N1016" s="16" t="s">
        <v>435</v>
      </c>
      <c r="O1016" s="16" t="s">
        <v>428</v>
      </c>
      <c r="P1016" s="16" t="s">
        <v>428</v>
      </c>
      <c r="Q1016" s="16" t="s">
        <v>461</v>
      </c>
      <c r="R1016" s="16" t="s">
        <v>462</v>
      </c>
      <c r="S1016" s="16" t="s">
        <v>462</v>
      </c>
      <c r="T1016" s="16" t="s">
        <v>462</v>
      </c>
      <c r="U1016" s="16" t="s">
        <v>462</v>
      </c>
      <c r="V1016" s="16" t="s">
        <v>462</v>
      </c>
      <c r="W1016" s="16" t="s">
        <v>462</v>
      </c>
      <c r="X1016" s="16" t="s">
        <v>462</v>
      </c>
      <c r="Y1016" s="16" t="s">
        <v>463</v>
      </c>
      <c r="Z1016" s="16" t="s">
        <v>464</v>
      </c>
    </row>
    <row r="1017" spans="1:99" ht="20.100000000000001" customHeight="1" x14ac:dyDescent="0.15">
      <c r="A1017" s="30"/>
      <c r="C1017" s="15"/>
      <c r="D1017" s="27" t="s">
        <v>192</v>
      </c>
      <c r="E1017" s="6"/>
      <c r="F1017" s="34">
        <v>1</v>
      </c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  <c r="R1017" s="34"/>
      <c r="S1017" s="34"/>
      <c r="T1017" s="34"/>
      <c r="U1017" s="34"/>
      <c r="V1017" s="34"/>
      <c r="W1017" s="34"/>
      <c r="X1017" s="34"/>
      <c r="Y1017" s="34"/>
      <c r="Z1017" s="34">
        <v>2</v>
      </c>
    </row>
    <row r="1018" spans="1:99" ht="20.100000000000001" customHeight="1" x14ac:dyDescent="0.15">
      <c r="A1018" s="30"/>
      <c r="C1018" s="5" t="s">
        <v>68</v>
      </c>
      <c r="D1018" s="51" t="e">
        <f>#REF!</f>
        <v>#REF!</v>
      </c>
      <c r="E1018" s="26" t="e">
        <f>IF(egTextCal(D1018)&lt;&gt;0, egTextCal(D1018),"")</f>
        <v>#VALUE!</v>
      </c>
      <c r="F1018" s="25" t="e">
        <f>IF(E1018*F1017&lt;&gt;0,E1018*F1017,  )</f>
        <v>#VALUE!</v>
      </c>
      <c r="G1018" s="25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  <c r="T1018" s="25"/>
      <c r="U1018" s="25"/>
      <c r="V1018" s="25"/>
      <c r="W1018" s="25"/>
      <c r="X1018" s="25"/>
      <c r="Y1018" s="25"/>
      <c r="Z1018" s="25" t="e">
        <f>IF(E1018*Z1017&lt;&gt;0,E1018*Z1017,  )</f>
        <v>#VALUE!</v>
      </c>
      <c r="CA1018" s="1" t="e">
        <f>F1018</f>
        <v>#VALUE!</v>
      </c>
      <c r="CU1018" s="1" t="e">
        <f>Z1018</f>
        <v>#VALUE!</v>
      </c>
    </row>
    <row r="1019" spans="1:99" ht="20.100000000000001" customHeight="1" x14ac:dyDescent="0.15">
      <c r="A1019" s="30"/>
      <c r="C1019" s="15"/>
      <c r="D1019" s="28" t="s">
        <v>202</v>
      </c>
      <c r="E1019" s="7"/>
      <c r="F1019" s="35"/>
      <c r="G1019" s="35"/>
      <c r="H1019" s="35">
        <v>1</v>
      </c>
      <c r="I1019" s="35"/>
      <c r="J1019" s="35"/>
      <c r="K1019" s="35"/>
      <c r="L1019" s="35"/>
      <c r="M1019" s="35"/>
      <c r="N1019" s="35"/>
      <c r="O1019" s="35"/>
      <c r="P1019" s="35"/>
      <c r="Q1019" s="35"/>
      <c r="R1019" s="35"/>
      <c r="S1019" s="35"/>
      <c r="T1019" s="35"/>
      <c r="U1019" s="35"/>
      <c r="V1019" s="35"/>
      <c r="W1019" s="35"/>
      <c r="X1019" s="35"/>
      <c r="Y1019" s="35"/>
      <c r="Z1019" s="35">
        <v>3</v>
      </c>
    </row>
    <row r="1020" spans="1:99" ht="20.100000000000001" customHeight="1" x14ac:dyDescent="0.15">
      <c r="A1020" s="30"/>
      <c r="C1020" s="5" t="s">
        <v>74</v>
      </c>
      <c r="D1020" s="52" t="e">
        <f>#REF!</f>
        <v>#REF!</v>
      </c>
      <c r="E1020" s="26" t="e">
        <f>IF(egTextCal(D1020)&lt;&gt;0, egTextCal(D1020),"")</f>
        <v>#VALUE!</v>
      </c>
      <c r="F1020" s="25"/>
      <c r="G1020" s="25"/>
      <c r="H1020" s="25" t="e">
        <f>IF(E1020*H1019&lt;&gt;0,E1020*H1019,  )</f>
        <v>#VALUE!</v>
      </c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  <c r="T1020" s="25"/>
      <c r="U1020" s="25"/>
      <c r="V1020" s="25"/>
      <c r="W1020" s="25"/>
      <c r="X1020" s="25"/>
      <c r="Y1020" s="25"/>
      <c r="Z1020" s="25" t="e">
        <f>IF(E1020*Z1019&lt;&gt;0,E1020*Z1019,  )</f>
        <v>#VALUE!</v>
      </c>
      <c r="CC1020" s="1" t="e">
        <f>H1020</f>
        <v>#VALUE!</v>
      </c>
      <c r="CU1020" s="1" t="e">
        <f>Z1020</f>
        <v>#VALUE!</v>
      </c>
    </row>
    <row r="1021" spans="1:99" ht="20.100000000000001" customHeight="1" x14ac:dyDescent="0.15">
      <c r="A1021" s="30"/>
      <c r="C1021" s="15"/>
      <c r="D1021" s="28" t="s">
        <v>206</v>
      </c>
      <c r="E1021" s="7"/>
      <c r="F1021" s="35"/>
      <c r="G1021" s="35"/>
      <c r="H1021" s="35"/>
      <c r="I1021" s="35"/>
      <c r="J1021" s="35"/>
      <c r="K1021" s="35"/>
      <c r="L1021" s="35"/>
      <c r="M1021" s="35"/>
      <c r="N1021" s="35"/>
      <c r="O1021" s="35"/>
      <c r="P1021" s="35"/>
      <c r="Q1021" s="35">
        <v>1</v>
      </c>
      <c r="R1021" s="35"/>
      <c r="S1021" s="35"/>
      <c r="T1021" s="35"/>
      <c r="U1021" s="35"/>
      <c r="V1021" s="35"/>
      <c r="W1021" s="35"/>
      <c r="X1021" s="35"/>
      <c r="Y1021" s="35"/>
      <c r="Z1021" s="35"/>
    </row>
    <row r="1022" spans="1:99" ht="20.100000000000001" customHeight="1" x14ac:dyDescent="0.15">
      <c r="A1022" s="30"/>
      <c r="C1022" s="5" t="s">
        <v>75</v>
      </c>
      <c r="D1022" s="52" t="e">
        <f>#REF!</f>
        <v>#REF!</v>
      </c>
      <c r="E1022" s="26" t="e">
        <f>IF(egTextCal(D1022)&lt;&gt;0, egTextCal(D1022),"")</f>
        <v>#VALUE!</v>
      </c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 t="e">
        <f>IF(E1022*Q1021&lt;&gt;0,E1022*Q1021,  )</f>
        <v>#VALUE!</v>
      </c>
      <c r="R1022" s="25"/>
      <c r="S1022" s="25"/>
      <c r="T1022" s="25"/>
      <c r="U1022" s="25"/>
      <c r="V1022" s="25"/>
      <c r="W1022" s="25"/>
      <c r="X1022" s="25"/>
      <c r="Y1022" s="25"/>
      <c r="Z1022" s="25"/>
      <c r="CL1022" s="1" t="e">
        <f>Q1022</f>
        <v>#VALUE!</v>
      </c>
    </row>
    <row r="1023" spans="1:99" ht="20.100000000000001" customHeight="1" x14ac:dyDescent="0.15">
      <c r="A1023" s="30"/>
      <c r="C1023" s="15"/>
      <c r="D1023" s="27" t="s">
        <v>207</v>
      </c>
      <c r="E1023" s="6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5"/>
      <c r="Y1023" s="35"/>
      <c r="Z1023" s="35"/>
    </row>
    <row r="1024" spans="1:99" ht="20.100000000000001" customHeight="1" x14ac:dyDescent="0.15">
      <c r="A1024" s="30"/>
      <c r="C1024" s="5" t="s">
        <v>88</v>
      </c>
      <c r="D1024" s="32"/>
      <c r="E1024" s="26" t="str">
        <f>IF(egTextCal(D1024)&lt;&gt;0, egTextCal(D1024),"")</f>
        <v/>
      </c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25"/>
      <c r="S1024" s="25"/>
      <c r="T1024" s="25"/>
      <c r="U1024" s="25"/>
      <c r="V1024" s="25"/>
      <c r="W1024" s="25"/>
      <c r="X1024" s="25"/>
      <c r="Y1024" s="25"/>
      <c r="Z1024" s="25"/>
    </row>
    <row r="1025" spans="1:99" ht="20.100000000000001" customHeight="1" x14ac:dyDescent="0.15">
      <c r="A1025" s="30"/>
      <c r="C1025" s="15"/>
      <c r="D1025" s="27" t="s">
        <v>192</v>
      </c>
      <c r="E1025" s="6"/>
      <c r="F1025" s="35">
        <v>1</v>
      </c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5"/>
      <c r="Y1025" s="35"/>
      <c r="Z1025" s="35">
        <v>2</v>
      </c>
    </row>
    <row r="1026" spans="1:99" ht="20.100000000000001" customHeight="1" x14ac:dyDescent="0.15">
      <c r="A1026" s="30"/>
      <c r="C1026" s="5" t="s">
        <v>132</v>
      </c>
      <c r="D1026" s="51" t="e">
        <f>#REF!</f>
        <v>#REF!</v>
      </c>
      <c r="E1026" s="26" t="e">
        <f>IF(egTextCal(D1026)&lt;&gt;0, egTextCal(D1026),"")</f>
        <v>#VALUE!</v>
      </c>
      <c r="F1026" s="25" t="e">
        <f>IF(E1026*F1025&lt;&gt;0,E1026*F1025,  )</f>
        <v>#VALUE!</v>
      </c>
      <c r="G1026" s="25"/>
      <c r="H1026" s="25"/>
      <c r="I1026" s="25"/>
      <c r="J1026" s="25"/>
      <c r="K1026" s="25"/>
      <c r="L1026" s="25"/>
      <c r="M1026" s="25"/>
      <c r="N1026" s="25"/>
      <c r="O1026" s="25"/>
      <c r="P1026" s="25"/>
      <c r="Q1026" s="25"/>
      <c r="R1026" s="25"/>
      <c r="S1026" s="25"/>
      <c r="T1026" s="25"/>
      <c r="U1026" s="25"/>
      <c r="V1026" s="25"/>
      <c r="W1026" s="25"/>
      <c r="X1026" s="25"/>
      <c r="Y1026" s="25"/>
      <c r="Z1026" s="25" t="e">
        <f>IF(E1026*Z1025&lt;&gt;0,E1026*Z1025,  )</f>
        <v>#VALUE!</v>
      </c>
      <c r="CA1026" s="1" t="e">
        <f>F1026</f>
        <v>#VALUE!</v>
      </c>
      <c r="CU1026" s="1" t="e">
        <f>Z1026</f>
        <v>#VALUE!</v>
      </c>
    </row>
    <row r="1027" spans="1:99" ht="20.100000000000001" customHeight="1" x14ac:dyDescent="0.15">
      <c r="A1027" s="30"/>
      <c r="C1027" s="15"/>
      <c r="D1027" s="27" t="s">
        <v>202</v>
      </c>
      <c r="E1027" s="6"/>
      <c r="F1027" s="35"/>
      <c r="G1027" s="35"/>
      <c r="H1027" s="35">
        <v>1</v>
      </c>
      <c r="I1027" s="35"/>
      <c r="J1027" s="35"/>
      <c r="K1027" s="35"/>
      <c r="L1027" s="35"/>
      <c r="M1027" s="35"/>
      <c r="N1027" s="35"/>
      <c r="O1027" s="35"/>
      <c r="P1027" s="35"/>
      <c r="Q1027" s="35"/>
      <c r="R1027" s="35"/>
      <c r="S1027" s="35"/>
      <c r="T1027" s="35"/>
      <c r="U1027" s="35"/>
      <c r="V1027" s="35"/>
      <c r="W1027" s="35"/>
      <c r="X1027" s="35"/>
      <c r="Y1027" s="35"/>
      <c r="Z1027" s="35">
        <v>3</v>
      </c>
    </row>
    <row r="1028" spans="1:99" ht="20.100000000000001" customHeight="1" x14ac:dyDescent="0.15">
      <c r="A1028" s="30"/>
      <c r="C1028" s="5" t="s">
        <v>133</v>
      </c>
      <c r="D1028" s="51" t="e">
        <f>#REF!</f>
        <v>#REF!</v>
      </c>
      <c r="E1028" s="26" t="e">
        <f>IF(egTextCal(D1028)&lt;&gt;0, egTextCal(D1028),"")</f>
        <v>#VALUE!</v>
      </c>
      <c r="F1028" s="25"/>
      <c r="G1028" s="25"/>
      <c r="H1028" s="25" t="e">
        <f>IF(E1028*H1027&lt;&gt;0,E1028*H1027,  )</f>
        <v>#VALUE!</v>
      </c>
      <c r="I1028" s="25"/>
      <c r="J1028" s="25"/>
      <c r="K1028" s="25"/>
      <c r="L1028" s="25"/>
      <c r="M1028" s="25"/>
      <c r="N1028" s="25"/>
      <c r="O1028" s="25"/>
      <c r="P1028" s="25"/>
      <c r="Q1028" s="25"/>
      <c r="R1028" s="25"/>
      <c r="S1028" s="25"/>
      <c r="T1028" s="25"/>
      <c r="U1028" s="25"/>
      <c r="V1028" s="25"/>
      <c r="W1028" s="25"/>
      <c r="X1028" s="25"/>
      <c r="Y1028" s="25"/>
      <c r="Z1028" s="25" t="e">
        <f>IF(E1028*Z1027&lt;&gt;0,E1028*Z1027,  )</f>
        <v>#VALUE!</v>
      </c>
      <c r="CC1028" s="1" t="e">
        <f>H1028</f>
        <v>#VALUE!</v>
      </c>
      <c r="CU1028" s="1" t="e">
        <f>Z1028</f>
        <v>#VALUE!</v>
      </c>
    </row>
    <row r="1029" spans="1:99" ht="20.100000000000001" customHeight="1" x14ac:dyDescent="0.15">
      <c r="A1029" s="30"/>
      <c r="C1029" s="15"/>
      <c r="D1029" s="27" t="s">
        <v>206</v>
      </c>
      <c r="E1029" s="6"/>
      <c r="F1029" s="35"/>
      <c r="G1029" s="35"/>
      <c r="H1029" s="35"/>
      <c r="I1029" s="35"/>
      <c r="J1029" s="35"/>
      <c r="K1029" s="35"/>
      <c r="L1029" s="35"/>
      <c r="M1029" s="35"/>
      <c r="N1029" s="35"/>
      <c r="O1029" s="35"/>
      <c r="P1029" s="35"/>
      <c r="Q1029" s="35">
        <v>1</v>
      </c>
      <c r="R1029" s="35"/>
      <c r="S1029" s="35"/>
      <c r="T1029" s="35"/>
      <c r="U1029" s="35"/>
      <c r="V1029" s="35"/>
      <c r="W1029" s="35"/>
      <c r="X1029" s="35"/>
      <c r="Y1029" s="35"/>
      <c r="Z1029" s="35"/>
    </row>
    <row r="1030" spans="1:99" ht="20.100000000000001" customHeight="1" x14ac:dyDescent="0.15">
      <c r="A1030" s="30"/>
      <c r="C1030" s="5" t="s">
        <v>134</v>
      </c>
      <c r="D1030" s="51" t="e">
        <f>#REF!</f>
        <v>#REF!</v>
      </c>
      <c r="E1030" s="26" t="e">
        <f>IF(egTextCal(D1030)&lt;&gt;0, egTextCal(D1030),"")</f>
        <v>#VALUE!</v>
      </c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 t="e">
        <f>IF(E1030*Q1029&lt;&gt;0,E1030*Q1029,  )</f>
        <v>#VALUE!</v>
      </c>
      <c r="R1030" s="25"/>
      <c r="S1030" s="25"/>
      <c r="T1030" s="25"/>
      <c r="U1030" s="25"/>
      <c r="V1030" s="25"/>
      <c r="W1030" s="25"/>
      <c r="X1030" s="25"/>
      <c r="Y1030" s="25"/>
      <c r="Z1030" s="25"/>
      <c r="CL1030" s="1" t="e">
        <f>Q1030</f>
        <v>#VALUE!</v>
      </c>
    </row>
    <row r="1031" spans="1:99" ht="20.100000000000001" customHeight="1" x14ac:dyDescent="0.15">
      <c r="A1031" s="30"/>
      <c r="C1031" s="15"/>
      <c r="D1031" s="27" t="s">
        <v>208</v>
      </c>
      <c r="E1031" s="6"/>
      <c r="F1031" s="35"/>
      <c r="G1031" s="35"/>
      <c r="H1031" s="35"/>
      <c r="I1031" s="35"/>
      <c r="J1031" s="35"/>
      <c r="K1031" s="35"/>
      <c r="L1031" s="35"/>
      <c r="M1031" s="35"/>
      <c r="N1031" s="35"/>
      <c r="O1031" s="35"/>
      <c r="P1031" s="35"/>
      <c r="Q1031" s="35"/>
      <c r="R1031" s="35"/>
      <c r="S1031" s="35"/>
      <c r="T1031" s="35"/>
      <c r="U1031" s="35"/>
      <c r="V1031" s="35"/>
      <c r="W1031" s="35"/>
      <c r="X1031" s="35"/>
      <c r="Y1031" s="35"/>
      <c r="Z1031" s="35"/>
    </row>
    <row r="1032" spans="1:99" ht="20.100000000000001" customHeight="1" x14ac:dyDescent="0.15">
      <c r="A1032" s="30"/>
      <c r="C1032" s="5" t="s">
        <v>135</v>
      </c>
      <c r="D1032" s="32"/>
      <c r="E1032" s="26" t="str">
        <f>IF(egTextCal(D1032)&lt;&gt;0, egTextCal(D1032),"")</f>
        <v/>
      </c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  <c r="U1032" s="25"/>
      <c r="V1032" s="25"/>
      <c r="W1032" s="25"/>
      <c r="X1032" s="25"/>
      <c r="Y1032" s="25"/>
      <c r="Z1032" s="25"/>
    </row>
    <row r="1033" spans="1:99" ht="20.100000000000001" customHeight="1" x14ac:dyDescent="0.15">
      <c r="A1033" s="30"/>
      <c r="C1033" s="15"/>
      <c r="D1033" s="27" t="s">
        <v>194</v>
      </c>
      <c r="E1033" s="6"/>
      <c r="F1033" s="35">
        <v>1</v>
      </c>
      <c r="G1033" s="35"/>
      <c r="H1033" s="35"/>
      <c r="I1033" s="35"/>
      <c r="J1033" s="35"/>
      <c r="K1033" s="35"/>
      <c r="L1033" s="35"/>
      <c r="M1033" s="35"/>
      <c r="N1033" s="35"/>
      <c r="O1033" s="35"/>
      <c r="P1033" s="35"/>
      <c r="Q1033" s="35"/>
      <c r="R1033" s="35"/>
      <c r="S1033" s="35"/>
      <c r="T1033" s="35"/>
      <c r="U1033" s="35"/>
      <c r="V1033" s="35"/>
      <c r="W1033" s="35"/>
      <c r="X1033" s="35"/>
      <c r="Y1033" s="35"/>
      <c r="Z1033" s="35">
        <v>3</v>
      </c>
    </row>
    <row r="1034" spans="1:99" ht="20.100000000000001" customHeight="1" x14ac:dyDescent="0.15">
      <c r="A1034" s="30"/>
      <c r="C1034" s="5" t="s">
        <v>136</v>
      </c>
      <c r="D1034" s="51" t="e">
        <f>#REF!</f>
        <v>#REF!</v>
      </c>
      <c r="E1034" s="26" t="e">
        <f>IF(egTextCal(D1034)&lt;&gt;0, egTextCal(D1034),"")</f>
        <v>#VALUE!</v>
      </c>
      <c r="F1034" s="25" t="e">
        <f>IF(E1034*F1033&lt;&gt;0,E1034*F1033,  )</f>
        <v>#VALUE!</v>
      </c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  <c r="U1034" s="25"/>
      <c r="V1034" s="25"/>
      <c r="W1034" s="25"/>
      <c r="X1034" s="25"/>
      <c r="Y1034" s="25"/>
      <c r="Z1034" s="25" t="e">
        <f>IF(E1034*Z1033&lt;&gt;0,E1034*Z1033,  )</f>
        <v>#VALUE!</v>
      </c>
      <c r="CA1034" s="1" t="e">
        <f>F1034</f>
        <v>#VALUE!</v>
      </c>
      <c r="CU1034" s="1" t="e">
        <f>Z1034</f>
        <v>#VALUE!</v>
      </c>
    </row>
    <row r="1035" spans="1:99" ht="20.100000000000001" customHeight="1" x14ac:dyDescent="0.15">
      <c r="A1035" s="30"/>
      <c r="C1035" s="15"/>
      <c r="D1035" s="27" t="s">
        <v>195</v>
      </c>
      <c r="E1035" s="6"/>
      <c r="F1035" s="35"/>
      <c r="G1035" s="35"/>
      <c r="H1035" s="35"/>
      <c r="I1035" s="35"/>
      <c r="J1035" s="35"/>
      <c r="K1035" s="35"/>
      <c r="L1035" s="35"/>
      <c r="M1035" s="35">
        <v>1</v>
      </c>
      <c r="N1035" s="35"/>
      <c r="O1035" s="35"/>
      <c r="P1035" s="35"/>
      <c r="Q1035" s="35"/>
      <c r="R1035" s="35"/>
      <c r="S1035" s="35"/>
      <c r="T1035" s="35"/>
      <c r="U1035" s="35"/>
      <c r="V1035" s="35"/>
      <c r="W1035" s="35"/>
      <c r="X1035" s="35"/>
      <c r="Y1035" s="35"/>
      <c r="Z1035" s="35"/>
    </row>
    <row r="1036" spans="1:99" ht="20.100000000000001" customHeight="1" x14ac:dyDescent="0.15">
      <c r="A1036" s="30"/>
      <c r="C1036" s="5" t="s">
        <v>353</v>
      </c>
      <c r="D1036" s="51" t="e">
        <f>#REF!</f>
        <v>#REF!</v>
      </c>
      <c r="E1036" s="26" t="e">
        <f>IF(egTextCal(D1036)&lt;&gt;0, egTextCal(D1036),"")</f>
        <v>#VALUE!</v>
      </c>
      <c r="F1036" s="25"/>
      <c r="G1036" s="25"/>
      <c r="H1036" s="25"/>
      <c r="I1036" s="25"/>
      <c r="J1036" s="25"/>
      <c r="K1036" s="25"/>
      <c r="L1036" s="25"/>
      <c r="M1036" s="25" t="e">
        <f>IF(E1036*M1035&lt;&gt;0,E1036*M1035,  )</f>
        <v>#VALUE!</v>
      </c>
      <c r="N1036" s="25"/>
      <c r="O1036" s="25"/>
      <c r="P1036" s="25"/>
      <c r="Q1036" s="25"/>
      <c r="R1036" s="25"/>
      <c r="S1036" s="25"/>
      <c r="T1036" s="25"/>
      <c r="U1036" s="25"/>
      <c r="V1036" s="25"/>
      <c r="W1036" s="25"/>
      <c r="X1036" s="25"/>
      <c r="Y1036" s="25"/>
      <c r="Z1036" s="25"/>
      <c r="CH1036" s="1" t="e">
        <f>M1036</f>
        <v>#VALUE!</v>
      </c>
    </row>
    <row r="1037" spans="1:99" ht="20.100000000000001" customHeight="1" x14ac:dyDescent="0.15">
      <c r="A1037" s="30"/>
      <c r="C1037" s="15"/>
      <c r="D1037" s="27" t="s">
        <v>196</v>
      </c>
      <c r="E1037" s="6"/>
      <c r="F1037" s="35"/>
      <c r="G1037" s="35">
        <v>1</v>
      </c>
      <c r="H1037" s="35"/>
      <c r="I1037" s="35"/>
      <c r="J1037" s="35"/>
      <c r="K1037" s="35"/>
      <c r="L1037" s="35"/>
      <c r="M1037" s="35"/>
      <c r="N1037" s="35"/>
      <c r="O1037" s="35"/>
      <c r="P1037" s="35"/>
      <c r="Q1037" s="35"/>
      <c r="R1037" s="35"/>
      <c r="S1037" s="35"/>
      <c r="T1037" s="35"/>
      <c r="U1037" s="35"/>
      <c r="V1037" s="35"/>
      <c r="W1037" s="35"/>
      <c r="X1037" s="35"/>
      <c r="Y1037" s="35"/>
      <c r="Z1037" s="35">
        <v>4</v>
      </c>
    </row>
    <row r="1038" spans="1:99" ht="20.100000000000001" customHeight="1" x14ac:dyDescent="0.15">
      <c r="A1038" s="30"/>
      <c r="C1038" s="5" t="s">
        <v>354</v>
      </c>
      <c r="D1038" s="51" t="e">
        <f>#REF!</f>
        <v>#REF!</v>
      </c>
      <c r="E1038" s="26" t="e">
        <f>IF(egTextCal(D1038)&lt;&gt;0, egTextCal(D1038),"")</f>
        <v>#VALUE!</v>
      </c>
      <c r="F1038" s="25"/>
      <c r="G1038" s="25" t="e">
        <f>IF(E1038*G1037&lt;&gt;0,E1038*G1037,  )</f>
        <v>#VALUE!</v>
      </c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  <c r="S1038" s="25"/>
      <c r="T1038" s="25"/>
      <c r="U1038" s="25"/>
      <c r="V1038" s="25"/>
      <c r="W1038" s="25"/>
      <c r="X1038" s="25"/>
      <c r="Y1038" s="25"/>
      <c r="Z1038" s="25" t="e">
        <f>IF(E1038*Z1037&lt;&gt;0,E1038*Z1037,  )</f>
        <v>#VALUE!</v>
      </c>
      <c r="CB1038" s="1" t="e">
        <f>G1038</f>
        <v>#VALUE!</v>
      </c>
      <c r="CU1038" s="1" t="e">
        <f>Z1038</f>
        <v>#VALUE!</v>
      </c>
    </row>
    <row r="1039" spans="1:99" ht="20.100000000000001" customHeight="1" x14ac:dyDescent="0.15">
      <c r="A1039" s="30"/>
      <c r="C1039" s="15"/>
      <c r="D1039" s="27" t="s">
        <v>197</v>
      </c>
      <c r="E1039" s="6"/>
      <c r="F1039" s="35"/>
      <c r="G1039" s="35"/>
      <c r="H1039" s="35"/>
      <c r="I1039" s="35"/>
      <c r="J1039" s="35"/>
      <c r="K1039" s="35"/>
      <c r="L1039" s="35"/>
      <c r="M1039" s="35">
        <v>1</v>
      </c>
      <c r="N1039" s="35"/>
      <c r="O1039" s="35"/>
      <c r="P1039" s="35"/>
      <c r="Q1039" s="35"/>
      <c r="R1039" s="35"/>
      <c r="S1039" s="35"/>
      <c r="T1039" s="35"/>
      <c r="U1039" s="35"/>
      <c r="V1039" s="35"/>
      <c r="W1039" s="35"/>
      <c r="X1039" s="35"/>
      <c r="Y1039" s="35"/>
      <c r="Z1039" s="35"/>
    </row>
    <row r="1040" spans="1:99" ht="20.100000000000001" customHeight="1" x14ac:dyDescent="0.15">
      <c r="A1040" s="30"/>
      <c r="C1040" s="5" t="s">
        <v>355</v>
      </c>
      <c r="D1040" s="51" t="e">
        <f>#REF!</f>
        <v>#REF!</v>
      </c>
      <c r="E1040" s="26" t="e">
        <f>IF(egTextCal(D1040)&lt;&gt;0, egTextCal(D1040),"")</f>
        <v>#VALUE!</v>
      </c>
      <c r="F1040" s="25"/>
      <c r="G1040" s="25"/>
      <c r="H1040" s="25"/>
      <c r="I1040" s="25"/>
      <c r="J1040" s="25"/>
      <c r="K1040" s="25"/>
      <c r="L1040" s="25"/>
      <c r="M1040" s="25" t="e">
        <f>IF(E1040*M1039&lt;&gt;0,E1040*M1039,  )</f>
        <v>#VALUE!</v>
      </c>
      <c r="N1040" s="25"/>
      <c r="O1040" s="25"/>
      <c r="P1040" s="25"/>
      <c r="Q1040" s="25"/>
      <c r="R1040" s="25"/>
      <c r="S1040" s="25"/>
      <c r="T1040" s="25"/>
      <c r="U1040" s="25"/>
      <c r="V1040" s="25"/>
      <c r="W1040" s="25"/>
      <c r="X1040" s="25"/>
      <c r="Y1040" s="25"/>
      <c r="Z1040" s="25"/>
      <c r="CH1040" s="1" t="e">
        <f>M1040</f>
        <v>#VALUE!</v>
      </c>
    </row>
    <row r="1041" spans="1:99" ht="20.100000000000001" customHeight="1" x14ac:dyDescent="0.15">
      <c r="A1041" s="30"/>
      <c r="C1041" s="15"/>
      <c r="D1041" s="27" t="s">
        <v>224</v>
      </c>
      <c r="E1041" s="6"/>
      <c r="F1041" s="35"/>
      <c r="G1041" s="35"/>
      <c r="H1041" s="35"/>
      <c r="I1041" s="35"/>
      <c r="J1041" s="35"/>
      <c r="K1041" s="35">
        <v>1</v>
      </c>
      <c r="L1041" s="35"/>
      <c r="M1041" s="35"/>
      <c r="N1041" s="35"/>
      <c r="O1041" s="35"/>
      <c r="P1041" s="35"/>
      <c r="Q1041" s="35"/>
      <c r="R1041" s="35"/>
      <c r="S1041" s="35"/>
      <c r="T1041" s="35"/>
      <c r="U1041" s="35"/>
      <c r="V1041" s="35"/>
      <c r="W1041" s="35"/>
      <c r="X1041" s="35"/>
      <c r="Y1041" s="35"/>
      <c r="Z1041" s="35"/>
    </row>
    <row r="1042" spans="1:99" ht="20.100000000000001" customHeight="1" x14ac:dyDescent="0.15">
      <c r="A1042" s="30"/>
      <c r="C1042" s="5" t="s">
        <v>356</v>
      </c>
      <c r="D1042" s="51" t="e">
        <f>#REF!</f>
        <v>#REF!</v>
      </c>
      <c r="E1042" s="26" t="e">
        <f>IF(egTextCal(D1042)&lt;&gt;0, egTextCal(D1042),"")</f>
        <v>#VALUE!</v>
      </c>
      <c r="F1042" s="25"/>
      <c r="G1042" s="25"/>
      <c r="H1042" s="25"/>
      <c r="I1042" s="25"/>
      <c r="J1042" s="25"/>
      <c r="K1042" s="25" t="e">
        <f>IF(E1042*K1041&lt;&gt;0,E1042*K1041,  )</f>
        <v>#VALUE!</v>
      </c>
      <c r="L1042" s="25"/>
      <c r="M1042" s="25"/>
      <c r="N1042" s="25"/>
      <c r="O1042" s="25"/>
      <c r="P1042" s="25"/>
      <c r="Q1042" s="25"/>
      <c r="R1042" s="25"/>
      <c r="S1042" s="25"/>
      <c r="T1042" s="25"/>
      <c r="U1042" s="25"/>
      <c r="V1042" s="25"/>
      <c r="W1042" s="25"/>
      <c r="X1042" s="25"/>
      <c r="Y1042" s="25"/>
      <c r="Z1042" s="25"/>
      <c r="CF1042" s="1" t="e">
        <f>K1042</f>
        <v>#VALUE!</v>
      </c>
    </row>
    <row r="1043" spans="1:99" ht="20.100000000000001" customHeight="1" x14ac:dyDescent="0.15">
      <c r="A1043" s="30"/>
      <c r="C1043" s="15"/>
      <c r="D1043" s="27" t="s">
        <v>225</v>
      </c>
      <c r="E1043" s="6"/>
      <c r="F1043" s="35"/>
      <c r="G1043" s="35"/>
      <c r="H1043" s="35"/>
      <c r="I1043" s="35"/>
      <c r="J1043" s="35"/>
      <c r="K1043" s="35"/>
      <c r="L1043" s="35"/>
      <c r="M1043" s="35"/>
      <c r="N1043" s="35"/>
      <c r="O1043" s="35">
        <v>1</v>
      </c>
      <c r="P1043" s="35"/>
      <c r="Q1043" s="35"/>
      <c r="R1043" s="35"/>
      <c r="S1043" s="35"/>
      <c r="T1043" s="35"/>
      <c r="U1043" s="35"/>
      <c r="V1043" s="35"/>
      <c r="W1043" s="35"/>
      <c r="X1043" s="35"/>
      <c r="Y1043" s="35"/>
      <c r="Z1043" s="35"/>
    </row>
    <row r="1044" spans="1:99" ht="20.100000000000001" customHeight="1" x14ac:dyDescent="0.15">
      <c r="A1044" s="30"/>
      <c r="C1044" s="5" t="s">
        <v>357</v>
      </c>
      <c r="D1044" s="51" t="e">
        <f>#REF!</f>
        <v>#REF!</v>
      </c>
      <c r="E1044" s="26" t="e">
        <f>IF(egTextCal(D1044)&lt;&gt;0, egTextCal(D1044),"")</f>
        <v>#VALUE!</v>
      </c>
      <c r="F1044" s="25"/>
      <c r="G1044" s="25"/>
      <c r="H1044" s="25"/>
      <c r="I1044" s="25"/>
      <c r="J1044" s="25"/>
      <c r="K1044" s="25"/>
      <c r="L1044" s="25"/>
      <c r="M1044" s="25"/>
      <c r="N1044" s="25"/>
      <c r="O1044" s="25" t="e">
        <f>IF(E1044*O1043&lt;&gt;0,E1044*O1043,  )</f>
        <v>#VALUE!</v>
      </c>
      <c r="P1044" s="25"/>
      <c r="Q1044" s="25"/>
      <c r="R1044" s="25"/>
      <c r="S1044" s="25"/>
      <c r="T1044" s="25"/>
      <c r="U1044" s="25"/>
      <c r="V1044" s="25"/>
      <c r="W1044" s="25"/>
      <c r="X1044" s="25"/>
      <c r="Y1044" s="25"/>
      <c r="Z1044" s="25"/>
      <c r="CJ1044" s="1" t="e">
        <f>O1044</f>
        <v>#VALUE!</v>
      </c>
    </row>
    <row r="1045" spans="1:99" ht="20.100000000000001" customHeight="1" x14ac:dyDescent="0.15">
      <c r="A1045" s="30"/>
      <c r="C1045" s="15"/>
      <c r="D1045" s="27" t="s">
        <v>202</v>
      </c>
      <c r="E1045" s="6"/>
      <c r="F1045" s="35"/>
      <c r="G1045" s="35"/>
      <c r="H1045" s="35">
        <v>1</v>
      </c>
      <c r="I1045" s="35"/>
      <c r="J1045" s="35"/>
      <c r="K1045" s="35"/>
      <c r="L1045" s="35"/>
      <c r="M1045" s="35"/>
      <c r="N1045" s="35"/>
      <c r="O1045" s="35"/>
      <c r="P1045" s="35"/>
      <c r="Q1045" s="35"/>
      <c r="R1045" s="35"/>
      <c r="S1045" s="35"/>
      <c r="T1045" s="35"/>
      <c r="U1045" s="35"/>
      <c r="V1045" s="35"/>
      <c r="W1045" s="35"/>
      <c r="X1045" s="35"/>
      <c r="Y1045" s="35"/>
      <c r="Z1045" s="35">
        <v>3</v>
      </c>
    </row>
    <row r="1046" spans="1:99" ht="20.100000000000001" customHeight="1" x14ac:dyDescent="0.15">
      <c r="A1046" s="30"/>
      <c r="C1046" s="5" t="s">
        <v>358</v>
      </c>
      <c r="D1046" s="51" t="e">
        <f>#REF!</f>
        <v>#REF!</v>
      </c>
      <c r="E1046" s="26" t="e">
        <f>IF(egTextCal(D1046)&lt;&gt;0, egTextCal(D1046),"")</f>
        <v>#VALUE!</v>
      </c>
      <c r="F1046" s="25"/>
      <c r="G1046" s="25"/>
      <c r="H1046" s="25" t="e">
        <f>IF(E1046*H1045&lt;&gt;0,E1046*H1045,  )</f>
        <v>#VALUE!</v>
      </c>
      <c r="I1046" s="25"/>
      <c r="J1046" s="25"/>
      <c r="K1046" s="25"/>
      <c r="L1046" s="25"/>
      <c r="M1046" s="25"/>
      <c r="N1046" s="25"/>
      <c r="O1046" s="25"/>
      <c r="P1046" s="25"/>
      <c r="Q1046" s="25"/>
      <c r="R1046" s="25"/>
      <c r="S1046" s="25"/>
      <c r="T1046" s="25"/>
      <c r="U1046" s="25"/>
      <c r="V1046" s="25"/>
      <c r="W1046" s="25"/>
      <c r="X1046" s="25"/>
      <c r="Y1046" s="25"/>
      <c r="Z1046" s="25" t="e">
        <f>IF(E1046*Z1045&lt;&gt;0,E1046*Z1045,  )</f>
        <v>#VALUE!</v>
      </c>
      <c r="CC1046" s="1" t="e">
        <f>H1046</f>
        <v>#VALUE!</v>
      </c>
      <c r="CU1046" s="1" t="e">
        <f>Z1046</f>
        <v>#VALUE!</v>
      </c>
    </row>
    <row r="1047" spans="1:99" ht="20.100000000000001" customHeight="1" x14ac:dyDescent="0.15">
      <c r="A1047" s="30"/>
      <c r="C1047" s="15"/>
      <c r="D1047" s="27" t="s">
        <v>203</v>
      </c>
      <c r="E1047" s="6"/>
      <c r="F1047" s="35"/>
      <c r="G1047" s="35"/>
      <c r="H1047" s="35">
        <v>1</v>
      </c>
      <c r="I1047" s="35"/>
      <c r="J1047" s="35"/>
      <c r="K1047" s="35"/>
      <c r="L1047" s="35"/>
      <c r="M1047" s="35"/>
      <c r="N1047" s="35"/>
      <c r="O1047" s="35"/>
      <c r="P1047" s="35"/>
      <c r="Q1047" s="35"/>
      <c r="R1047" s="35"/>
      <c r="S1047" s="35"/>
      <c r="T1047" s="35"/>
      <c r="U1047" s="35"/>
      <c r="V1047" s="35"/>
      <c r="W1047" s="35"/>
      <c r="X1047" s="35"/>
      <c r="Y1047" s="35"/>
      <c r="Z1047" s="35">
        <v>4</v>
      </c>
    </row>
    <row r="1048" spans="1:99" ht="20.100000000000001" customHeight="1" x14ac:dyDescent="0.15">
      <c r="A1048" s="30"/>
      <c r="C1048" s="5" t="s">
        <v>359</v>
      </c>
      <c r="D1048" s="51" t="e">
        <f>#REF!</f>
        <v>#REF!</v>
      </c>
      <c r="E1048" s="26" t="e">
        <f>IF(egTextCal(D1048)&lt;&gt;0, egTextCal(D1048),"")</f>
        <v>#VALUE!</v>
      </c>
      <c r="F1048" s="25"/>
      <c r="G1048" s="25"/>
      <c r="H1048" s="25" t="e">
        <f>IF(E1048*H1047&lt;&gt;0,E1048*H1047,  )</f>
        <v>#VALUE!</v>
      </c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  <c r="T1048" s="25"/>
      <c r="U1048" s="25"/>
      <c r="V1048" s="25"/>
      <c r="W1048" s="25"/>
      <c r="X1048" s="25"/>
      <c r="Y1048" s="25"/>
      <c r="Z1048" s="25" t="e">
        <f>IF(E1048*Z1047&lt;&gt;0,E1048*Z1047,  )</f>
        <v>#VALUE!</v>
      </c>
      <c r="CC1048" s="1" t="e">
        <f>H1048</f>
        <v>#VALUE!</v>
      </c>
      <c r="CU1048" s="1" t="e">
        <f>Z1048</f>
        <v>#VALUE!</v>
      </c>
    </row>
    <row r="1049" spans="1:99" ht="20.100000000000001" customHeight="1" x14ac:dyDescent="0.15">
      <c r="A1049" s="30"/>
      <c r="C1049" s="15"/>
      <c r="D1049" s="27" t="s">
        <v>204</v>
      </c>
      <c r="E1049" s="6"/>
      <c r="F1049" s="35"/>
      <c r="G1049" s="35"/>
      <c r="H1049" s="35"/>
      <c r="I1049" s="35">
        <v>1</v>
      </c>
      <c r="J1049" s="35"/>
      <c r="K1049" s="35"/>
      <c r="L1049" s="35"/>
      <c r="M1049" s="35"/>
      <c r="N1049" s="35"/>
      <c r="O1049" s="35"/>
      <c r="P1049" s="35"/>
      <c r="Q1049" s="35"/>
      <c r="R1049" s="35"/>
      <c r="S1049" s="35"/>
      <c r="T1049" s="35"/>
      <c r="U1049" s="35"/>
      <c r="V1049" s="35"/>
      <c r="W1049" s="35"/>
      <c r="X1049" s="35"/>
      <c r="Y1049" s="35"/>
      <c r="Z1049" s="35">
        <v>5</v>
      </c>
    </row>
    <row r="1050" spans="1:99" ht="20.100000000000001" customHeight="1" x14ac:dyDescent="0.15">
      <c r="A1050" s="30"/>
      <c r="C1050" s="5" t="s">
        <v>360</v>
      </c>
      <c r="D1050" s="51" t="e">
        <f>#REF!</f>
        <v>#REF!</v>
      </c>
      <c r="E1050" s="26" t="e">
        <f>IF(egTextCal(D1050)&lt;&gt;0, egTextCal(D1050),"")</f>
        <v>#VALUE!</v>
      </c>
      <c r="F1050" s="25"/>
      <c r="G1050" s="25"/>
      <c r="H1050" s="25"/>
      <c r="I1050" s="25" t="e">
        <f>IF(E1050*I1049&lt;&gt;0,E1050*I1049,  )</f>
        <v>#VALUE!</v>
      </c>
      <c r="J1050" s="25"/>
      <c r="K1050" s="25"/>
      <c r="L1050" s="25"/>
      <c r="M1050" s="25"/>
      <c r="N1050" s="25"/>
      <c r="O1050" s="25"/>
      <c r="P1050" s="25"/>
      <c r="Q1050" s="25"/>
      <c r="R1050" s="25"/>
      <c r="S1050" s="25"/>
      <c r="T1050" s="25"/>
      <c r="U1050" s="25"/>
      <c r="V1050" s="25"/>
      <c r="W1050" s="25"/>
      <c r="X1050" s="25"/>
      <c r="Y1050" s="25"/>
      <c r="Z1050" s="25" t="e">
        <f>IF(E1050*Z1049&lt;&gt;0,E1050*Z1049,  )</f>
        <v>#VALUE!</v>
      </c>
      <c r="CD1050" s="1" t="e">
        <f>I1050</f>
        <v>#VALUE!</v>
      </c>
      <c r="CU1050" s="1" t="e">
        <f>Z1050</f>
        <v>#VALUE!</v>
      </c>
    </row>
    <row r="1051" spans="1:99" ht="20.100000000000001" customHeight="1" x14ac:dyDescent="0.15">
      <c r="A1051" s="30"/>
      <c r="C1051" s="15"/>
      <c r="D1051" s="27" t="s">
        <v>209</v>
      </c>
      <c r="E1051" s="6"/>
      <c r="F1051" s="35"/>
      <c r="G1051" s="35"/>
      <c r="H1051" s="35"/>
      <c r="I1051" s="35"/>
      <c r="J1051" s="35"/>
      <c r="K1051" s="35"/>
      <c r="L1051" s="35"/>
      <c r="M1051" s="35"/>
      <c r="N1051" s="35"/>
      <c r="O1051" s="35"/>
      <c r="P1051" s="35"/>
      <c r="Q1051" s="35"/>
      <c r="R1051" s="35"/>
      <c r="S1051" s="35"/>
      <c r="T1051" s="35"/>
      <c r="U1051" s="35"/>
      <c r="V1051" s="35"/>
      <c r="W1051" s="35"/>
      <c r="X1051" s="35"/>
      <c r="Y1051" s="35"/>
      <c r="Z1051" s="35"/>
    </row>
    <row r="1052" spans="1:99" ht="20.100000000000001" customHeight="1" x14ac:dyDescent="0.15">
      <c r="A1052" s="30"/>
      <c r="C1052" s="5" t="s">
        <v>361</v>
      </c>
      <c r="D1052" s="32"/>
      <c r="E1052" s="26" t="str">
        <f>IF(egTextCal(D1052)&lt;&gt;0, egTextCal(D1052),"")</f>
        <v/>
      </c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  <c r="U1052" s="25"/>
      <c r="V1052" s="25"/>
      <c r="W1052" s="25"/>
      <c r="X1052" s="25"/>
      <c r="Y1052" s="25"/>
      <c r="Z1052" s="25"/>
    </row>
    <row r="1053" spans="1:99" ht="20.100000000000001" customHeight="1" x14ac:dyDescent="0.15">
      <c r="A1053" s="30"/>
      <c r="C1053" s="15"/>
      <c r="D1053" s="27" t="s">
        <v>192</v>
      </c>
      <c r="E1053" s="6"/>
      <c r="F1053" s="35">
        <v>1</v>
      </c>
      <c r="G1053" s="35"/>
      <c r="H1053" s="35"/>
      <c r="I1053" s="35"/>
      <c r="J1053" s="35"/>
      <c r="K1053" s="35"/>
      <c r="L1053" s="35"/>
      <c r="M1053" s="35"/>
      <c r="N1053" s="35"/>
      <c r="O1053" s="35"/>
      <c r="P1053" s="35"/>
      <c r="Q1053" s="35"/>
      <c r="R1053" s="35"/>
      <c r="S1053" s="35"/>
      <c r="T1053" s="35"/>
      <c r="U1053" s="35"/>
      <c r="V1053" s="35"/>
      <c r="W1053" s="35"/>
      <c r="X1053" s="35"/>
      <c r="Y1053" s="35"/>
      <c r="Z1053" s="35">
        <v>2</v>
      </c>
    </row>
    <row r="1054" spans="1:99" ht="20.100000000000001" customHeight="1" x14ac:dyDescent="0.15">
      <c r="A1054" s="30"/>
      <c r="C1054" s="5" t="s">
        <v>362</v>
      </c>
      <c r="D1054" s="51" t="e">
        <f>#REF!</f>
        <v>#REF!</v>
      </c>
      <c r="E1054" s="26" t="e">
        <f>IF(egTextCal(D1054)&lt;&gt;0, egTextCal(D1054),"")</f>
        <v>#VALUE!</v>
      </c>
      <c r="F1054" s="25" t="e">
        <f>IF(E1054*F1053&lt;&gt;0,E1054*F1053,  )</f>
        <v>#VALUE!</v>
      </c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  <c r="S1054" s="25"/>
      <c r="T1054" s="25"/>
      <c r="U1054" s="25"/>
      <c r="V1054" s="25"/>
      <c r="W1054" s="25"/>
      <c r="X1054" s="25"/>
      <c r="Y1054" s="25"/>
      <c r="Z1054" s="25" t="e">
        <f>IF(E1054*Z1053&lt;&gt;0,E1054*Z1053,  )</f>
        <v>#VALUE!</v>
      </c>
      <c r="CA1054" s="1" t="e">
        <f>F1054</f>
        <v>#VALUE!</v>
      </c>
      <c r="CU1054" s="1" t="e">
        <f>Z1054</f>
        <v>#VALUE!</v>
      </c>
    </row>
    <row r="1055" spans="1:99" ht="20.100000000000001" customHeight="1" x14ac:dyDescent="0.15">
      <c r="A1055" s="30"/>
      <c r="C1055" s="15"/>
      <c r="D1055" s="27" t="s">
        <v>193</v>
      </c>
      <c r="E1055" s="6"/>
      <c r="F1055" s="35"/>
      <c r="G1055" s="35"/>
      <c r="H1055" s="35"/>
      <c r="I1055" s="35"/>
      <c r="J1055" s="35"/>
      <c r="K1055" s="35"/>
      <c r="L1055" s="35"/>
      <c r="M1055" s="35">
        <v>1</v>
      </c>
      <c r="N1055" s="35"/>
      <c r="O1055" s="35"/>
      <c r="P1055" s="35"/>
      <c r="Q1055" s="35"/>
      <c r="R1055" s="35"/>
      <c r="S1055" s="35"/>
      <c r="T1055" s="35"/>
      <c r="U1055" s="35"/>
      <c r="V1055" s="35"/>
      <c r="W1055" s="35"/>
      <c r="X1055" s="35"/>
      <c r="Y1055" s="35"/>
      <c r="Z1055" s="35"/>
    </row>
    <row r="1056" spans="1:99" ht="20.100000000000001" customHeight="1" x14ac:dyDescent="0.15">
      <c r="A1056" s="30"/>
      <c r="C1056" s="5" t="s">
        <v>363</v>
      </c>
      <c r="D1056" s="51" t="e">
        <f>#REF!</f>
        <v>#REF!</v>
      </c>
      <c r="E1056" s="26" t="e">
        <f>IF(egTextCal(D1056)&lt;&gt;0, egTextCal(D1056),"")</f>
        <v>#VALUE!</v>
      </c>
      <c r="F1056" s="25"/>
      <c r="G1056" s="25"/>
      <c r="H1056" s="25"/>
      <c r="I1056" s="25"/>
      <c r="J1056" s="25"/>
      <c r="K1056" s="25"/>
      <c r="L1056" s="25"/>
      <c r="M1056" s="25" t="e">
        <f>IF(E1056*M1055&lt;&gt;0,E1056*M1055,  )</f>
        <v>#VALUE!</v>
      </c>
      <c r="N1056" s="25"/>
      <c r="O1056" s="25"/>
      <c r="P1056" s="25"/>
      <c r="Q1056" s="25"/>
      <c r="R1056" s="25"/>
      <c r="S1056" s="25"/>
      <c r="T1056" s="25"/>
      <c r="U1056" s="25"/>
      <c r="V1056" s="25"/>
      <c r="W1056" s="25"/>
      <c r="X1056" s="25"/>
      <c r="Y1056" s="25"/>
      <c r="Z1056" s="25"/>
      <c r="CH1056" s="1" t="e">
        <f>M1056</f>
        <v>#VALUE!</v>
      </c>
    </row>
    <row r="1057" spans="1:99" ht="20.100000000000001" customHeight="1" x14ac:dyDescent="0.15">
      <c r="A1057" s="30"/>
      <c r="C1057" s="15"/>
      <c r="D1057" s="27" t="s">
        <v>194</v>
      </c>
      <c r="E1057" s="6"/>
      <c r="F1057" s="35">
        <v>1</v>
      </c>
      <c r="G1057" s="35"/>
      <c r="H1057" s="35"/>
      <c r="I1057" s="35"/>
      <c r="J1057" s="35"/>
      <c r="K1057" s="35"/>
      <c r="L1057" s="35"/>
      <c r="M1057" s="35"/>
      <c r="N1057" s="35"/>
      <c r="O1057" s="35"/>
      <c r="P1057" s="35"/>
      <c r="Q1057" s="35"/>
      <c r="R1057" s="35"/>
      <c r="S1057" s="35"/>
      <c r="T1057" s="35"/>
      <c r="U1057" s="35"/>
      <c r="V1057" s="35"/>
      <c r="W1057" s="35"/>
      <c r="X1057" s="35"/>
      <c r="Y1057" s="35"/>
      <c r="Z1057" s="35">
        <v>3</v>
      </c>
    </row>
    <row r="1058" spans="1:99" ht="20.100000000000001" customHeight="1" x14ac:dyDescent="0.15">
      <c r="A1058" s="30"/>
      <c r="C1058" s="5" t="s">
        <v>366</v>
      </c>
      <c r="D1058" s="51" t="e">
        <f>#REF!</f>
        <v>#REF!</v>
      </c>
      <c r="E1058" s="26" t="e">
        <f>IF(egTextCal(D1058)&lt;&gt;0, egTextCal(D1058),"")</f>
        <v>#VALUE!</v>
      </c>
      <c r="F1058" s="25" t="e">
        <f>IF(E1058*F1057&lt;&gt;0,E1058*F1057,  )</f>
        <v>#VALUE!</v>
      </c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  <c r="S1058" s="25"/>
      <c r="T1058" s="25"/>
      <c r="U1058" s="25"/>
      <c r="V1058" s="25"/>
      <c r="W1058" s="25"/>
      <c r="X1058" s="25"/>
      <c r="Y1058" s="25"/>
      <c r="Z1058" s="25" t="e">
        <f>IF(E1058*Z1057&lt;&gt;0,E1058*Z1057,  )</f>
        <v>#VALUE!</v>
      </c>
      <c r="CA1058" s="1" t="e">
        <f>F1058</f>
        <v>#VALUE!</v>
      </c>
      <c r="CU1058" s="1" t="e">
        <f>Z1058</f>
        <v>#VALUE!</v>
      </c>
    </row>
    <row r="1059" spans="1:99" ht="20.100000000000001" customHeight="1" x14ac:dyDescent="0.15">
      <c r="D1059" s="13"/>
      <c r="E1059" s="37"/>
      <c r="F1059" s="37"/>
      <c r="G1059" s="37"/>
      <c r="H1059" s="37"/>
      <c r="I1059" s="37"/>
      <c r="J1059" s="37"/>
      <c r="K1059" s="37"/>
      <c r="L1059" s="37"/>
      <c r="M1059" s="37"/>
      <c r="N1059" s="37"/>
      <c r="O1059" s="37"/>
      <c r="P1059" s="37"/>
      <c r="Q1059" s="37"/>
      <c r="R1059" s="37"/>
      <c r="S1059" s="37"/>
      <c r="T1059" s="37"/>
      <c r="U1059" s="37"/>
      <c r="V1059" s="37"/>
      <c r="W1059" s="37"/>
      <c r="X1059" s="37"/>
      <c r="Y1059" s="37"/>
      <c r="Z1059" s="37"/>
    </row>
    <row r="1060" spans="1:99" ht="20.100000000000001" customHeight="1" x14ac:dyDescent="0.15">
      <c r="B1060" s="29"/>
      <c r="C1060" s="19"/>
      <c r="D1060" s="36"/>
      <c r="E1060" s="36"/>
      <c r="F1060" s="17" t="s">
        <v>440</v>
      </c>
      <c r="G1060" s="17" t="s">
        <v>441</v>
      </c>
      <c r="H1060" s="15" t="s">
        <v>441</v>
      </c>
      <c r="I1060" s="15" t="s">
        <v>441</v>
      </c>
      <c r="J1060" s="15" t="s">
        <v>441</v>
      </c>
      <c r="K1060" s="15" t="s">
        <v>442</v>
      </c>
      <c r="L1060" s="15" t="s">
        <v>335</v>
      </c>
      <c r="M1060" s="15" t="s">
        <v>335</v>
      </c>
      <c r="N1060" s="15" t="s">
        <v>335</v>
      </c>
      <c r="O1060" s="15" t="s">
        <v>335</v>
      </c>
      <c r="P1060" s="15" t="s">
        <v>335</v>
      </c>
      <c r="Q1060" s="15" t="s">
        <v>335</v>
      </c>
      <c r="R1060" s="15"/>
      <c r="S1060" s="15"/>
      <c r="T1060" s="15"/>
      <c r="U1060" s="15"/>
      <c r="V1060" s="15"/>
      <c r="W1060" s="15"/>
      <c r="X1060" s="15"/>
      <c r="Y1060" s="15"/>
      <c r="Z1060" s="15"/>
    </row>
    <row r="1061" spans="1:99" ht="20.100000000000001" customHeight="1" x14ac:dyDescent="0.15">
      <c r="A1061" s="30"/>
      <c r="B1061" s="29"/>
      <c r="C1061" s="4" t="s">
        <v>336</v>
      </c>
      <c r="D1061" s="4" t="s">
        <v>337</v>
      </c>
      <c r="E1061" s="4" t="s">
        <v>338</v>
      </c>
      <c r="F1061" s="11" t="s">
        <v>456</v>
      </c>
      <c r="G1061" s="11" t="s">
        <v>437</v>
      </c>
      <c r="H1061" s="4" t="s">
        <v>437</v>
      </c>
      <c r="I1061" s="4" t="s">
        <v>437</v>
      </c>
      <c r="J1061" s="4" t="s">
        <v>437</v>
      </c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</row>
    <row r="1062" spans="1:99" ht="20.100000000000001" customHeight="1" x14ac:dyDescent="0.15">
      <c r="A1062" s="30"/>
      <c r="B1062" s="29"/>
      <c r="C1062" s="20"/>
      <c r="D1062" s="20"/>
      <c r="E1062" s="20"/>
      <c r="F1062" s="18" t="s">
        <v>465</v>
      </c>
      <c r="G1062" s="18" t="s">
        <v>466</v>
      </c>
      <c r="H1062" s="16" t="s">
        <v>467</v>
      </c>
      <c r="I1062" s="16" t="s">
        <v>468</v>
      </c>
      <c r="J1062" s="16" t="s">
        <v>469</v>
      </c>
      <c r="K1062" s="16" t="s">
        <v>437</v>
      </c>
      <c r="L1062" s="16" t="s">
        <v>470</v>
      </c>
      <c r="M1062" s="16" t="s">
        <v>471</v>
      </c>
      <c r="N1062" s="16" t="s">
        <v>472</v>
      </c>
      <c r="O1062" s="16" t="s">
        <v>473</v>
      </c>
      <c r="P1062" s="16" t="s">
        <v>474</v>
      </c>
      <c r="Q1062" s="16" t="s">
        <v>475</v>
      </c>
      <c r="R1062" s="16"/>
      <c r="S1062" s="16"/>
      <c r="T1062" s="16"/>
      <c r="U1062" s="16"/>
      <c r="V1062" s="16"/>
      <c r="W1062" s="16"/>
      <c r="X1062" s="16"/>
      <c r="Y1062" s="16"/>
      <c r="Z1062" s="16"/>
    </row>
    <row r="1063" spans="1:99" ht="20.100000000000001" customHeight="1" x14ac:dyDescent="0.15">
      <c r="A1063" s="30"/>
      <c r="C1063" s="15"/>
      <c r="D1063" s="27" t="s">
        <v>192</v>
      </c>
      <c r="E1063" s="6"/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  <c r="R1063" s="34"/>
      <c r="S1063" s="34"/>
      <c r="T1063" s="34"/>
      <c r="U1063" s="34"/>
      <c r="V1063" s="34"/>
      <c r="W1063" s="34"/>
      <c r="X1063" s="34"/>
      <c r="Y1063" s="34"/>
      <c r="Z1063" s="34"/>
    </row>
    <row r="1064" spans="1:99" ht="20.100000000000001" customHeight="1" x14ac:dyDescent="0.15">
      <c r="A1064" s="30"/>
      <c r="C1064" s="5" t="s">
        <v>68</v>
      </c>
      <c r="D1064" s="51" t="e">
        <f>#REF!</f>
        <v>#REF!</v>
      </c>
      <c r="E1064" s="26" t="e">
        <f>IF(egTextCal(D1064)&lt;&gt;0, egTextCal(D1064),"")</f>
        <v>#VALUE!</v>
      </c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  <c r="U1064" s="25"/>
      <c r="V1064" s="25"/>
      <c r="W1064" s="25"/>
      <c r="X1064" s="25"/>
      <c r="Y1064" s="25"/>
      <c r="Z1064" s="25"/>
    </row>
    <row r="1065" spans="1:99" ht="20.100000000000001" customHeight="1" x14ac:dyDescent="0.15">
      <c r="A1065" s="30"/>
      <c r="C1065" s="15"/>
      <c r="D1065" s="28" t="s">
        <v>202</v>
      </c>
      <c r="E1065" s="7"/>
      <c r="F1065" s="35"/>
      <c r="G1065" s="35"/>
      <c r="H1065" s="35"/>
      <c r="I1065" s="35"/>
      <c r="J1065" s="35"/>
      <c r="K1065" s="35"/>
      <c r="L1065" s="35"/>
      <c r="M1065" s="35"/>
      <c r="N1065" s="35"/>
      <c r="O1065" s="35"/>
      <c r="P1065" s="35"/>
      <c r="Q1065" s="35"/>
      <c r="R1065" s="35"/>
      <c r="S1065" s="35"/>
      <c r="T1065" s="35"/>
      <c r="U1065" s="35"/>
      <c r="V1065" s="35"/>
      <c r="W1065" s="35"/>
      <c r="X1065" s="35"/>
      <c r="Y1065" s="35"/>
      <c r="Z1065" s="35"/>
    </row>
    <row r="1066" spans="1:99" ht="20.100000000000001" customHeight="1" x14ac:dyDescent="0.15">
      <c r="A1066" s="30"/>
      <c r="C1066" s="5" t="s">
        <v>74</v>
      </c>
      <c r="D1066" s="52" t="e">
        <f>#REF!</f>
        <v>#REF!</v>
      </c>
      <c r="E1066" s="26" t="e">
        <f>IF(egTextCal(D1066)&lt;&gt;0, egTextCal(D1066),"")</f>
        <v>#VALUE!</v>
      </c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25"/>
      <c r="V1066" s="25"/>
      <c r="W1066" s="25"/>
      <c r="X1066" s="25"/>
      <c r="Y1066" s="25"/>
      <c r="Z1066" s="25"/>
    </row>
    <row r="1067" spans="1:99" ht="20.100000000000001" customHeight="1" x14ac:dyDescent="0.15">
      <c r="A1067" s="30"/>
      <c r="C1067" s="15"/>
      <c r="D1067" s="28" t="s">
        <v>206</v>
      </c>
      <c r="E1067" s="7"/>
      <c r="F1067" s="35"/>
      <c r="G1067" s="35"/>
      <c r="H1067" s="35"/>
      <c r="I1067" s="35"/>
      <c r="J1067" s="35"/>
      <c r="K1067" s="35"/>
      <c r="L1067" s="35"/>
      <c r="M1067" s="35"/>
      <c r="N1067" s="35"/>
      <c r="O1067" s="35"/>
      <c r="P1067" s="35"/>
      <c r="Q1067" s="35"/>
      <c r="R1067" s="35"/>
      <c r="S1067" s="35"/>
      <c r="T1067" s="35"/>
      <c r="U1067" s="35"/>
      <c r="V1067" s="35"/>
      <c r="W1067" s="35"/>
      <c r="X1067" s="35"/>
      <c r="Y1067" s="35"/>
      <c r="Z1067" s="35"/>
    </row>
    <row r="1068" spans="1:99" ht="20.100000000000001" customHeight="1" x14ac:dyDescent="0.15">
      <c r="A1068" s="30"/>
      <c r="C1068" s="5" t="s">
        <v>75</v>
      </c>
      <c r="D1068" s="52" t="e">
        <f>#REF!</f>
        <v>#REF!</v>
      </c>
      <c r="E1068" s="26" t="e">
        <f>IF(egTextCal(D1068)&lt;&gt;0, egTextCal(D1068),"")</f>
        <v>#VALUE!</v>
      </c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  <c r="U1068" s="25"/>
      <c r="V1068" s="25"/>
      <c r="W1068" s="25"/>
      <c r="X1068" s="25"/>
      <c r="Y1068" s="25"/>
      <c r="Z1068" s="25"/>
    </row>
    <row r="1069" spans="1:99" ht="20.100000000000001" customHeight="1" x14ac:dyDescent="0.15">
      <c r="A1069" s="30"/>
      <c r="C1069" s="15"/>
      <c r="D1069" s="27" t="s">
        <v>207</v>
      </c>
      <c r="E1069" s="6"/>
      <c r="F1069" s="35"/>
      <c r="G1069" s="35"/>
      <c r="H1069" s="35"/>
      <c r="I1069" s="35"/>
      <c r="J1069" s="35"/>
      <c r="K1069" s="35"/>
      <c r="L1069" s="35"/>
      <c r="M1069" s="35"/>
      <c r="N1069" s="35"/>
      <c r="O1069" s="35"/>
      <c r="P1069" s="35"/>
      <c r="Q1069" s="35"/>
      <c r="R1069" s="35"/>
      <c r="S1069" s="35"/>
      <c r="T1069" s="35"/>
      <c r="U1069" s="35"/>
      <c r="V1069" s="35"/>
      <c r="W1069" s="35"/>
      <c r="X1069" s="35"/>
      <c r="Y1069" s="35"/>
      <c r="Z1069" s="35"/>
    </row>
    <row r="1070" spans="1:99" ht="20.100000000000001" customHeight="1" x14ac:dyDescent="0.15">
      <c r="A1070" s="30"/>
      <c r="C1070" s="5" t="s">
        <v>88</v>
      </c>
      <c r="D1070" s="32"/>
      <c r="E1070" s="26" t="str">
        <f>IF(egTextCal(D1070)&lt;&gt;0, egTextCal(D1070),"")</f>
        <v/>
      </c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  <c r="S1070" s="25"/>
      <c r="T1070" s="25"/>
      <c r="U1070" s="25"/>
      <c r="V1070" s="25"/>
      <c r="W1070" s="25"/>
      <c r="X1070" s="25"/>
      <c r="Y1070" s="25"/>
      <c r="Z1070" s="25"/>
    </row>
    <row r="1071" spans="1:99" ht="20.100000000000001" customHeight="1" x14ac:dyDescent="0.15">
      <c r="A1071" s="30"/>
      <c r="C1071" s="15"/>
      <c r="D1071" s="27" t="s">
        <v>192</v>
      </c>
      <c r="E1071" s="6"/>
      <c r="F1071" s="35"/>
      <c r="G1071" s="35"/>
      <c r="H1071" s="35"/>
      <c r="I1071" s="35"/>
      <c r="J1071" s="35"/>
      <c r="K1071" s="35"/>
      <c r="L1071" s="35"/>
      <c r="M1071" s="35"/>
      <c r="N1071" s="35"/>
      <c r="O1071" s="35"/>
      <c r="P1071" s="35"/>
      <c r="Q1071" s="35"/>
      <c r="R1071" s="35"/>
      <c r="S1071" s="35"/>
      <c r="T1071" s="35"/>
      <c r="U1071" s="35"/>
      <c r="V1071" s="35"/>
      <c r="W1071" s="35"/>
      <c r="X1071" s="35"/>
      <c r="Y1071" s="35"/>
      <c r="Z1071" s="35"/>
    </row>
    <row r="1072" spans="1:99" ht="20.100000000000001" customHeight="1" x14ac:dyDescent="0.15">
      <c r="A1072" s="30"/>
      <c r="C1072" s="5" t="s">
        <v>132</v>
      </c>
      <c r="D1072" s="51" t="e">
        <f>#REF!</f>
        <v>#REF!</v>
      </c>
      <c r="E1072" s="26" t="e">
        <f>IF(egTextCal(D1072)&lt;&gt;0, egTextCal(D1072),"")</f>
        <v>#VALUE!</v>
      </c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  <c r="S1072" s="25"/>
      <c r="T1072" s="25"/>
      <c r="U1072" s="25"/>
      <c r="V1072" s="25"/>
      <c r="W1072" s="25"/>
      <c r="X1072" s="25"/>
      <c r="Y1072" s="25"/>
      <c r="Z1072" s="25"/>
    </row>
    <row r="1073" spans="1:103" ht="20.100000000000001" customHeight="1" x14ac:dyDescent="0.15">
      <c r="A1073" s="30"/>
      <c r="C1073" s="15"/>
      <c r="D1073" s="27" t="s">
        <v>202</v>
      </c>
      <c r="E1073" s="6"/>
      <c r="F1073" s="35"/>
      <c r="G1073" s="35"/>
      <c r="H1073" s="35"/>
      <c r="I1073" s="35"/>
      <c r="J1073" s="35"/>
      <c r="K1073" s="35"/>
      <c r="L1073" s="35"/>
      <c r="M1073" s="35"/>
      <c r="N1073" s="35"/>
      <c r="O1073" s="35"/>
      <c r="P1073" s="35"/>
      <c r="Q1073" s="35"/>
      <c r="R1073" s="35"/>
      <c r="S1073" s="35"/>
      <c r="T1073" s="35"/>
      <c r="U1073" s="35"/>
      <c r="V1073" s="35"/>
      <c r="W1073" s="35"/>
      <c r="X1073" s="35"/>
      <c r="Y1073" s="35"/>
      <c r="Z1073" s="35"/>
    </row>
    <row r="1074" spans="1:103" ht="20.100000000000001" customHeight="1" x14ac:dyDescent="0.15">
      <c r="A1074" s="30"/>
      <c r="C1074" s="5" t="s">
        <v>133</v>
      </c>
      <c r="D1074" s="51" t="e">
        <f>#REF!</f>
        <v>#REF!</v>
      </c>
      <c r="E1074" s="26" t="e">
        <f>IF(egTextCal(D1074)&lt;&gt;0, egTextCal(D1074),"")</f>
        <v>#VALUE!</v>
      </c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  <c r="S1074" s="25"/>
      <c r="T1074" s="25"/>
      <c r="U1074" s="25"/>
      <c r="V1074" s="25"/>
      <c r="W1074" s="25"/>
      <c r="X1074" s="25"/>
      <c r="Y1074" s="25"/>
      <c r="Z1074" s="25"/>
    </row>
    <row r="1075" spans="1:103" ht="20.100000000000001" customHeight="1" x14ac:dyDescent="0.15">
      <c r="A1075" s="30"/>
      <c r="C1075" s="15"/>
      <c r="D1075" s="27" t="s">
        <v>206</v>
      </c>
      <c r="E1075" s="6"/>
      <c r="F1075" s="35"/>
      <c r="G1075" s="35"/>
      <c r="H1075" s="35"/>
      <c r="I1075" s="35"/>
      <c r="J1075" s="35"/>
      <c r="K1075" s="35"/>
      <c r="L1075" s="35"/>
      <c r="M1075" s="35"/>
      <c r="N1075" s="35"/>
      <c r="O1075" s="35"/>
      <c r="P1075" s="35"/>
      <c r="Q1075" s="35"/>
      <c r="R1075" s="35"/>
      <c r="S1075" s="35"/>
      <c r="T1075" s="35"/>
      <c r="U1075" s="35"/>
      <c r="V1075" s="35"/>
      <c r="W1075" s="35"/>
      <c r="X1075" s="35"/>
      <c r="Y1075" s="35"/>
      <c r="Z1075" s="35"/>
    </row>
    <row r="1076" spans="1:103" ht="20.100000000000001" customHeight="1" x14ac:dyDescent="0.15">
      <c r="A1076" s="30"/>
      <c r="C1076" s="5" t="s">
        <v>134</v>
      </c>
      <c r="D1076" s="51" t="e">
        <f>#REF!</f>
        <v>#REF!</v>
      </c>
      <c r="E1076" s="26" t="e">
        <f>IF(egTextCal(D1076)&lt;&gt;0, egTextCal(D1076),"")</f>
        <v>#VALUE!</v>
      </c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25"/>
      <c r="S1076" s="25"/>
      <c r="T1076" s="25"/>
      <c r="U1076" s="25"/>
      <c r="V1076" s="25"/>
      <c r="W1076" s="25"/>
      <c r="X1076" s="25"/>
      <c r="Y1076" s="25"/>
      <c r="Z1076" s="25"/>
    </row>
    <row r="1077" spans="1:103" ht="20.100000000000001" customHeight="1" x14ac:dyDescent="0.15">
      <c r="A1077" s="30"/>
      <c r="C1077" s="15"/>
      <c r="D1077" s="27" t="s">
        <v>208</v>
      </c>
      <c r="E1077" s="6"/>
      <c r="F1077" s="35"/>
      <c r="G1077" s="35"/>
      <c r="H1077" s="35"/>
      <c r="I1077" s="35"/>
      <c r="J1077" s="35"/>
      <c r="K1077" s="35"/>
      <c r="L1077" s="35"/>
      <c r="M1077" s="35"/>
      <c r="N1077" s="35"/>
      <c r="O1077" s="35"/>
      <c r="P1077" s="35"/>
      <c r="Q1077" s="35"/>
      <c r="R1077" s="35"/>
      <c r="S1077" s="35"/>
      <c r="T1077" s="35"/>
      <c r="U1077" s="35"/>
      <c r="V1077" s="35"/>
      <c r="W1077" s="35"/>
      <c r="X1077" s="35"/>
      <c r="Y1077" s="35"/>
      <c r="Z1077" s="35"/>
    </row>
    <row r="1078" spans="1:103" ht="20.100000000000001" customHeight="1" x14ac:dyDescent="0.15">
      <c r="A1078" s="30"/>
      <c r="C1078" s="5" t="s">
        <v>135</v>
      </c>
      <c r="D1078" s="32"/>
      <c r="E1078" s="26" t="str">
        <f>IF(egTextCal(D1078)&lt;&gt;0, egTextCal(D1078),"")</f>
        <v/>
      </c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25"/>
      <c r="S1078" s="25"/>
      <c r="T1078" s="25"/>
      <c r="U1078" s="25"/>
      <c r="V1078" s="25"/>
      <c r="W1078" s="25"/>
      <c r="X1078" s="25"/>
      <c r="Y1078" s="25"/>
      <c r="Z1078" s="25"/>
    </row>
    <row r="1079" spans="1:103" ht="20.100000000000001" customHeight="1" x14ac:dyDescent="0.15">
      <c r="A1079" s="30"/>
      <c r="C1079" s="15"/>
      <c r="D1079" s="27" t="s">
        <v>194</v>
      </c>
      <c r="E1079" s="6"/>
      <c r="F1079" s="35"/>
      <c r="G1079" s="35"/>
      <c r="H1079" s="35"/>
      <c r="I1079" s="35"/>
      <c r="J1079" s="35"/>
      <c r="K1079" s="35"/>
      <c r="L1079" s="35"/>
      <c r="M1079" s="35"/>
      <c r="N1079" s="35"/>
      <c r="O1079" s="35"/>
      <c r="P1079" s="35"/>
      <c r="Q1079" s="35"/>
      <c r="R1079" s="35"/>
      <c r="S1079" s="35"/>
      <c r="T1079" s="35"/>
      <c r="U1079" s="35"/>
      <c r="V1079" s="35"/>
      <c r="W1079" s="35"/>
      <c r="X1079" s="35"/>
      <c r="Y1079" s="35"/>
      <c r="Z1079" s="35"/>
    </row>
    <row r="1080" spans="1:103" ht="20.100000000000001" customHeight="1" x14ac:dyDescent="0.15">
      <c r="A1080" s="30"/>
      <c r="C1080" s="5" t="s">
        <v>136</v>
      </c>
      <c r="D1080" s="51" t="e">
        <f>#REF!</f>
        <v>#REF!</v>
      </c>
      <c r="E1080" s="26" t="e">
        <f>IF(egTextCal(D1080)&lt;&gt;0, egTextCal(D1080),"")</f>
        <v>#VALUE!</v>
      </c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25"/>
      <c r="S1080" s="25"/>
      <c r="T1080" s="25"/>
      <c r="U1080" s="25"/>
      <c r="V1080" s="25"/>
      <c r="W1080" s="25"/>
      <c r="X1080" s="25"/>
      <c r="Y1080" s="25"/>
      <c r="Z1080" s="25"/>
    </row>
    <row r="1081" spans="1:103" ht="20.100000000000001" customHeight="1" x14ac:dyDescent="0.15">
      <c r="A1081" s="30"/>
      <c r="C1081" s="15"/>
      <c r="D1081" s="27" t="s">
        <v>195</v>
      </c>
      <c r="E1081" s="6"/>
      <c r="F1081" s="35"/>
      <c r="G1081" s="35"/>
      <c r="H1081" s="35">
        <v>1</v>
      </c>
      <c r="I1081" s="35"/>
      <c r="J1081" s="35"/>
      <c r="K1081" s="35"/>
      <c r="L1081" s="35"/>
      <c r="M1081" s="35"/>
      <c r="N1081" s="35"/>
      <c r="O1081" s="35"/>
      <c r="P1081" s="35"/>
      <c r="Q1081" s="35"/>
      <c r="R1081" s="35"/>
      <c r="S1081" s="35"/>
      <c r="T1081" s="35"/>
      <c r="U1081" s="35"/>
      <c r="V1081" s="35"/>
      <c r="W1081" s="35"/>
      <c r="X1081" s="35"/>
      <c r="Y1081" s="35"/>
      <c r="Z1081" s="35"/>
    </row>
    <row r="1082" spans="1:103" ht="20.100000000000001" customHeight="1" x14ac:dyDescent="0.15">
      <c r="A1082" s="30"/>
      <c r="C1082" s="5" t="s">
        <v>353</v>
      </c>
      <c r="D1082" s="51" t="e">
        <f>#REF!</f>
        <v>#REF!</v>
      </c>
      <c r="E1082" s="26" t="e">
        <f>IF(egTextCal(D1082)&lt;&gt;0, egTextCal(D1082),"")</f>
        <v>#VALUE!</v>
      </c>
      <c r="F1082" s="25"/>
      <c r="G1082" s="25"/>
      <c r="H1082" s="25" t="e">
        <f>IF(E1082*H1081&lt;&gt;0,E1082*H1081,  )</f>
        <v>#VALUE!</v>
      </c>
      <c r="I1082" s="25"/>
      <c r="J1082" s="25"/>
      <c r="K1082" s="25"/>
      <c r="L1082" s="25"/>
      <c r="M1082" s="25"/>
      <c r="N1082" s="25"/>
      <c r="O1082" s="25"/>
      <c r="P1082" s="25"/>
      <c r="Q1082" s="25"/>
      <c r="R1082" s="25"/>
      <c r="S1082" s="25"/>
      <c r="T1082" s="25"/>
      <c r="U1082" s="25"/>
      <c r="V1082" s="25"/>
      <c r="W1082" s="25"/>
      <c r="X1082" s="25"/>
      <c r="Y1082" s="25"/>
      <c r="Z1082" s="25"/>
      <c r="CX1082" s="1" t="e">
        <f>H1082</f>
        <v>#VALUE!</v>
      </c>
    </row>
    <row r="1083" spans="1:103" ht="20.100000000000001" customHeight="1" x14ac:dyDescent="0.15">
      <c r="A1083" s="30"/>
      <c r="C1083" s="15"/>
      <c r="D1083" s="27" t="s">
        <v>196</v>
      </c>
      <c r="E1083" s="6"/>
      <c r="F1083" s="35"/>
      <c r="G1083" s="35"/>
      <c r="H1083" s="35"/>
      <c r="I1083" s="35"/>
      <c r="J1083" s="35"/>
      <c r="K1083" s="35"/>
      <c r="L1083" s="35"/>
      <c r="M1083" s="35"/>
      <c r="N1083" s="35"/>
      <c r="O1083" s="35"/>
      <c r="P1083" s="35"/>
      <c r="Q1083" s="35"/>
      <c r="R1083" s="35"/>
      <c r="S1083" s="35"/>
      <c r="T1083" s="35"/>
      <c r="U1083" s="35"/>
      <c r="V1083" s="35"/>
      <c r="W1083" s="35"/>
      <c r="X1083" s="35"/>
      <c r="Y1083" s="35"/>
      <c r="Z1083" s="35"/>
    </row>
    <row r="1084" spans="1:103" ht="20.100000000000001" customHeight="1" x14ac:dyDescent="0.15">
      <c r="A1084" s="30"/>
      <c r="C1084" s="5" t="s">
        <v>354</v>
      </c>
      <c r="D1084" s="51" t="e">
        <f>#REF!</f>
        <v>#REF!</v>
      </c>
      <c r="E1084" s="26" t="e">
        <f>IF(egTextCal(D1084)&lt;&gt;0, egTextCal(D1084),"")</f>
        <v>#VALUE!</v>
      </c>
      <c r="F1084" s="25"/>
      <c r="G1084" s="25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  <c r="S1084" s="25"/>
      <c r="T1084" s="25"/>
      <c r="U1084" s="25"/>
      <c r="V1084" s="25"/>
      <c r="W1084" s="25"/>
      <c r="X1084" s="25"/>
      <c r="Y1084" s="25"/>
      <c r="Z1084" s="25"/>
    </row>
    <row r="1085" spans="1:103" ht="20.100000000000001" customHeight="1" x14ac:dyDescent="0.15">
      <c r="A1085" s="30"/>
      <c r="C1085" s="15"/>
      <c r="D1085" s="27" t="s">
        <v>197</v>
      </c>
      <c r="E1085" s="6"/>
      <c r="F1085" s="35"/>
      <c r="G1085" s="35"/>
      <c r="H1085" s="35"/>
      <c r="I1085" s="35">
        <v>1</v>
      </c>
      <c r="J1085" s="35"/>
      <c r="K1085" s="35"/>
      <c r="L1085" s="35"/>
      <c r="M1085" s="35"/>
      <c r="N1085" s="35"/>
      <c r="O1085" s="35"/>
      <c r="P1085" s="35"/>
      <c r="Q1085" s="35"/>
      <c r="R1085" s="35"/>
      <c r="S1085" s="35"/>
      <c r="T1085" s="35"/>
      <c r="U1085" s="35"/>
      <c r="V1085" s="35"/>
      <c r="W1085" s="35"/>
      <c r="X1085" s="35"/>
      <c r="Y1085" s="35"/>
      <c r="Z1085" s="35"/>
    </row>
    <row r="1086" spans="1:103" ht="20.100000000000001" customHeight="1" x14ac:dyDescent="0.15">
      <c r="A1086" s="30"/>
      <c r="C1086" s="5" t="s">
        <v>355</v>
      </c>
      <c r="D1086" s="51" t="e">
        <f>#REF!</f>
        <v>#REF!</v>
      </c>
      <c r="E1086" s="26" t="e">
        <f>IF(egTextCal(D1086)&lt;&gt;0, egTextCal(D1086),"")</f>
        <v>#VALUE!</v>
      </c>
      <c r="F1086" s="25"/>
      <c r="G1086" s="25"/>
      <c r="H1086" s="25"/>
      <c r="I1086" s="25" t="e">
        <f>IF(E1086*I1085&lt;&gt;0,E1086*I1085,  )</f>
        <v>#VALUE!</v>
      </c>
      <c r="J1086" s="25"/>
      <c r="K1086" s="25"/>
      <c r="L1086" s="25"/>
      <c r="M1086" s="25"/>
      <c r="N1086" s="25"/>
      <c r="O1086" s="25"/>
      <c r="P1086" s="25"/>
      <c r="Q1086" s="25"/>
      <c r="R1086" s="25"/>
      <c r="S1086" s="25"/>
      <c r="T1086" s="25"/>
      <c r="U1086" s="25"/>
      <c r="V1086" s="25"/>
      <c r="W1086" s="25"/>
      <c r="X1086" s="25"/>
      <c r="Y1086" s="25"/>
      <c r="Z1086" s="25"/>
      <c r="CY1086" s="1" t="e">
        <f>I1086</f>
        <v>#VALUE!</v>
      </c>
    </row>
    <row r="1087" spans="1:103" ht="20.100000000000001" customHeight="1" x14ac:dyDescent="0.15">
      <c r="A1087" s="30"/>
      <c r="C1087" s="15"/>
      <c r="D1087" s="27" t="s">
        <v>224</v>
      </c>
      <c r="E1087" s="6"/>
      <c r="F1087" s="35"/>
      <c r="G1087" s="35"/>
      <c r="H1087" s="35"/>
      <c r="I1087" s="35"/>
      <c r="J1087" s="35"/>
      <c r="K1087" s="35"/>
      <c r="L1087" s="35"/>
      <c r="M1087" s="35"/>
      <c r="N1087" s="35"/>
      <c r="O1087" s="35"/>
      <c r="P1087" s="35"/>
      <c r="Q1087" s="35"/>
      <c r="R1087" s="35"/>
      <c r="S1087" s="35"/>
      <c r="T1087" s="35"/>
      <c r="U1087" s="35"/>
      <c r="V1087" s="35"/>
      <c r="W1087" s="35"/>
      <c r="X1087" s="35"/>
      <c r="Y1087" s="35"/>
      <c r="Z1087" s="35"/>
    </row>
    <row r="1088" spans="1:103" ht="20.100000000000001" customHeight="1" x14ac:dyDescent="0.15">
      <c r="A1088" s="30"/>
      <c r="C1088" s="5" t="s">
        <v>356</v>
      </c>
      <c r="D1088" s="51" t="e">
        <f>#REF!</f>
        <v>#REF!</v>
      </c>
      <c r="E1088" s="26" t="e">
        <f>IF(egTextCal(D1088)&lt;&gt;0, egTextCal(D1088),"")</f>
        <v>#VALUE!</v>
      </c>
      <c r="F1088" s="25"/>
      <c r="G1088" s="25"/>
      <c r="H1088" s="25"/>
      <c r="I1088" s="25"/>
      <c r="J1088" s="25"/>
      <c r="K1088" s="25"/>
      <c r="L1088" s="25"/>
      <c r="M1088" s="25"/>
      <c r="N1088" s="25"/>
      <c r="O1088" s="25"/>
      <c r="P1088" s="25"/>
      <c r="Q1088" s="25"/>
      <c r="R1088" s="25"/>
      <c r="S1088" s="25"/>
      <c r="T1088" s="25"/>
      <c r="U1088" s="25"/>
      <c r="V1088" s="25"/>
      <c r="W1088" s="25"/>
      <c r="X1088" s="25"/>
      <c r="Y1088" s="25"/>
      <c r="Z1088" s="25"/>
    </row>
    <row r="1089" spans="1:101" ht="20.100000000000001" customHeight="1" x14ac:dyDescent="0.15">
      <c r="A1089" s="30"/>
      <c r="C1089" s="15"/>
      <c r="D1089" s="27" t="s">
        <v>225</v>
      </c>
      <c r="E1089" s="6"/>
      <c r="F1089" s="35"/>
      <c r="G1089" s="35"/>
      <c r="H1089" s="35"/>
      <c r="I1089" s="35"/>
      <c r="J1089" s="35"/>
      <c r="K1089" s="35"/>
      <c r="L1089" s="35"/>
      <c r="M1089" s="35"/>
      <c r="N1089" s="35"/>
      <c r="O1089" s="35"/>
      <c r="P1089" s="35"/>
      <c r="Q1089" s="35"/>
      <c r="R1089" s="35"/>
      <c r="S1089" s="35"/>
      <c r="T1089" s="35"/>
      <c r="U1089" s="35"/>
      <c r="V1089" s="35"/>
      <c r="W1089" s="35"/>
      <c r="X1089" s="35"/>
      <c r="Y1089" s="35"/>
      <c r="Z1089" s="35"/>
    </row>
    <row r="1090" spans="1:101" ht="20.100000000000001" customHeight="1" x14ac:dyDescent="0.15">
      <c r="A1090" s="30"/>
      <c r="C1090" s="5" t="s">
        <v>357</v>
      </c>
      <c r="D1090" s="51" t="e">
        <f>#REF!</f>
        <v>#REF!</v>
      </c>
      <c r="E1090" s="26" t="e">
        <f>IF(egTextCal(D1090)&lt;&gt;0, egTextCal(D1090),"")</f>
        <v>#VALUE!</v>
      </c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25"/>
      <c r="S1090" s="25"/>
      <c r="T1090" s="25"/>
      <c r="U1090" s="25"/>
      <c r="V1090" s="25"/>
      <c r="W1090" s="25"/>
      <c r="X1090" s="25"/>
      <c r="Y1090" s="25"/>
      <c r="Z1090" s="25"/>
    </row>
    <row r="1091" spans="1:101" ht="20.100000000000001" customHeight="1" x14ac:dyDescent="0.15">
      <c r="A1091" s="30"/>
      <c r="C1091" s="15"/>
      <c r="D1091" s="27" t="s">
        <v>202</v>
      </c>
      <c r="E1091" s="6"/>
      <c r="F1091" s="35"/>
      <c r="G1091" s="35"/>
      <c r="H1091" s="35"/>
      <c r="I1091" s="35"/>
      <c r="J1091" s="35"/>
      <c r="K1091" s="35"/>
      <c r="L1091" s="35"/>
      <c r="M1091" s="35"/>
      <c r="N1091" s="35"/>
      <c r="O1091" s="35"/>
      <c r="P1091" s="35"/>
      <c r="Q1091" s="35"/>
      <c r="R1091" s="35"/>
      <c r="S1091" s="35"/>
      <c r="T1091" s="35"/>
      <c r="U1091" s="35"/>
      <c r="V1091" s="35"/>
      <c r="W1091" s="35"/>
      <c r="X1091" s="35"/>
      <c r="Y1091" s="35"/>
      <c r="Z1091" s="35"/>
    </row>
    <row r="1092" spans="1:101" ht="20.100000000000001" customHeight="1" x14ac:dyDescent="0.15">
      <c r="A1092" s="30"/>
      <c r="C1092" s="5" t="s">
        <v>358</v>
      </c>
      <c r="D1092" s="51" t="e">
        <f>#REF!</f>
        <v>#REF!</v>
      </c>
      <c r="E1092" s="26" t="e">
        <f>IF(egTextCal(D1092)&lt;&gt;0, egTextCal(D1092),"")</f>
        <v>#VALUE!</v>
      </c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25"/>
      <c r="S1092" s="25"/>
      <c r="T1092" s="25"/>
      <c r="U1092" s="25"/>
      <c r="V1092" s="25"/>
      <c r="W1092" s="25"/>
      <c r="X1092" s="25"/>
      <c r="Y1092" s="25"/>
      <c r="Z1092" s="25"/>
    </row>
    <row r="1093" spans="1:101" ht="20.100000000000001" customHeight="1" x14ac:dyDescent="0.15">
      <c r="A1093" s="30"/>
      <c r="C1093" s="15"/>
      <c r="D1093" s="27" t="s">
        <v>203</v>
      </c>
      <c r="E1093" s="6"/>
      <c r="F1093" s="35"/>
      <c r="G1093" s="35"/>
      <c r="H1093" s="35"/>
      <c r="I1093" s="35"/>
      <c r="J1093" s="35"/>
      <c r="K1093" s="35"/>
      <c r="L1093" s="35"/>
      <c r="M1093" s="35"/>
      <c r="N1093" s="35"/>
      <c r="O1093" s="35"/>
      <c r="P1093" s="35"/>
      <c r="Q1093" s="35"/>
      <c r="R1093" s="35"/>
      <c r="S1093" s="35"/>
      <c r="T1093" s="35"/>
      <c r="U1093" s="35"/>
      <c r="V1093" s="35"/>
      <c r="W1093" s="35"/>
      <c r="X1093" s="35"/>
      <c r="Y1093" s="35"/>
      <c r="Z1093" s="35"/>
    </row>
    <row r="1094" spans="1:101" ht="20.100000000000001" customHeight="1" x14ac:dyDescent="0.15">
      <c r="A1094" s="30"/>
      <c r="C1094" s="5" t="s">
        <v>359</v>
      </c>
      <c r="D1094" s="51" t="e">
        <f>#REF!</f>
        <v>#REF!</v>
      </c>
      <c r="E1094" s="26" t="e">
        <f>IF(egTextCal(D1094)&lt;&gt;0, egTextCal(D1094),"")</f>
        <v>#VALUE!</v>
      </c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25"/>
      <c r="S1094" s="25"/>
      <c r="T1094" s="25"/>
      <c r="U1094" s="25"/>
      <c r="V1094" s="25"/>
      <c r="W1094" s="25"/>
      <c r="X1094" s="25"/>
      <c r="Y1094" s="25"/>
      <c r="Z1094" s="25"/>
    </row>
    <row r="1095" spans="1:101" ht="20.100000000000001" customHeight="1" x14ac:dyDescent="0.15">
      <c r="A1095" s="30"/>
      <c r="C1095" s="15"/>
      <c r="D1095" s="27" t="s">
        <v>204</v>
      </c>
      <c r="E1095" s="6"/>
      <c r="F1095" s="35"/>
      <c r="G1095" s="35"/>
      <c r="H1095" s="35"/>
      <c r="I1095" s="35"/>
      <c r="J1095" s="35"/>
      <c r="K1095" s="35"/>
      <c r="L1095" s="35"/>
      <c r="M1095" s="35"/>
      <c r="N1095" s="35"/>
      <c r="O1095" s="35"/>
      <c r="P1095" s="35"/>
      <c r="Q1095" s="35"/>
      <c r="R1095" s="35"/>
      <c r="S1095" s="35"/>
      <c r="T1095" s="35"/>
      <c r="U1095" s="35"/>
      <c r="V1095" s="35"/>
      <c r="W1095" s="35"/>
      <c r="X1095" s="35"/>
      <c r="Y1095" s="35"/>
      <c r="Z1095" s="35"/>
    </row>
    <row r="1096" spans="1:101" ht="20.100000000000001" customHeight="1" x14ac:dyDescent="0.15">
      <c r="A1096" s="30"/>
      <c r="C1096" s="5" t="s">
        <v>360</v>
      </c>
      <c r="D1096" s="51" t="e">
        <f>#REF!</f>
        <v>#REF!</v>
      </c>
      <c r="E1096" s="26" t="e">
        <f>IF(egTextCal(D1096)&lt;&gt;0, egTextCal(D1096),"")</f>
        <v>#VALUE!</v>
      </c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25"/>
      <c r="V1096" s="25"/>
      <c r="W1096" s="25"/>
      <c r="X1096" s="25"/>
      <c r="Y1096" s="25"/>
      <c r="Z1096" s="25"/>
    </row>
    <row r="1097" spans="1:101" ht="20.100000000000001" customHeight="1" x14ac:dyDescent="0.15">
      <c r="A1097" s="30"/>
      <c r="C1097" s="15"/>
      <c r="D1097" s="27" t="s">
        <v>209</v>
      </c>
      <c r="E1097" s="6"/>
      <c r="F1097" s="35"/>
      <c r="G1097" s="35"/>
      <c r="H1097" s="35"/>
      <c r="I1097" s="35"/>
      <c r="J1097" s="35"/>
      <c r="K1097" s="35"/>
      <c r="L1097" s="35"/>
      <c r="M1097" s="35"/>
      <c r="N1097" s="35"/>
      <c r="O1097" s="35"/>
      <c r="P1097" s="35"/>
      <c r="Q1097" s="35"/>
      <c r="R1097" s="35"/>
      <c r="S1097" s="35"/>
      <c r="T1097" s="35"/>
      <c r="U1097" s="35"/>
      <c r="V1097" s="35"/>
      <c r="W1097" s="35"/>
      <c r="X1097" s="35"/>
      <c r="Y1097" s="35"/>
      <c r="Z1097" s="35"/>
    </row>
    <row r="1098" spans="1:101" ht="20.100000000000001" customHeight="1" x14ac:dyDescent="0.15">
      <c r="A1098" s="30"/>
      <c r="C1098" s="5" t="s">
        <v>361</v>
      </c>
      <c r="D1098" s="32"/>
      <c r="E1098" s="26" t="str">
        <f>IF(egTextCal(D1098)&lt;&gt;0, egTextCal(D1098),"")</f>
        <v/>
      </c>
      <c r="F1098" s="25"/>
      <c r="G1098" s="25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  <c r="S1098" s="25"/>
      <c r="T1098" s="25"/>
      <c r="U1098" s="25"/>
      <c r="V1098" s="25"/>
      <c r="W1098" s="25"/>
      <c r="X1098" s="25"/>
      <c r="Y1098" s="25"/>
      <c r="Z1098" s="25"/>
    </row>
    <row r="1099" spans="1:101" ht="20.100000000000001" customHeight="1" x14ac:dyDescent="0.15">
      <c r="A1099" s="30"/>
      <c r="C1099" s="15"/>
      <c r="D1099" s="27" t="s">
        <v>192</v>
      </c>
      <c r="E1099" s="6"/>
      <c r="F1099" s="35"/>
      <c r="G1099" s="35"/>
      <c r="H1099" s="35"/>
      <c r="I1099" s="35"/>
      <c r="J1099" s="35"/>
      <c r="K1099" s="35"/>
      <c r="L1099" s="35"/>
      <c r="M1099" s="35"/>
      <c r="N1099" s="35"/>
      <c r="O1099" s="35"/>
      <c r="P1099" s="35"/>
      <c r="Q1099" s="35"/>
      <c r="R1099" s="35"/>
      <c r="S1099" s="35"/>
      <c r="T1099" s="35"/>
      <c r="U1099" s="35"/>
      <c r="V1099" s="35"/>
      <c r="W1099" s="35"/>
      <c r="X1099" s="35"/>
      <c r="Y1099" s="35"/>
      <c r="Z1099" s="35"/>
    </row>
    <row r="1100" spans="1:101" ht="20.100000000000001" customHeight="1" x14ac:dyDescent="0.15">
      <c r="A1100" s="30"/>
      <c r="C1100" s="5" t="s">
        <v>362</v>
      </c>
      <c r="D1100" s="51" t="e">
        <f>#REF!</f>
        <v>#REF!</v>
      </c>
      <c r="E1100" s="26" t="e">
        <f>IF(egTextCal(D1100)&lt;&gt;0, egTextCal(D1100),"")</f>
        <v>#VALUE!</v>
      </c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25"/>
      <c r="S1100" s="25"/>
      <c r="T1100" s="25"/>
      <c r="U1100" s="25"/>
      <c r="V1100" s="25"/>
      <c r="W1100" s="25"/>
      <c r="X1100" s="25"/>
      <c r="Y1100" s="25"/>
      <c r="Z1100" s="25"/>
    </row>
    <row r="1101" spans="1:101" ht="20.100000000000001" customHeight="1" x14ac:dyDescent="0.15">
      <c r="A1101" s="30"/>
      <c r="C1101" s="15"/>
      <c r="D1101" s="27" t="s">
        <v>193</v>
      </c>
      <c r="E1101" s="6"/>
      <c r="F1101" s="35"/>
      <c r="G1101" s="35">
        <v>1</v>
      </c>
      <c r="H1101" s="35"/>
      <c r="I1101" s="35"/>
      <c r="J1101" s="35"/>
      <c r="K1101" s="35"/>
      <c r="L1101" s="35"/>
      <c r="M1101" s="35"/>
      <c r="N1101" s="35"/>
      <c r="O1101" s="35"/>
      <c r="P1101" s="35"/>
      <c r="Q1101" s="35"/>
      <c r="R1101" s="35"/>
      <c r="S1101" s="35"/>
      <c r="T1101" s="35"/>
      <c r="U1101" s="35"/>
      <c r="V1101" s="35"/>
      <c r="W1101" s="35"/>
      <c r="X1101" s="35"/>
      <c r="Y1101" s="35"/>
      <c r="Z1101" s="35"/>
    </row>
    <row r="1102" spans="1:101" ht="20.100000000000001" customHeight="1" x14ac:dyDescent="0.15">
      <c r="A1102" s="30"/>
      <c r="C1102" s="5" t="s">
        <v>363</v>
      </c>
      <c r="D1102" s="51" t="e">
        <f>#REF!</f>
        <v>#REF!</v>
      </c>
      <c r="E1102" s="26" t="e">
        <f>IF(egTextCal(D1102)&lt;&gt;0, egTextCal(D1102),"")</f>
        <v>#VALUE!</v>
      </c>
      <c r="F1102" s="25"/>
      <c r="G1102" s="25" t="e">
        <f>IF(E1102*G1101&lt;&gt;0,E1102*G1101,  )</f>
        <v>#VALUE!</v>
      </c>
      <c r="H1102" s="25"/>
      <c r="I1102" s="25"/>
      <c r="J1102" s="25"/>
      <c r="K1102" s="25"/>
      <c r="L1102" s="25"/>
      <c r="M1102" s="25"/>
      <c r="N1102" s="25"/>
      <c r="O1102" s="25"/>
      <c r="P1102" s="25"/>
      <c r="Q1102" s="25"/>
      <c r="R1102" s="25"/>
      <c r="S1102" s="25"/>
      <c r="T1102" s="25"/>
      <c r="U1102" s="25"/>
      <c r="V1102" s="25"/>
      <c r="W1102" s="25"/>
      <c r="X1102" s="25"/>
      <c r="Y1102" s="25"/>
      <c r="Z1102" s="25"/>
      <c r="CW1102" s="1" t="e">
        <f>G1102</f>
        <v>#VALUE!</v>
      </c>
    </row>
    <row r="1103" spans="1:101" ht="20.100000000000001" customHeight="1" x14ac:dyDescent="0.15">
      <c r="A1103" s="30"/>
      <c r="C1103" s="15"/>
      <c r="D1103" s="27" t="s">
        <v>194</v>
      </c>
      <c r="E1103" s="6"/>
      <c r="F1103" s="35"/>
      <c r="G1103" s="35"/>
      <c r="H1103" s="35"/>
      <c r="I1103" s="35"/>
      <c r="J1103" s="35"/>
      <c r="K1103" s="35"/>
      <c r="L1103" s="35"/>
      <c r="M1103" s="35"/>
      <c r="N1103" s="35"/>
      <c r="O1103" s="35"/>
      <c r="P1103" s="35"/>
      <c r="Q1103" s="35"/>
      <c r="R1103" s="35"/>
      <c r="S1103" s="35"/>
      <c r="T1103" s="35"/>
      <c r="U1103" s="35"/>
      <c r="V1103" s="35"/>
      <c r="W1103" s="35"/>
      <c r="X1103" s="35"/>
      <c r="Y1103" s="35"/>
      <c r="Z1103" s="35"/>
    </row>
    <row r="1104" spans="1:101" ht="20.100000000000001" customHeight="1" x14ac:dyDescent="0.15">
      <c r="A1104" s="30"/>
      <c r="C1104" s="5" t="s">
        <v>366</v>
      </c>
      <c r="D1104" s="51" t="e">
        <f>#REF!</f>
        <v>#REF!</v>
      </c>
      <c r="E1104" s="26" t="e">
        <f>IF(egTextCal(D1104)&lt;&gt;0, egTextCal(D1104),"")</f>
        <v>#VALUE!</v>
      </c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25"/>
      <c r="S1104" s="25"/>
      <c r="T1104" s="25"/>
      <c r="U1104" s="25"/>
      <c r="V1104" s="25"/>
      <c r="W1104" s="25"/>
      <c r="X1104" s="25"/>
      <c r="Y1104" s="25"/>
      <c r="Z1104" s="25"/>
    </row>
    <row r="1105" spans="1:99" ht="20.100000000000001" customHeight="1" x14ac:dyDescent="0.15">
      <c r="D1105" s="13"/>
      <c r="E1105" s="37"/>
      <c r="F1105" s="37"/>
      <c r="G1105" s="37"/>
      <c r="H1105" s="37"/>
      <c r="I1105" s="37"/>
      <c r="J1105" s="37"/>
      <c r="K1105" s="37"/>
      <c r="L1105" s="37"/>
      <c r="M1105" s="37"/>
      <c r="N1105" s="37"/>
      <c r="O1105" s="37"/>
      <c r="P1105" s="37"/>
      <c r="Q1105" s="37"/>
      <c r="R1105" s="37"/>
      <c r="S1105" s="37"/>
      <c r="T1105" s="37"/>
      <c r="U1105" s="37"/>
      <c r="V1105" s="37"/>
      <c r="W1105" s="37"/>
      <c r="X1105" s="37"/>
      <c r="Y1105" s="37"/>
      <c r="Z1105" s="37"/>
    </row>
    <row r="1106" spans="1:99" ht="20.100000000000001" customHeight="1" x14ac:dyDescent="0.15">
      <c r="B1106" s="29"/>
      <c r="C1106" s="19"/>
      <c r="D1106" s="36"/>
      <c r="E1106" s="36"/>
      <c r="F1106" s="17" t="s">
        <v>330</v>
      </c>
      <c r="G1106" s="17" t="s">
        <v>330</v>
      </c>
      <c r="H1106" s="15" t="s">
        <v>436</v>
      </c>
      <c r="I1106" s="15" t="s">
        <v>436</v>
      </c>
      <c r="J1106" s="15" t="s">
        <v>436</v>
      </c>
      <c r="K1106" s="15" t="s">
        <v>409</v>
      </c>
      <c r="L1106" s="15" t="s">
        <v>409</v>
      </c>
      <c r="M1106" s="15" t="s">
        <v>437</v>
      </c>
      <c r="N1106" s="15" t="s">
        <v>437</v>
      </c>
      <c r="O1106" s="15" t="s">
        <v>410</v>
      </c>
      <c r="P1106" s="15" t="s">
        <v>410</v>
      </c>
      <c r="Q1106" s="15" t="s">
        <v>438</v>
      </c>
      <c r="R1106" s="15" t="s">
        <v>439</v>
      </c>
      <c r="S1106" s="15" t="s">
        <v>439</v>
      </c>
      <c r="T1106" s="15" t="s">
        <v>439</v>
      </c>
      <c r="U1106" s="15" t="s">
        <v>439</v>
      </c>
      <c r="V1106" s="15" t="s">
        <v>439</v>
      </c>
      <c r="W1106" s="15" t="s">
        <v>439</v>
      </c>
      <c r="X1106" s="15" t="s">
        <v>439</v>
      </c>
      <c r="Y1106" s="15" t="s">
        <v>439</v>
      </c>
      <c r="Z1106" s="15" t="s">
        <v>412</v>
      </c>
    </row>
    <row r="1107" spans="1:99" ht="20.100000000000001" customHeight="1" x14ac:dyDescent="0.15">
      <c r="A1107" s="30"/>
      <c r="B1107" s="29"/>
      <c r="C1107" s="4" t="s">
        <v>336</v>
      </c>
      <c r="D1107" s="4" t="s">
        <v>337</v>
      </c>
      <c r="E1107" s="4" t="s">
        <v>338</v>
      </c>
      <c r="F1107" s="11" t="s">
        <v>416</v>
      </c>
      <c r="G1107" s="11" t="s">
        <v>416</v>
      </c>
      <c r="H1107" s="4" t="s">
        <v>330</v>
      </c>
      <c r="I1107" s="4" t="s">
        <v>330</v>
      </c>
      <c r="J1107" s="4" t="s">
        <v>443</v>
      </c>
      <c r="K1107" s="4" t="s">
        <v>444</v>
      </c>
      <c r="L1107" s="4" t="s">
        <v>417</v>
      </c>
      <c r="M1107" s="4" t="s">
        <v>445</v>
      </c>
      <c r="N1107" s="4" t="s">
        <v>446</v>
      </c>
      <c r="O1107" s="4" t="s">
        <v>447</v>
      </c>
      <c r="P1107" s="4" t="s">
        <v>418</v>
      </c>
      <c r="Q1107" s="4"/>
      <c r="R1107" s="4" t="s">
        <v>448</v>
      </c>
      <c r="S1107" s="4" t="s">
        <v>449</v>
      </c>
      <c r="T1107" s="4" t="s">
        <v>450</v>
      </c>
      <c r="U1107" s="4" t="s">
        <v>451</v>
      </c>
      <c r="V1107" s="4" t="s">
        <v>452</v>
      </c>
      <c r="W1107" s="4" t="s">
        <v>453</v>
      </c>
      <c r="X1107" s="4" t="s">
        <v>454</v>
      </c>
      <c r="Y1107" s="4" t="s">
        <v>455</v>
      </c>
      <c r="Z1107" s="4" t="s">
        <v>421</v>
      </c>
    </row>
    <row r="1108" spans="1:99" ht="20.100000000000001" customHeight="1" x14ac:dyDescent="0.15">
      <c r="A1108" s="30"/>
      <c r="B1108" s="29"/>
      <c r="C1108" s="20"/>
      <c r="D1108" s="20"/>
      <c r="E1108" s="20"/>
      <c r="F1108" s="18" t="s">
        <v>457</v>
      </c>
      <c r="G1108" s="18" t="s">
        <v>426</v>
      </c>
      <c r="H1108" s="16" t="s">
        <v>458</v>
      </c>
      <c r="I1108" s="16" t="s">
        <v>459</v>
      </c>
      <c r="J1108" s="16" t="s">
        <v>458</v>
      </c>
      <c r="K1108" s="16" t="s">
        <v>460</v>
      </c>
      <c r="L1108" s="16" t="s">
        <v>427</v>
      </c>
      <c r="M1108" s="16" t="s">
        <v>435</v>
      </c>
      <c r="N1108" s="16" t="s">
        <v>435</v>
      </c>
      <c r="O1108" s="16" t="s">
        <v>428</v>
      </c>
      <c r="P1108" s="16" t="s">
        <v>428</v>
      </c>
      <c r="Q1108" s="16" t="s">
        <v>461</v>
      </c>
      <c r="R1108" s="16" t="s">
        <v>462</v>
      </c>
      <c r="S1108" s="16" t="s">
        <v>462</v>
      </c>
      <c r="T1108" s="16" t="s">
        <v>462</v>
      </c>
      <c r="U1108" s="16" t="s">
        <v>462</v>
      </c>
      <c r="V1108" s="16" t="s">
        <v>462</v>
      </c>
      <c r="W1108" s="16" t="s">
        <v>462</v>
      </c>
      <c r="X1108" s="16" t="s">
        <v>462</v>
      </c>
      <c r="Y1108" s="16" t="s">
        <v>463</v>
      </c>
      <c r="Z1108" s="16" t="s">
        <v>464</v>
      </c>
    </row>
    <row r="1109" spans="1:99" ht="20.100000000000001" customHeight="1" x14ac:dyDescent="0.15">
      <c r="A1109" s="30"/>
      <c r="C1109" s="15"/>
      <c r="D1109" s="27" t="s">
        <v>195</v>
      </c>
      <c r="E1109" s="6"/>
      <c r="F1109" s="34"/>
      <c r="G1109" s="34"/>
      <c r="H1109" s="34"/>
      <c r="I1109" s="34"/>
      <c r="J1109" s="34"/>
      <c r="K1109" s="34"/>
      <c r="L1109" s="34"/>
      <c r="M1109" s="34">
        <v>1</v>
      </c>
      <c r="N1109" s="34"/>
      <c r="O1109" s="34"/>
      <c r="P1109" s="34"/>
      <c r="Q1109" s="34"/>
      <c r="R1109" s="34"/>
      <c r="S1109" s="34"/>
      <c r="T1109" s="34"/>
      <c r="U1109" s="34"/>
      <c r="V1109" s="34"/>
      <c r="W1109" s="34"/>
      <c r="X1109" s="34"/>
      <c r="Y1109" s="34"/>
      <c r="Z1109" s="34"/>
    </row>
    <row r="1110" spans="1:99" ht="20.100000000000001" customHeight="1" x14ac:dyDescent="0.15">
      <c r="A1110" s="30"/>
      <c r="C1110" s="5" t="s">
        <v>68</v>
      </c>
      <c r="D1110" s="51" t="e">
        <f>#REF!</f>
        <v>#REF!</v>
      </c>
      <c r="E1110" s="26" t="e">
        <f>IF(egTextCal(D1110)&lt;&gt;0, egTextCal(D1110),"")</f>
        <v>#VALUE!</v>
      </c>
      <c r="F1110" s="25"/>
      <c r="G1110" s="25"/>
      <c r="H1110" s="25"/>
      <c r="I1110" s="25"/>
      <c r="J1110" s="25"/>
      <c r="K1110" s="25"/>
      <c r="L1110" s="25"/>
      <c r="M1110" s="25" t="e">
        <f>IF(E1110*M1109&lt;&gt;0,E1110*M1109,  )</f>
        <v>#VALUE!</v>
      </c>
      <c r="N1110" s="25"/>
      <c r="O1110" s="25"/>
      <c r="P1110" s="25"/>
      <c r="Q1110" s="25"/>
      <c r="R1110" s="25"/>
      <c r="S1110" s="25"/>
      <c r="T1110" s="25"/>
      <c r="U1110" s="25"/>
      <c r="V1110" s="25"/>
      <c r="W1110" s="25"/>
      <c r="X1110" s="25"/>
      <c r="Y1110" s="25"/>
      <c r="Z1110" s="25"/>
      <c r="CH1110" s="1" t="e">
        <f>M1110</f>
        <v>#VALUE!</v>
      </c>
    </row>
    <row r="1111" spans="1:99" ht="20.100000000000001" customHeight="1" x14ac:dyDescent="0.15">
      <c r="A1111" s="30"/>
      <c r="C1111" s="15"/>
      <c r="D1111" s="28" t="s">
        <v>196</v>
      </c>
      <c r="E1111" s="7"/>
      <c r="F1111" s="35"/>
      <c r="G1111" s="35">
        <v>1</v>
      </c>
      <c r="H1111" s="35"/>
      <c r="I1111" s="35"/>
      <c r="J1111" s="35"/>
      <c r="K1111" s="35"/>
      <c r="L1111" s="35"/>
      <c r="M1111" s="35"/>
      <c r="N1111" s="35"/>
      <c r="O1111" s="35"/>
      <c r="P1111" s="35"/>
      <c r="Q1111" s="35"/>
      <c r="R1111" s="35"/>
      <c r="S1111" s="35"/>
      <c r="T1111" s="35"/>
      <c r="U1111" s="35"/>
      <c r="V1111" s="35"/>
      <c r="W1111" s="35"/>
      <c r="X1111" s="35"/>
      <c r="Y1111" s="35"/>
      <c r="Z1111" s="35">
        <v>4</v>
      </c>
    </row>
    <row r="1112" spans="1:99" ht="20.100000000000001" customHeight="1" x14ac:dyDescent="0.15">
      <c r="A1112" s="30"/>
      <c r="C1112" s="5" t="s">
        <v>74</v>
      </c>
      <c r="D1112" s="52" t="e">
        <f>#REF!</f>
        <v>#REF!</v>
      </c>
      <c r="E1112" s="26" t="e">
        <f>IF(egTextCal(D1112)&lt;&gt;0, egTextCal(D1112),"")</f>
        <v>#VALUE!</v>
      </c>
      <c r="F1112" s="25"/>
      <c r="G1112" s="25" t="e">
        <f>IF(E1112*G1111&lt;&gt;0,E1112*G1111,  )</f>
        <v>#VALUE!</v>
      </c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25"/>
      <c r="S1112" s="25"/>
      <c r="T1112" s="25"/>
      <c r="U1112" s="25"/>
      <c r="V1112" s="25"/>
      <c r="W1112" s="25"/>
      <c r="X1112" s="25"/>
      <c r="Y1112" s="25"/>
      <c r="Z1112" s="25" t="e">
        <f>IF(E1112*Z1111&lt;&gt;0,E1112*Z1111,  )</f>
        <v>#VALUE!</v>
      </c>
      <c r="CB1112" s="1" t="e">
        <f>G1112</f>
        <v>#VALUE!</v>
      </c>
      <c r="CU1112" s="1" t="e">
        <f>Z1112</f>
        <v>#VALUE!</v>
      </c>
    </row>
    <row r="1113" spans="1:99" ht="20.100000000000001" customHeight="1" x14ac:dyDescent="0.15">
      <c r="A1113" s="30"/>
      <c r="C1113" s="15"/>
      <c r="D1113" s="28" t="s">
        <v>197</v>
      </c>
      <c r="E1113" s="7"/>
      <c r="F1113" s="35"/>
      <c r="G1113" s="35"/>
      <c r="H1113" s="35"/>
      <c r="I1113" s="35"/>
      <c r="J1113" s="35"/>
      <c r="K1113" s="35"/>
      <c r="L1113" s="35"/>
      <c r="M1113" s="35">
        <v>1</v>
      </c>
      <c r="N1113" s="35"/>
      <c r="O1113" s="35"/>
      <c r="P1113" s="35"/>
      <c r="Q1113" s="35"/>
      <c r="R1113" s="35"/>
      <c r="S1113" s="35"/>
      <c r="T1113" s="35"/>
      <c r="U1113" s="35"/>
      <c r="V1113" s="35"/>
      <c r="W1113" s="35"/>
      <c r="X1113" s="35"/>
      <c r="Y1113" s="35"/>
      <c r="Z1113" s="35"/>
    </row>
    <row r="1114" spans="1:99" ht="20.100000000000001" customHeight="1" x14ac:dyDescent="0.15">
      <c r="A1114" s="30"/>
      <c r="C1114" s="5" t="s">
        <v>75</v>
      </c>
      <c r="D1114" s="52" t="e">
        <f>#REF!</f>
        <v>#REF!</v>
      </c>
      <c r="E1114" s="26" t="e">
        <f>IF(egTextCal(D1114)&lt;&gt;0, egTextCal(D1114),"")</f>
        <v>#VALUE!</v>
      </c>
      <c r="F1114" s="25"/>
      <c r="G1114" s="25"/>
      <c r="H1114" s="25"/>
      <c r="I1114" s="25"/>
      <c r="J1114" s="25"/>
      <c r="K1114" s="25"/>
      <c r="L1114" s="25"/>
      <c r="M1114" s="25" t="e">
        <f>IF(E1114*M1113&lt;&gt;0,E1114*M1113,  )</f>
        <v>#VALUE!</v>
      </c>
      <c r="N1114" s="25"/>
      <c r="O1114" s="25"/>
      <c r="P1114" s="25"/>
      <c r="Q1114" s="25"/>
      <c r="R1114" s="25"/>
      <c r="S1114" s="25"/>
      <c r="T1114" s="25"/>
      <c r="U1114" s="25"/>
      <c r="V1114" s="25"/>
      <c r="W1114" s="25"/>
      <c r="X1114" s="25"/>
      <c r="Y1114" s="25"/>
      <c r="Z1114" s="25"/>
      <c r="CH1114" s="1" t="e">
        <f>M1114</f>
        <v>#VALUE!</v>
      </c>
    </row>
    <row r="1115" spans="1:99" ht="20.100000000000001" customHeight="1" x14ac:dyDescent="0.15">
      <c r="A1115" s="30"/>
      <c r="C1115" s="15"/>
      <c r="D1115" s="27" t="s">
        <v>224</v>
      </c>
      <c r="E1115" s="6"/>
      <c r="F1115" s="35"/>
      <c r="G1115" s="35"/>
      <c r="H1115" s="35"/>
      <c r="I1115" s="35"/>
      <c r="J1115" s="35"/>
      <c r="K1115" s="35">
        <v>1</v>
      </c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5"/>
      <c r="Y1115" s="35"/>
      <c r="Z1115" s="35"/>
    </row>
    <row r="1116" spans="1:99" ht="20.100000000000001" customHeight="1" x14ac:dyDescent="0.15">
      <c r="A1116" s="30"/>
      <c r="C1116" s="5" t="s">
        <v>88</v>
      </c>
      <c r="D1116" s="51" t="e">
        <f>#REF!</f>
        <v>#REF!</v>
      </c>
      <c r="E1116" s="26" t="e">
        <f>IF(egTextCal(D1116)&lt;&gt;0, egTextCal(D1116),"")</f>
        <v>#VALUE!</v>
      </c>
      <c r="F1116" s="25"/>
      <c r="G1116" s="25"/>
      <c r="H1116" s="25"/>
      <c r="I1116" s="25"/>
      <c r="J1116" s="25"/>
      <c r="K1116" s="25" t="e">
        <f>IF(E1116*K1115&lt;&gt;0,E1116*K1115,  )</f>
        <v>#VALUE!</v>
      </c>
      <c r="L1116" s="25"/>
      <c r="M1116" s="25"/>
      <c r="N1116" s="25"/>
      <c r="O1116" s="25"/>
      <c r="P1116" s="25"/>
      <c r="Q1116" s="25"/>
      <c r="R1116" s="25"/>
      <c r="S1116" s="25"/>
      <c r="T1116" s="25"/>
      <c r="U1116" s="25"/>
      <c r="V1116" s="25"/>
      <c r="W1116" s="25"/>
      <c r="X1116" s="25"/>
      <c r="Y1116" s="25"/>
      <c r="Z1116" s="25"/>
      <c r="CF1116" s="1" t="e">
        <f>K1116</f>
        <v>#VALUE!</v>
      </c>
    </row>
    <row r="1117" spans="1:99" ht="20.100000000000001" customHeight="1" x14ac:dyDescent="0.15">
      <c r="A1117" s="30"/>
      <c r="C1117" s="15"/>
      <c r="D1117" s="27" t="s">
        <v>225</v>
      </c>
      <c r="E1117" s="6"/>
      <c r="F1117" s="35"/>
      <c r="G1117" s="35"/>
      <c r="H1117" s="35"/>
      <c r="I1117" s="35"/>
      <c r="J1117" s="35"/>
      <c r="K1117" s="35"/>
      <c r="L1117" s="35"/>
      <c r="M1117" s="35"/>
      <c r="N1117" s="35"/>
      <c r="O1117" s="35">
        <v>1</v>
      </c>
      <c r="P1117" s="35"/>
      <c r="Q1117" s="35"/>
      <c r="R1117" s="35"/>
      <c r="S1117" s="35"/>
      <c r="T1117" s="35"/>
      <c r="U1117" s="35"/>
      <c r="V1117" s="35"/>
      <c r="W1117" s="35"/>
      <c r="X1117" s="35"/>
      <c r="Y1117" s="35"/>
      <c r="Z1117" s="35"/>
    </row>
    <row r="1118" spans="1:99" ht="20.100000000000001" customHeight="1" x14ac:dyDescent="0.15">
      <c r="A1118" s="30"/>
      <c r="C1118" s="5" t="s">
        <v>132</v>
      </c>
      <c r="D1118" s="51" t="e">
        <f>#REF!</f>
        <v>#REF!</v>
      </c>
      <c r="E1118" s="26" t="e">
        <f>IF(egTextCal(D1118)&lt;&gt;0, egTextCal(D1118),"")</f>
        <v>#VALUE!</v>
      </c>
      <c r="F1118" s="25"/>
      <c r="G1118" s="25"/>
      <c r="H1118" s="25"/>
      <c r="I1118" s="25"/>
      <c r="J1118" s="25"/>
      <c r="K1118" s="25"/>
      <c r="L1118" s="25"/>
      <c r="M1118" s="25"/>
      <c r="N1118" s="25"/>
      <c r="O1118" s="25" t="e">
        <f>IF(E1118*O1117&lt;&gt;0,E1118*O1117,  )</f>
        <v>#VALUE!</v>
      </c>
      <c r="P1118" s="25"/>
      <c r="Q1118" s="25"/>
      <c r="R1118" s="25"/>
      <c r="S1118" s="25"/>
      <c r="T1118" s="25"/>
      <c r="U1118" s="25"/>
      <c r="V1118" s="25"/>
      <c r="W1118" s="25"/>
      <c r="X1118" s="25"/>
      <c r="Y1118" s="25"/>
      <c r="Z1118" s="25"/>
      <c r="CJ1118" s="1" t="e">
        <f>O1118</f>
        <v>#VALUE!</v>
      </c>
    </row>
    <row r="1119" spans="1:99" ht="20.100000000000001" customHeight="1" x14ac:dyDescent="0.15">
      <c r="A1119" s="30"/>
      <c r="C1119" s="15"/>
      <c r="D1119" s="27" t="s">
        <v>202</v>
      </c>
      <c r="E1119" s="6"/>
      <c r="F1119" s="35"/>
      <c r="G1119" s="35"/>
      <c r="H1119" s="35">
        <v>1</v>
      </c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5"/>
      <c r="Y1119" s="35"/>
      <c r="Z1119" s="35">
        <v>3</v>
      </c>
    </row>
    <row r="1120" spans="1:99" ht="20.100000000000001" customHeight="1" x14ac:dyDescent="0.15">
      <c r="A1120" s="30"/>
      <c r="C1120" s="5" t="s">
        <v>133</v>
      </c>
      <c r="D1120" s="51" t="e">
        <f>#REF!</f>
        <v>#REF!</v>
      </c>
      <c r="E1120" s="26" t="e">
        <f>IF(egTextCal(D1120)&lt;&gt;0, egTextCal(D1120),"")</f>
        <v>#VALUE!</v>
      </c>
      <c r="F1120" s="25"/>
      <c r="G1120" s="25"/>
      <c r="H1120" s="25" t="e">
        <f>IF(E1120*H1119&lt;&gt;0,E1120*H1119,  )</f>
        <v>#VALUE!</v>
      </c>
      <c r="I1120" s="25"/>
      <c r="J1120" s="25"/>
      <c r="K1120" s="25"/>
      <c r="L1120" s="25"/>
      <c r="M1120" s="25"/>
      <c r="N1120" s="25"/>
      <c r="O1120" s="25"/>
      <c r="P1120" s="25"/>
      <c r="Q1120" s="25"/>
      <c r="R1120" s="25"/>
      <c r="S1120" s="25"/>
      <c r="T1120" s="25"/>
      <c r="U1120" s="25"/>
      <c r="V1120" s="25"/>
      <c r="W1120" s="25"/>
      <c r="X1120" s="25"/>
      <c r="Y1120" s="25"/>
      <c r="Z1120" s="25" t="e">
        <f>IF(E1120*Z1119&lt;&gt;0,E1120*Z1119,  )</f>
        <v>#VALUE!</v>
      </c>
      <c r="CC1120" s="1" t="e">
        <f>H1120</f>
        <v>#VALUE!</v>
      </c>
      <c r="CU1120" s="1" t="e">
        <f>Z1120</f>
        <v>#VALUE!</v>
      </c>
    </row>
    <row r="1121" spans="1:99" ht="20.100000000000001" customHeight="1" x14ac:dyDescent="0.15">
      <c r="A1121" s="30"/>
      <c r="C1121" s="15"/>
      <c r="D1121" s="27" t="s">
        <v>203</v>
      </c>
      <c r="E1121" s="6"/>
      <c r="F1121" s="35"/>
      <c r="G1121" s="35"/>
      <c r="H1121" s="35">
        <v>1</v>
      </c>
      <c r="I1121" s="35"/>
      <c r="J1121" s="35"/>
      <c r="K1121" s="35"/>
      <c r="L1121" s="35"/>
      <c r="M1121" s="35"/>
      <c r="N1121" s="35"/>
      <c r="O1121" s="35"/>
      <c r="P1121" s="35"/>
      <c r="Q1121" s="35"/>
      <c r="R1121" s="35"/>
      <c r="S1121" s="35"/>
      <c r="T1121" s="35"/>
      <c r="U1121" s="35"/>
      <c r="V1121" s="35"/>
      <c r="W1121" s="35"/>
      <c r="X1121" s="35"/>
      <c r="Y1121" s="35"/>
      <c r="Z1121" s="35">
        <v>4</v>
      </c>
    </row>
    <row r="1122" spans="1:99" ht="20.100000000000001" customHeight="1" x14ac:dyDescent="0.15">
      <c r="A1122" s="30"/>
      <c r="C1122" s="5" t="s">
        <v>134</v>
      </c>
      <c r="D1122" s="51" t="e">
        <f>#REF!</f>
        <v>#REF!</v>
      </c>
      <c r="E1122" s="26" t="e">
        <f>IF(egTextCal(D1122)&lt;&gt;0, egTextCal(D1122),"")</f>
        <v>#VALUE!</v>
      </c>
      <c r="F1122" s="25"/>
      <c r="G1122" s="25"/>
      <c r="H1122" s="25" t="e">
        <f>IF(E1122*H1121&lt;&gt;0,E1122*H1121,  )</f>
        <v>#VALUE!</v>
      </c>
      <c r="I1122" s="25"/>
      <c r="J1122" s="25"/>
      <c r="K1122" s="25"/>
      <c r="L1122" s="25"/>
      <c r="M1122" s="25"/>
      <c r="N1122" s="25"/>
      <c r="O1122" s="25"/>
      <c r="P1122" s="25"/>
      <c r="Q1122" s="25"/>
      <c r="R1122" s="25"/>
      <c r="S1122" s="25"/>
      <c r="T1122" s="25"/>
      <c r="U1122" s="25"/>
      <c r="V1122" s="25"/>
      <c r="W1122" s="25"/>
      <c r="X1122" s="25"/>
      <c r="Y1122" s="25"/>
      <c r="Z1122" s="25" t="e">
        <f>IF(E1122*Z1121&lt;&gt;0,E1122*Z1121,  )</f>
        <v>#VALUE!</v>
      </c>
      <c r="CC1122" s="1" t="e">
        <f>H1122</f>
        <v>#VALUE!</v>
      </c>
      <c r="CU1122" s="1" t="e">
        <f>Z1122</f>
        <v>#VALUE!</v>
      </c>
    </row>
    <row r="1123" spans="1:99" ht="20.100000000000001" customHeight="1" x14ac:dyDescent="0.15">
      <c r="A1123" s="30"/>
      <c r="C1123" s="15"/>
      <c r="D1123" s="27" t="s">
        <v>204</v>
      </c>
      <c r="E1123" s="6"/>
      <c r="F1123" s="35"/>
      <c r="G1123" s="35"/>
      <c r="H1123" s="35"/>
      <c r="I1123" s="35">
        <v>1</v>
      </c>
      <c r="J1123" s="35"/>
      <c r="K1123" s="35"/>
      <c r="L1123" s="35"/>
      <c r="M1123" s="35"/>
      <c r="N1123" s="35"/>
      <c r="O1123" s="35"/>
      <c r="P1123" s="35"/>
      <c r="Q1123" s="35"/>
      <c r="R1123" s="35"/>
      <c r="S1123" s="35"/>
      <c r="T1123" s="35"/>
      <c r="U1123" s="35"/>
      <c r="V1123" s="35"/>
      <c r="W1123" s="35"/>
      <c r="X1123" s="35"/>
      <c r="Y1123" s="35"/>
      <c r="Z1123" s="35">
        <v>5</v>
      </c>
    </row>
    <row r="1124" spans="1:99" ht="20.100000000000001" customHeight="1" x14ac:dyDescent="0.15">
      <c r="A1124" s="30"/>
      <c r="C1124" s="5" t="s">
        <v>135</v>
      </c>
      <c r="D1124" s="51" t="e">
        <f>#REF!</f>
        <v>#REF!</v>
      </c>
      <c r="E1124" s="26" t="e">
        <f>IF(egTextCal(D1124)&lt;&gt;0, egTextCal(D1124),"")</f>
        <v>#VALUE!</v>
      </c>
      <c r="F1124" s="25"/>
      <c r="G1124" s="25"/>
      <c r="H1124" s="25"/>
      <c r="I1124" s="25" t="e">
        <f>IF(E1124*I1123&lt;&gt;0,E1124*I1123,  )</f>
        <v>#VALUE!</v>
      </c>
      <c r="J1124" s="25"/>
      <c r="K1124" s="25"/>
      <c r="L1124" s="25"/>
      <c r="M1124" s="25"/>
      <c r="N1124" s="25"/>
      <c r="O1124" s="25"/>
      <c r="P1124" s="25"/>
      <c r="Q1124" s="25"/>
      <c r="R1124" s="25"/>
      <c r="S1124" s="25"/>
      <c r="T1124" s="25"/>
      <c r="U1124" s="25"/>
      <c r="V1124" s="25"/>
      <c r="W1124" s="25"/>
      <c r="X1124" s="25"/>
      <c r="Y1124" s="25"/>
      <c r="Z1124" s="25" t="e">
        <f>IF(E1124*Z1123&lt;&gt;0,E1124*Z1123,  )</f>
        <v>#VALUE!</v>
      </c>
      <c r="CD1124" s="1" t="e">
        <f>I1124</f>
        <v>#VALUE!</v>
      </c>
      <c r="CU1124" s="1" t="e">
        <f>Z1124</f>
        <v>#VALUE!</v>
      </c>
    </row>
    <row r="1125" spans="1:99" ht="20.100000000000001" customHeight="1" x14ac:dyDescent="0.15">
      <c r="A1125" s="30"/>
      <c r="C1125" s="15"/>
      <c r="D1125" s="27" t="s">
        <v>210</v>
      </c>
      <c r="E1125" s="6"/>
      <c r="F1125" s="35"/>
      <c r="G1125" s="35"/>
      <c r="H1125" s="35"/>
      <c r="I1125" s="35"/>
      <c r="J1125" s="35"/>
      <c r="K1125" s="35"/>
      <c r="L1125" s="35"/>
      <c r="M1125" s="35"/>
      <c r="N1125" s="35"/>
      <c r="O1125" s="35"/>
      <c r="P1125" s="35"/>
      <c r="Q1125" s="35"/>
      <c r="R1125" s="35"/>
      <c r="S1125" s="35"/>
      <c r="T1125" s="35"/>
      <c r="U1125" s="35"/>
      <c r="V1125" s="35"/>
      <c r="W1125" s="35"/>
      <c r="X1125" s="35"/>
      <c r="Y1125" s="35"/>
      <c r="Z1125" s="35"/>
    </row>
    <row r="1126" spans="1:99" ht="20.100000000000001" customHeight="1" x14ac:dyDescent="0.15">
      <c r="A1126" s="30"/>
      <c r="C1126" s="5" t="s">
        <v>136</v>
      </c>
      <c r="D1126" s="32"/>
      <c r="E1126" s="26" t="str">
        <f>IF(egTextCal(D1126)&lt;&gt;0, egTextCal(D1126),"")</f>
        <v/>
      </c>
      <c r="F1126" s="25"/>
      <c r="G1126" s="25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  <c r="S1126" s="25"/>
      <c r="T1126" s="25"/>
      <c r="U1126" s="25"/>
      <c r="V1126" s="25"/>
      <c r="W1126" s="25"/>
      <c r="X1126" s="25"/>
      <c r="Y1126" s="25"/>
      <c r="Z1126" s="25"/>
    </row>
    <row r="1127" spans="1:99" ht="20.100000000000001" customHeight="1" x14ac:dyDescent="0.15">
      <c r="A1127" s="30"/>
      <c r="C1127" s="15"/>
      <c r="D1127" s="27" t="s">
        <v>192</v>
      </c>
      <c r="E1127" s="6"/>
      <c r="F1127" s="35">
        <v>1</v>
      </c>
      <c r="G1127" s="35"/>
      <c r="H1127" s="35"/>
      <c r="I1127" s="35"/>
      <c r="J1127" s="35"/>
      <c r="K1127" s="35"/>
      <c r="L1127" s="35"/>
      <c r="M1127" s="35"/>
      <c r="N1127" s="35"/>
      <c r="O1127" s="35"/>
      <c r="P1127" s="35"/>
      <c r="Q1127" s="35"/>
      <c r="R1127" s="35"/>
      <c r="S1127" s="35"/>
      <c r="T1127" s="35"/>
      <c r="U1127" s="35"/>
      <c r="V1127" s="35"/>
      <c r="W1127" s="35"/>
      <c r="X1127" s="35"/>
      <c r="Y1127" s="35"/>
      <c r="Z1127" s="35">
        <v>2</v>
      </c>
    </row>
    <row r="1128" spans="1:99" ht="20.100000000000001" customHeight="1" x14ac:dyDescent="0.15">
      <c r="A1128" s="30"/>
      <c r="C1128" s="5" t="s">
        <v>353</v>
      </c>
      <c r="D1128" s="51" t="e">
        <f>#REF!</f>
        <v>#REF!</v>
      </c>
      <c r="E1128" s="26" t="e">
        <f>IF(egTextCal(D1128)&lt;&gt;0, egTextCal(D1128),"")</f>
        <v>#VALUE!</v>
      </c>
      <c r="F1128" s="25" t="e">
        <f>IF(E1128*F1127&lt;&gt;0,E1128*F1127,  )</f>
        <v>#VALUE!</v>
      </c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  <c r="U1128" s="25"/>
      <c r="V1128" s="25"/>
      <c r="W1128" s="25"/>
      <c r="X1128" s="25"/>
      <c r="Y1128" s="25"/>
      <c r="Z1128" s="25" t="e">
        <f>IF(E1128*Z1127&lt;&gt;0,E1128*Z1127,  )</f>
        <v>#VALUE!</v>
      </c>
      <c r="CA1128" s="1" t="e">
        <f>F1128</f>
        <v>#VALUE!</v>
      </c>
      <c r="CU1128" s="1" t="e">
        <f>Z1128</f>
        <v>#VALUE!</v>
      </c>
    </row>
    <row r="1129" spans="1:99" ht="20.100000000000001" customHeight="1" x14ac:dyDescent="0.15">
      <c r="A1129" s="30"/>
      <c r="C1129" s="15"/>
      <c r="D1129" s="27" t="s">
        <v>193</v>
      </c>
      <c r="E1129" s="6"/>
      <c r="F1129" s="35"/>
      <c r="G1129" s="35"/>
      <c r="H1129" s="35"/>
      <c r="I1129" s="35"/>
      <c r="J1129" s="35"/>
      <c r="K1129" s="35"/>
      <c r="L1129" s="35"/>
      <c r="M1129" s="35">
        <v>1</v>
      </c>
      <c r="N1129" s="35"/>
      <c r="O1129" s="35"/>
      <c r="P1129" s="35"/>
      <c r="Q1129" s="35"/>
      <c r="R1129" s="35"/>
      <c r="S1129" s="35"/>
      <c r="T1129" s="35"/>
      <c r="U1129" s="35"/>
      <c r="V1129" s="35"/>
      <c r="W1129" s="35"/>
      <c r="X1129" s="35"/>
      <c r="Y1129" s="35"/>
      <c r="Z1129" s="35"/>
    </row>
    <row r="1130" spans="1:99" ht="20.100000000000001" customHeight="1" x14ac:dyDescent="0.15">
      <c r="A1130" s="30"/>
      <c r="C1130" s="5" t="s">
        <v>354</v>
      </c>
      <c r="D1130" s="51" t="e">
        <f>#REF!</f>
        <v>#REF!</v>
      </c>
      <c r="E1130" s="26" t="e">
        <f>IF(egTextCal(D1130)&lt;&gt;0, egTextCal(D1130),"")</f>
        <v>#VALUE!</v>
      </c>
      <c r="F1130" s="25"/>
      <c r="G1130" s="25"/>
      <c r="H1130" s="25"/>
      <c r="I1130" s="25"/>
      <c r="J1130" s="25"/>
      <c r="K1130" s="25"/>
      <c r="L1130" s="25"/>
      <c r="M1130" s="25" t="e">
        <f>IF(E1130*M1129&lt;&gt;0,E1130*M1129,  )</f>
        <v>#VALUE!</v>
      </c>
      <c r="N1130" s="25"/>
      <c r="O1130" s="25"/>
      <c r="P1130" s="25"/>
      <c r="Q1130" s="25"/>
      <c r="R1130" s="25"/>
      <c r="S1130" s="25"/>
      <c r="T1130" s="25"/>
      <c r="U1130" s="25"/>
      <c r="V1130" s="25"/>
      <c r="W1130" s="25"/>
      <c r="X1130" s="25"/>
      <c r="Y1130" s="25"/>
      <c r="Z1130" s="25"/>
      <c r="CH1130" s="1" t="e">
        <f>M1130</f>
        <v>#VALUE!</v>
      </c>
    </row>
    <row r="1131" spans="1:99" ht="20.100000000000001" customHeight="1" x14ac:dyDescent="0.15">
      <c r="A1131" s="30"/>
      <c r="C1131" s="15"/>
      <c r="D1131" s="27" t="s">
        <v>194</v>
      </c>
      <c r="E1131" s="6"/>
      <c r="F1131" s="35">
        <v>1</v>
      </c>
      <c r="G1131" s="35"/>
      <c r="H1131" s="35"/>
      <c r="I1131" s="35"/>
      <c r="J1131" s="35"/>
      <c r="K1131" s="35"/>
      <c r="L1131" s="35"/>
      <c r="M1131" s="35"/>
      <c r="N1131" s="35"/>
      <c r="O1131" s="35"/>
      <c r="P1131" s="35"/>
      <c r="Q1131" s="35"/>
      <c r="R1131" s="35"/>
      <c r="S1131" s="35"/>
      <c r="T1131" s="35"/>
      <c r="U1131" s="35"/>
      <c r="V1131" s="35"/>
      <c r="W1131" s="35"/>
      <c r="X1131" s="35"/>
      <c r="Y1131" s="35"/>
      <c r="Z1131" s="35">
        <v>3</v>
      </c>
    </row>
    <row r="1132" spans="1:99" ht="20.100000000000001" customHeight="1" x14ac:dyDescent="0.15">
      <c r="A1132" s="30"/>
      <c r="C1132" s="5" t="s">
        <v>355</v>
      </c>
      <c r="D1132" s="51" t="e">
        <f>#REF!</f>
        <v>#REF!</v>
      </c>
      <c r="E1132" s="26" t="e">
        <f>IF(egTextCal(D1132)&lt;&gt;0, egTextCal(D1132),"")</f>
        <v>#VALUE!</v>
      </c>
      <c r="F1132" s="25" t="e">
        <f>IF(E1132*F1131&lt;&gt;0,E1132*F1131,  )</f>
        <v>#VALUE!</v>
      </c>
      <c r="G1132" s="25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  <c r="U1132" s="25"/>
      <c r="V1132" s="25"/>
      <c r="W1132" s="25"/>
      <c r="X1132" s="25"/>
      <c r="Y1132" s="25"/>
      <c r="Z1132" s="25" t="e">
        <f>IF(E1132*Z1131&lt;&gt;0,E1132*Z1131,  )</f>
        <v>#VALUE!</v>
      </c>
      <c r="CA1132" s="1" t="e">
        <f>F1132</f>
        <v>#VALUE!</v>
      </c>
      <c r="CU1132" s="1" t="e">
        <f>Z1132</f>
        <v>#VALUE!</v>
      </c>
    </row>
    <row r="1133" spans="1:99" ht="20.100000000000001" customHeight="1" x14ac:dyDescent="0.15">
      <c r="A1133" s="30"/>
      <c r="C1133" s="15"/>
      <c r="D1133" s="27" t="s">
        <v>195</v>
      </c>
      <c r="E1133" s="6"/>
      <c r="F1133" s="35"/>
      <c r="G1133" s="35"/>
      <c r="H1133" s="35"/>
      <c r="I1133" s="35"/>
      <c r="J1133" s="35"/>
      <c r="K1133" s="35"/>
      <c r="L1133" s="35"/>
      <c r="M1133" s="35">
        <v>1</v>
      </c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5"/>
      <c r="Y1133" s="35"/>
      <c r="Z1133" s="35"/>
    </row>
    <row r="1134" spans="1:99" ht="20.100000000000001" customHeight="1" x14ac:dyDescent="0.15">
      <c r="A1134" s="30"/>
      <c r="C1134" s="5" t="s">
        <v>356</v>
      </c>
      <c r="D1134" s="51" t="e">
        <f>#REF!</f>
        <v>#REF!</v>
      </c>
      <c r="E1134" s="26" t="e">
        <f>IF(egTextCal(D1134)&lt;&gt;0, egTextCal(D1134),"")</f>
        <v>#VALUE!</v>
      </c>
      <c r="F1134" s="25"/>
      <c r="G1134" s="25"/>
      <c r="H1134" s="25"/>
      <c r="I1134" s="25"/>
      <c r="J1134" s="25"/>
      <c r="K1134" s="25"/>
      <c r="L1134" s="25"/>
      <c r="M1134" s="25" t="e">
        <f>IF(E1134*M1133&lt;&gt;0,E1134*M1133,  )</f>
        <v>#VALUE!</v>
      </c>
      <c r="N1134" s="25"/>
      <c r="O1134" s="25"/>
      <c r="P1134" s="25"/>
      <c r="Q1134" s="25"/>
      <c r="R1134" s="25"/>
      <c r="S1134" s="25"/>
      <c r="T1134" s="25"/>
      <c r="U1134" s="25"/>
      <c r="V1134" s="25"/>
      <c r="W1134" s="25"/>
      <c r="X1134" s="25"/>
      <c r="Y1134" s="25"/>
      <c r="Z1134" s="25"/>
      <c r="CH1134" s="1" t="e">
        <f>M1134</f>
        <v>#VALUE!</v>
      </c>
    </row>
    <row r="1135" spans="1:99" ht="20.100000000000001" customHeight="1" x14ac:dyDescent="0.15">
      <c r="A1135" s="30"/>
      <c r="C1135" s="15"/>
      <c r="D1135" s="27" t="s">
        <v>196</v>
      </c>
      <c r="E1135" s="6"/>
      <c r="F1135" s="35"/>
      <c r="G1135" s="35">
        <v>1</v>
      </c>
      <c r="H1135" s="35"/>
      <c r="I1135" s="35"/>
      <c r="J1135" s="35"/>
      <c r="K1135" s="35"/>
      <c r="L1135" s="35"/>
      <c r="M1135" s="35"/>
      <c r="N1135" s="35"/>
      <c r="O1135" s="35"/>
      <c r="P1135" s="35"/>
      <c r="Q1135" s="35"/>
      <c r="R1135" s="35"/>
      <c r="S1135" s="35"/>
      <c r="T1135" s="35"/>
      <c r="U1135" s="35"/>
      <c r="V1135" s="35"/>
      <c r="W1135" s="35"/>
      <c r="X1135" s="35"/>
      <c r="Y1135" s="35"/>
      <c r="Z1135" s="35">
        <v>4</v>
      </c>
    </row>
    <row r="1136" spans="1:99" ht="20.100000000000001" customHeight="1" x14ac:dyDescent="0.15">
      <c r="A1136" s="30"/>
      <c r="C1136" s="5" t="s">
        <v>357</v>
      </c>
      <c r="D1136" s="51" t="e">
        <f>#REF!</f>
        <v>#REF!</v>
      </c>
      <c r="E1136" s="26" t="e">
        <f>IF(egTextCal(D1136)&lt;&gt;0, egTextCal(D1136),"")</f>
        <v>#VALUE!</v>
      </c>
      <c r="F1136" s="25"/>
      <c r="G1136" s="25" t="e">
        <f>IF(E1136*G1135&lt;&gt;0,E1136*G1135,  )</f>
        <v>#VALUE!</v>
      </c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  <c r="S1136" s="25"/>
      <c r="T1136" s="25"/>
      <c r="U1136" s="25"/>
      <c r="V1136" s="25"/>
      <c r="W1136" s="25"/>
      <c r="X1136" s="25"/>
      <c r="Y1136" s="25"/>
      <c r="Z1136" s="25" t="e">
        <f>IF(E1136*Z1135&lt;&gt;0,E1136*Z1135,  )</f>
        <v>#VALUE!</v>
      </c>
      <c r="CB1136" s="1" t="e">
        <f>G1136</f>
        <v>#VALUE!</v>
      </c>
      <c r="CU1136" s="1" t="e">
        <f>Z1136</f>
        <v>#VALUE!</v>
      </c>
    </row>
    <row r="1137" spans="1:99" ht="20.100000000000001" customHeight="1" x14ac:dyDescent="0.15">
      <c r="A1137" s="30"/>
      <c r="C1137" s="15"/>
      <c r="D1137" s="27" t="s">
        <v>197</v>
      </c>
      <c r="E1137" s="6"/>
      <c r="F1137" s="35"/>
      <c r="G1137" s="35"/>
      <c r="H1137" s="35"/>
      <c r="I1137" s="35"/>
      <c r="J1137" s="35"/>
      <c r="K1137" s="35"/>
      <c r="L1137" s="35"/>
      <c r="M1137" s="35">
        <v>1</v>
      </c>
      <c r="N1137" s="35"/>
      <c r="O1137" s="35"/>
      <c r="P1137" s="35"/>
      <c r="Q1137" s="35"/>
      <c r="R1137" s="35"/>
      <c r="S1137" s="35"/>
      <c r="T1137" s="35"/>
      <c r="U1137" s="35"/>
      <c r="V1137" s="35"/>
      <c r="W1137" s="35"/>
      <c r="X1137" s="35"/>
      <c r="Y1137" s="35"/>
      <c r="Z1137" s="35"/>
    </row>
    <row r="1138" spans="1:99" ht="20.100000000000001" customHeight="1" x14ac:dyDescent="0.15">
      <c r="A1138" s="30"/>
      <c r="C1138" s="5" t="s">
        <v>358</v>
      </c>
      <c r="D1138" s="51" t="e">
        <f>#REF!</f>
        <v>#REF!</v>
      </c>
      <c r="E1138" s="26" t="e">
        <f>IF(egTextCal(D1138)&lt;&gt;0, egTextCal(D1138),"")</f>
        <v>#VALUE!</v>
      </c>
      <c r="F1138" s="25"/>
      <c r="G1138" s="25"/>
      <c r="H1138" s="25"/>
      <c r="I1138" s="25"/>
      <c r="J1138" s="25"/>
      <c r="K1138" s="25"/>
      <c r="L1138" s="25"/>
      <c r="M1138" s="25" t="e">
        <f>IF(E1138*M1137&lt;&gt;0,E1138*M1137,  )</f>
        <v>#VALUE!</v>
      </c>
      <c r="N1138" s="25"/>
      <c r="O1138" s="25"/>
      <c r="P1138" s="25"/>
      <c r="Q1138" s="25"/>
      <c r="R1138" s="25"/>
      <c r="S1138" s="25"/>
      <c r="T1138" s="25"/>
      <c r="U1138" s="25"/>
      <c r="V1138" s="25"/>
      <c r="W1138" s="25"/>
      <c r="X1138" s="25"/>
      <c r="Y1138" s="25"/>
      <c r="Z1138" s="25"/>
      <c r="CH1138" s="1" t="e">
        <f>M1138</f>
        <v>#VALUE!</v>
      </c>
    </row>
    <row r="1139" spans="1:99" ht="20.100000000000001" customHeight="1" x14ac:dyDescent="0.15">
      <c r="A1139" s="30"/>
      <c r="C1139" s="15"/>
      <c r="D1139" s="27" t="s">
        <v>206</v>
      </c>
      <c r="E1139" s="6"/>
      <c r="F1139" s="35"/>
      <c r="G1139" s="35"/>
      <c r="H1139" s="35"/>
      <c r="I1139" s="35"/>
      <c r="J1139" s="35"/>
      <c r="K1139" s="35"/>
      <c r="L1139" s="35"/>
      <c r="M1139" s="35"/>
      <c r="N1139" s="35"/>
      <c r="O1139" s="35"/>
      <c r="P1139" s="35"/>
      <c r="Q1139" s="35">
        <v>1</v>
      </c>
      <c r="R1139" s="35"/>
      <c r="S1139" s="35"/>
      <c r="T1139" s="35"/>
      <c r="U1139" s="35"/>
      <c r="V1139" s="35"/>
      <c r="W1139" s="35"/>
      <c r="X1139" s="35"/>
      <c r="Y1139" s="35"/>
      <c r="Z1139" s="35"/>
    </row>
    <row r="1140" spans="1:99" ht="20.100000000000001" customHeight="1" x14ac:dyDescent="0.15">
      <c r="A1140" s="30"/>
      <c r="C1140" s="5" t="s">
        <v>359</v>
      </c>
      <c r="D1140" s="51" t="e">
        <f>#REF!</f>
        <v>#REF!</v>
      </c>
      <c r="E1140" s="26" t="e">
        <f>IF(egTextCal(D1140)&lt;&gt;0, egTextCal(D1140),"")</f>
        <v>#VALUE!</v>
      </c>
      <c r="F1140" s="25"/>
      <c r="G1140" s="25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 t="e">
        <f>IF(E1140*Q1139&lt;&gt;0,E1140*Q1139,  )</f>
        <v>#VALUE!</v>
      </c>
      <c r="R1140" s="25"/>
      <c r="S1140" s="25"/>
      <c r="T1140" s="25"/>
      <c r="U1140" s="25"/>
      <c r="V1140" s="25"/>
      <c r="W1140" s="25"/>
      <c r="X1140" s="25"/>
      <c r="Y1140" s="25"/>
      <c r="Z1140" s="25"/>
      <c r="CL1140" s="1" t="e">
        <f>Q1140</f>
        <v>#VALUE!</v>
      </c>
    </row>
    <row r="1141" spans="1:99" ht="20.100000000000001" customHeight="1" x14ac:dyDescent="0.15">
      <c r="A1141" s="30"/>
      <c r="C1141" s="15"/>
      <c r="D1141" s="27" t="s">
        <v>224</v>
      </c>
      <c r="E1141" s="6"/>
      <c r="F1141" s="35"/>
      <c r="G1141" s="35"/>
      <c r="H1141" s="35"/>
      <c r="I1141" s="35"/>
      <c r="J1141" s="35"/>
      <c r="K1141" s="35">
        <v>1</v>
      </c>
      <c r="L1141" s="35"/>
      <c r="M1141" s="35"/>
      <c r="N1141" s="35"/>
      <c r="O1141" s="35"/>
      <c r="P1141" s="35"/>
      <c r="Q1141" s="35"/>
      <c r="R1141" s="35"/>
      <c r="S1141" s="35"/>
      <c r="T1141" s="35"/>
      <c r="U1141" s="35"/>
      <c r="V1141" s="35"/>
      <c r="W1141" s="35"/>
      <c r="X1141" s="35"/>
      <c r="Y1141" s="35"/>
      <c r="Z1141" s="35"/>
    </row>
    <row r="1142" spans="1:99" ht="20.100000000000001" customHeight="1" x14ac:dyDescent="0.15">
      <c r="A1142" s="30"/>
      <c r="C1142" s="5" t="s">
        <v>360</v>
      </c>
      <c r="D1142" s="51" t="e">
        <f>#REF!</f>
        <v>#REF!</v>
      </c>
      <c r="E1142" s="26" t="e">
        <f>IF(egTextCal(D1142)&lt;&gt;0, egTextCal(D1142),"")</f>
        <v>#VALUE!</v>
      </c>
      <c r="F1142" s="25"/>
      <c r="G1142" s="25"/>
      <c r="H1142" s="25"/>
      <c r="I1142" s="25"/>
      <c r="J1142" s="25"/>
      <c r="K1142" s="25" t="e">
        <f>IF(E1142*K1141&lt;&gt;0,E1142*K1141,  )</f>
        <v>#VALUE!</v>
      </c>
      <c r="L1142" s="25"/>
      <c r="M1142" s="25"/>
      <c r="N1142" s="25"/>
      <c r="O1142" s="25"/>
      <c r="P1142" s="25"/>
      <c r="Q1142" s="25"/>
      <c r="R1142" s="25"/>
      <c r="S1142" s="25"/>
      <c r="T1142" s="25"/>
      <c r="U1142" s="25"/>
      <c r="V1142" s="25"/>
      <c r="W1142" s="25"/>
      <c r="X1142" s="25"/>
      <c r="Y1142" s="25"/>
      <c r="Z1142" s="25"/>
      <c r="CF1142" s="1" t="e">
        <f>K1142</f>
        <v>#VALUE!</v>
      </c>
    </row>
    <row r="1143" spans="1:99" ht="20.100000000000001" customHeight="1" x14ac:dyDescent="0.15">
      <c r="A1143" s="30"/>
      <c r="C1143" s="15"/>
      <c r="D1143" s="27" t="s">
        <v>225</v>
      </c>
      <c r="E1143" s="6"/>
      <c r="F1143" s="35"/>
      <c r="G1143" s="35"/>
      <c r="H1143" s="35"/>
      <c r="I1143" s="35"/>
      <c r="J1143" s="35"/>
      <c r="K1143" s="35"/>
      <c r="L1143" s="35"/>
      <c r="M1143" s="35"/>
      <c r="N1143" s="35"/>
      <c r="O1143" s="35">
        <v>1</v>
      </c>
      <c r="P1143" s="35"/>
      <c r="Q1143" s="35"/>
      <c r="R1143" s="35"/>
      <c r="S1143" s="35"/>
      <c r="T1143" s="35"/>
      <c r="U1143" s="35"/>
      <c r="V1143" s="35"/>
      <c r="W1143" s="35"/>
      <c r="X1143" s="35"/>
      <c r="Y1143" s="35"/>
      <c r="Z1143" s="35"/>
    </row>
    <row r="1144" spans="1:99" ht="20.100000000000001" customHeight="1" x14ac:dyDescent="0.15">
      <c r="A1144" s="30"/>
      <c r="C1144" s="5" t="s">
        <v>361</v>
      </c>
      <c r="D1144" s="51" t="e">
        <f>#REF!</f>
        <v>#REF!</v>
      </c>
      <c r="E1144" s="26" t="e">
        <f>IF(egTextCal(D1144)&lt;&gt;0, egTextCal(D1144),"")</f>
        <v>#VALUE!</v>
      </c>
      <c r="F1144" s="25"/>
      <c r="G1144" s="25"/>
      <c r="H1144" s="25"/>
      <c r="I1144" s="25"/>
      <c r="J1144" s="25"/>
      <c r="K1144" s="25"/>
      <c r="L1144" s="25"/>
      <c r="M1144" s="25"/>
      <c r="N1144" s="25"/>
      <c r="O1144" s="25" t="e">
        <f>IF(E1144*O1143&lt;&gt;0,E1144*O1143,  )</f>
        <v>#VALUE!</v>
      </c>
      <c r="P1144" s="25"/>
      <c r="Q1144" s="25"/>
      <c r="R1144" s="25"/>
      <c r="S1144" s="25"/>
      <c r="T1144" s="25"/>
      <c r="U1144" s="25"/>
      <c r="V1144" s="25"/>
      <c r="W1144" s="25"/>
      <c r="X1144" s="25"/>
      <c r="Y1144" s="25"/>
      <c r="Z1144" s="25"/>
      <c r="CJ1144" s="1" t="e">
        <f>O1144</f>
        <v>#VALUE!</v>
      </c>
    </row>
    <row r="1145" spans="1:99" ht="20.100000000000001" customHeight="1" x14ac:dyDescent="0.15">
      <c r="A1145" s="30"/>
      <c r="C1145" s="15"/>
      <c r="D1145" s="27" t="s">
        <v>202</v>
      </c>
      <c r="E1145" s="6"/>
      <c r="F1145" s="35"/>
      <c r="G1145" s="35"/>
      <c r="H1145" s="35">
        <v>1</v>
      </c>
      <c r="I1145" s="35"/>
      <c r="J1145" s="35"/>
      <c r="K1145" s="35"/>
      <c r="L1145" s="35"/>
      <c r="M1145" s="35"/>
      <c r="N1145" s="35"/>
      <c r="O1145" s="35"/>
      <c r="P1145" s="35"/>
      <c r="Q1145" s="35"/>
      <c r="R1145" s="35"/>
      <c r="S1145" s="35"/>
      <c r="T1145" s="35"/>
      <c r="U1145" s="35"/>
      <c r="V1145" s="35"/>
      <c r="W1145" s="35"/>
      <c r="X1145" s="35"/>
      <c r="Y1145" s="35"/>
      <c r="Z1145" s="35">
        <v>3</v>
      </c>
    </row>
    <row r="1146" spans="1:99" ht="20.100000000000001" customHeight="1" x14ac:dyDescent="0.15">
      <c r="A1146" s="30"/>
      <c r="C1146" s="5" t="s">
        <v>362</v>
      </c>
      <c r="D1146" s="51" t="e">
        <f>#REF!</f>
        <v>#REF!</v>
      </c>
      <c r="E1146" s="26" t="e">
        <f>IF(egTextCal(D1146)&lt;&gt;0, egTextCal(D1146),"")</f>
        <v>#VALUE!</v>
      </c>
      <c r="F1146" s="25"/>
      <c r="G1146" s="25"/>
      <c r="H1146" s="25" t="e">
        <f>IF(E1146*H1145&lt;&gt;0,E1146*H1145,  )</f>
        <v>#VALUE!</v>
      </c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  <c r="S1146" s="25"/>
      <c r="T1146" s="25"/>
      <c r="U1146" s="25"/>
      <c r="V1146" s="25"/>
      <c r="W1146" s="25"/>
      <c r="X1146" s="25"/>
      <c r="Y1146" s="25"/>
      <c r="Z1146" s="25" t="e">
        <f>IF(E1146*Z1145&lt;&gt;0,E1146*Z1145,  )</f>
        <v>#VALUE!</v>
      </c>
      <c r="CC1146" s="1" t="e">
        <f>H1146</f>
        <v>#VALUE!</v>
      </c>
      <c r="CU1146" s="1" t="e">
        <f>Z1146</f>
        <v>#VALUE!</v>
      </c>
    </row>
    <row r="1147" spans="1:99" ht="20.100000000000001" customHeight="1" x14ac:dyDescent="0.15">
      <c r="A1147" s="30"/>
      <c r="C1147" s="15"/>
      <c r="D1147" s="27" t="s">
        <v>202</v>
      </c>
      <c r="E1147" s="6"/>
      <c r="F1147" s="35"/>
      <c r="G1147" s="35"/>
      <c r="H1147" s="35">
        <v>1</v>
      </c>
      <c r="I1147" s="35"/>
      <c r="J1147" s="35"/>
      <c r="K1147" s="35"/>
      <c r="L1147" s="35"/>
      <c r="M1147" s="35"/>
      <c r="N1147" s="35"/>
      <c r="O1147" s="35"/>
      <c r="P1147" s="35"/>
      <c r="Q1147" s="35"/>
      <c r="R1147" s="35"/>
      <c r="S1147" s="35"/>
      <c r="T1147" s="35"/>
      <c r="U1147" s="35"/>
      <c r="V1147" s="35"/>
      <c r="W1147" s="35"/>
      <c r="X1147" s="35"/>
      <c r="Y1147" s="35"/>
      <c r="Z1147" s="35">
        <v>3</v>
      </c>
    </row>
    <row r="1148" spans="1:99" ht="20.100000000000001" customHeight="1" x14ac:dyDescent="0.15">
      <c r="A1148" s="30"/>
      <c r="C1148" s="5" t="s">
        <v>363</v>
      </c>
      <c r="D1148" s="51" t="e">
        <f>#REF!</f>
        <v>#REF!</v>
      </c>
      <c r="E1148" s="26" t="e">
        <f>IF(egTextCal(D1148)&lt;&gt;0, egTextCal(D1148),"")</f>
        <v>#VALUE!</v>
      </c>
      <c r="F1148" s="25"/>
      <c r="G1148" s="25"/>
      <c r="H1148" s="25" t="e">
        <f>IF(E1148*H1147&lt;&gt;0,E1148*H1147,  )</f>
        <v>#VALUE!</v>
      </c>
      <c r="I1148" s="25"/>
      <c r="J1148" s="25"/>
      <c r="K1148" s="25"/>
      <c r="L1148" s="25"/>
      <c r="M1148" s="25"/>
      <c r="N1148" s="25"/>
      <c r="O1148" s="25"/>
      <c r="P1148" s="25"/>
      <c r="Q1148" s="25"/>
      <c r="R1148" s="25"/>
      <c r="S1148" s="25"/>
      <c r="T1148" s="25"/>
      <c r="U1148" s="25"/>
      <c r="V1148" s="25"/>
      <c r="W1148" s="25"/>
      <c r="X1148" s="25"/>
      <c r="Y1148" s="25"/>
      <c r="Z1148" s="25" t="e">
        <f>IF(E1148*Z1147&lt;&gt;0,E1148*Z1147,  )</f>
        <v>#VALUE!</v>
      </c>
      <c r="CC1148" s="1" t="e">
        <f>H1148</f>
        <v>#VALUE!</v>
      </c>
      <c r="CU1148" s="1" t="e">
        <f>Z1148</f>
        <v>#VALUE!</v>
      </c>
    </row>
    <row r="1149" spans="1:99" ht="20.100000000000001" customHeight="1" x14ac:dyDescent="0.15">
      <c r="A1149" s="30"/>
      <c r="C1149" s="15"/>
      <c r="D1149" s="27" t="s">
        <v>203</v>
      </c>
      <c r="E1149" s="6"/>
      <c r="F1149" s="35"/>
      <c r="G1149" s="35"/>
      <c r="H1149" s="35">
        <v>1</v>
      </c>
      <c r="I1149" s="35"/>
      <c r="J1149" s="35"/>
      <c r="K1149" s="35"/>
      <c r="L1149" s="35"/>
      <c r="M1149" s="35"/>
      <c r="N1149" s="35"/>
      <c r="O1149" s="35"/>
      <c r="P1149" s="35"/>
      <c r="Q1149" s="35"/>
      <c r="R1149" s="35"/>
      <c r="S1149" s="35"/>
      <c r="T1149" s="35"/>
      <c r="U1149" s="35"/>
      <c r="V1149" s="35"/>
      <c r="W1149" s="35"/>
      <c r="X1149" s="35"/>
      <c r="Y1149" s="35"/>
      <c r="Z1149" s="35">
        <v>4</v>
      </c>
    </row>
    <row r="1150" spans="1:99" ht="20.100000000000001" customHeight="1" x14ac:dyDescent="0.15">
      <c r="A1150" s="30"/>
      <c r="C1150" s="5" t="s">
        <v>366</v>
      </c>
      <c r="D1150" s="51" t="e">
        <f>#REF!</f>
        <v>#REF!</v>
      </c>
      <c r="E1150" s="26" t="e">
        <f>IF(egTextCal(D1150)&lt;&gt;0, egTextCal(D1150),"")</f>
        <v>#VALUE!</v>
      </c>
      <c r="F1150" s="25"/>
      <c r="G1150" s="25"/>
      <c r="H1150" s="25" t="e">
        <f>IF(E1150*H1149&lt;&gt;0,E1150*H1149,  )</f>
        <v>#VALUE!</v>
      </c>
      <c r="I1150" s="25"/>
      <c r="J1150" s="25"/>
      <c r="K1150" s="25"/>
      <c r="L1150" s="25"/>
      <c r="M1150" s="25"/>
      <c r="N1150" s="25"/>
      <c r="O1150" s="25"/>
      <c r="P1150" s="25"/>
      <c r="Q1150" s="25"/>
      <c r="R1150" s="25"/>
      <c r="S1150" s="25"/>
      <c r="T1150" s="25"/>
      <c r="U1150" s="25"/>
      <c r="V1150" s="25"/>
      <c r="W1150" s="25"/>
      <c r="X1150" s="25"/>
      <c r="Y1150" s="25"/>
      <c r="Z1150" s="25" t="e">
        <f>IF(E1150*Z1149&lt;&gt;0,E1150*Z1149,  )</f>
        <v>#VALUE!</v>
      </c>
      <c r="CC1150" s="1" t="e">
        <f>H1150</f>
        <v>#VALUE!</v>
      </c>
      <c r="CU1150" s="1" t="e">
        <f>Z1150</f>
        <v>#VALUE!</v>
      </c>
    </row>
    <row r="1151" spans="1:99" ht="20.100000000000001" customHeight="1" x14ac:dyDescent="0.15">
      <c r="D1151" s="13"/>
      <c r="E1151" s="37"/>
      <c r="F1151" s="37"/>
      <c r="G1151" s="37"/>
      <c r="H1151" s="37"/>
      <c r="I1151" s="37"/>
      <c r="J1151" s="37"/>
      <c r="K1151" s="37"/>
      <c r="L1151" s="37"/>
      <c r="M1151" s="37"/>
      <c r="N1151" s="37"/>
      <c r="O1151" s="37"/>
      <c r="P1151" s="37"/>
      <c r="Q1151" s="37"/>
      <c r="R1151" s="37"/>
      <c r="S1151" s="37"/>
      <c r="T1151" s="37"/>
      <c r="U1151" s="37"/>
      <c r="V1151" s="37"/>
      <c r="W1151" s="37"/>
      <c r="X1151" s="37"/>
      <c r="Y1151" s="37"/>
      <c r="Z1151" s="37"/>
    </row>
    <row r="1152" spans="1:99" ht="20.100000000000001" customHeight="1" x14ac:dyDescent="0.15">
      <c r="B1152" s="29"/>
      <c r="C1152" s="19"/>
      <c r="D1152" s="36"/>
      <c r="E1152" s="36"/>
      <c r="F1152" s="17" t="s">
        <v>440</v>
      </c>
      <c r="G1152" s="17" t="s">
        <v>441</v>
      </c>
      <c r="H1152" s="15" t="s">
        <v>441</v>
      </c>
      <c r="I1152" s="15" t="s">
        <v>441</v>
      </c>
      <c r="J1152" s="15" t="s">
        <v>441</v>
      </c>
      <c r="K1152" s="15" t="s">
        <v>442</v>
      </c>
      <c r="L1152" s="15" t="s">
        <v>335</v>
      </c>
      <c r="M1152" s="15" t="s">
        <v>335</v>
      </c>
      <c r="N1152" s="15" t="s">
        <v>335</v>
      </c>
      <c r="O1152" s="15" t="s">
        <v>335</v>
      </c>
      <c r="P1152" s="15" t="s">
        <v>335</v>
      </c>
      <c r="Q1152" s="15" t="s">
        <v>335</v>
      </c>
      <c r="R1152" s="15"/>
      <c r="S1152" s="15"/>
      <c r="T1152" s="15"/>
      <c r="U1152" s="15"/>
      <c r="V1152" s="15"/>
      <c r="W1152" s="15"/>
      <c r="X1152" s="15"/>
      <c r="Y1152" s="15"/>
      <c r="Z1152" s="15"/>
    </row>
    <row r="1153" spans="1:103" ht="20.100000000000001" customHeight="1" x14ac:dyDescent="0.15">
      <c r="A1153" s="30"/>
      <c r="B1153" s="29"/>
      <c r="C1153" s="4" t="s">
        <v>336</v>
      </c>
      <c r="D1153" s="4" t="s">
        <v>337</v>
      </c>
      <c r="E1153" s="4" t="s">
        <v>338</v>
      </c>
      <c r="F1153" s="11" t="s">
        <v>456</v>
      </c>
      <c r="G1153" s="11" t="s">
        <v>437</v>
      </c>
      <c r="H1153" s="4" t="s">
        <v>437</v>
      </c>
      <c r="I1153" s="4" t="s">
        <v>437</v>
      </c>
      <c r="J1153" s="4" t="s">
        <v>437</v>
      </c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</row>
    <row r="1154" spans="1:103" ht="20.100000000000001" customHeight="1" x14ac:dyDescent="0.15">
      <c r="A1154" s="30"/>
      <c r="B1154" s="29"/>
      <c r="C1154" s="20"/>
      <c r="D1154" s="20"/>
      <c r="E1154" s="20"/>
      <c r="F1154" s="18" t="s">
        <v>465</v>
      </c>
      <c r="G1154" s="18" t="s">
        <v>466</v>
      </c>
      <c r="H1154" s="16" t="s">
        <v>467</v>
      </c>
      <c r="I1154" s="16" t="s">
        <v>468</v>
      </c>
      <c r="J1154" s="16" t="s">
        <v>469</v>
      </c>
      <c r="K1154" s="16" t="s">
        <v>437</v>
      </c>
      <c r="L1154" s="16" t="s">
        <v>470</v>
      </c>
      <c r="M1154" s="16" t="s">
        <v>471</v>
      </c>
      <c r="N1154" s="16" t="s">
        <v>472</v>
      </c>
      <c r="O1154" s="16" t="s">
        <v>473</v>
      </c>
      <c r="P1154" s="16" t="s">
        <v>474</v>
      </c>
      <c r="Q1154" s="16" t="s">
        <v>475</v>
      </c>
      <c r="R1154" s="16"/>
      <c r="S1154" s="16"/>
      <c r="T1154" s="16"/>
      <c r="U1154" s="16"/>
      <c r="V1154" s="16"/>
      <c r="W1154" s="16"/>
      <c r="X1154" s="16"/>
      <c r="Y1154" s="16"/>
      <c r="Z1154" s="16"/>
    </row>
    <row r="1155" spans="1:103" ht="20.100000000000001" customHeight="1" x14ac:dyDescent="0.15">
      <c r="A1155" s="30"/>
      <c r="C1155" s="15"/>
      <c r="D1155" s="27" t="s">
        <v>195</v>
      </c>
      <c r="E1155" s="6"/>
      <c r="F1155" s="34"/>
      <c r="G1155" s="34"/>
      <c r="H1155" s="34">
        <v>1</v>
      </c>
      <c r="I1155" s="34"/>
      <c r="J1155" s="34"/>
      <c r="K1155" s="34"/>
      <c r="L1155" s="34"/>
      <c r="M1155" s="34"/>
      <c r="N1155" s="34"/>
      <c r="O1155" s="34"/>
      <c r="P1155" s="34"/>
      <c r="Q1155" s="34"/>
      <c r="R1155" s="34"/>
      <c r="S1155" s="34"/>
      <c r="T1155" s="34"/>
      <c r="U1155" s="34"/>
      <c r="V1155" s="34"/>
      <c r="W1155" s="34"/>
      <c r="X1155" s="34"/>
      <c r="Y1155" s="34"/>
      <c r="Z1155" s="34"/>
    </row>
    <row r="1156" spans="1:103" ht="20.100000000000001" customHeight="1" x14ac:dyDescent="0.15">
      <c r="A1156" s="30"/>
      <c r="C1156" s="5" t="s">
        <v>68</v>
      </c>
      <c r="D1156" s="51" t="e">
        <f>#REF!</f>
        <v>#REF!</v>
      </c>
      <c r="E1156" s="26" t="e">
        <f>IF(egTextCal(D1156)&lt;&gt;0, egTextCal(D1156),"")</f>
        <v>#VALUE!</v>
      </c>
      <c r="F1156" s="25"/>
      <c r="G1156" s="25"/>
      <c r="H1156" s="25" t="e">
        <f>IF(E1156*H1155&lt;&gt;0,E1156*H1155,  )</f>
        <v>#VALUE!</v>
      </c>
      <c r="I1156" s="25"/>
      <c r="J1156" s="25"/>
      <c r="K1156" s="25"/>
      <c r="L1156" s="25"/>
      <c r="M1156" s="25"/>
      <c r="N1156" s="25"/>
      <c r="O1156" s="25"/>
      <c r="P1156" s="25"/>
      <c r="Q1156" s="25"/>
      <c r="R1156" s="25"/>
      <c r="S1156" s="25"/>
      <c r="T1156" s="25"/>
      <c r="U1156" s="25"/>
      <c r="V1156" s="25"/>
      <c r="W1156" s="25"/>
      <c r="X1156" s="25"/>
      <c r="Y1156" s="25"/>
      <c r="Z1156" s="25"/>
      <c r="CX1156" s="1" t="e">
        <f>H1156</f>
        <v>#VALUE!</v>
      </c>
    </row>
    <row r="1157" spans="1:103" ht="20.100000000000001" customHeight="1" x14ac:dyDescent="0.15">
      <c r="A1157" s="30"/>
      <c r="C1157" s="15"/>
      <c r="D1157" s="28" t="s">
        <v>196</v>
      </c>
      <c r="E1157" s="7"/>
      <c r="F1157" s="35"/>
      <c r="G1157" s="35"/>
      <c r="H1157" s="35"/>
      <c r="I1157" s="35"/>
      <c r="J1157" s="35"/>
      <c r="K1157" s="35"/>
      <c r="L1157" s="35"/>
      <c r="M1157" s="35"/>
      <c r="N1157" s="35"/>
      <c r="O1157" s="35"/>
      <c r="P1157" s="35"/>
      <c r="Q1157" s="35"/>
      <c r="R1157" s="35"/>
      <c r="S1157" s="35"/>
      <c r="T1157" s="35"/>
      <c r="U1157" s="35"/>
      <c r="V1157" s="35"/>
      <c r="W1157" s="35"/>
      <c r="X1157" s="35"/>
      <c r="Y1157" s="35"/>
      <c r="Z1157" s="35"/>
    </row>
    <row r="1158" spans="1:103" ht="20.100000000000001" customHeight="1" x14ac:dyDescent="0.15">
      <c r="A1158" s="30"/>
      <c r="C1158" s="5" t="s">
        <v>74</v>
      </c>
      <c r="D1158" s="52" t="e">
        <f>#REF!</f>
        <v>#REF!</v>
      </c>
      <c r="E1158" s="26" t="e">
        <f>IF(egTextCal(D1158)&lt;&gt;0, egTextCal(D1158),"")</f>
        <v>#VALUE!</v>
      </c>
      <c r="F1158" s="25"/>
      <c r="G1158" s="25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  <c r="S1158" s="25"/>
      <c r="T1158" s="25"/>
      <c r="U1158" s="25"/>
      <c r="V1158" s="25"/>
      <c r="W1158" s="25"/>
      <c r="X1158" s="25"/>
      <c r="Y1158" s="25"/>
      <c r="Z1158" s="25"/>
    </row>
    <row r="1159" spans="1:103" ht="20.100000000000001" customHeight="1" x14ac:dyDescent="0.15">
      <c r="A1159" s="30"/>
      <c r="C1159" s="15"/>
      <c r="D1159" s="28" t="s">
        <v>197</v>
      </c>
      <c r="E1159" s="7"/>
      <c r="F1159" s="35"/>
      <c r="G1159" s="35"/>
      <c r="H1159" s="35"/>
      <c r="I1159" s="35">
        <v>1</v>
      </c>
      <c r="J1159" s="35"/>
      <c r="K1159" s="35"/>
      <c r="L1159" s="35"/>
      <c r="M1159" s="35"/>
      <c r="N1159" s="35"/>
      <c r="O1159" s="35"/>
      <c r="P1159" s="35"/>
      <c r="Q1159" s="35"/>
      <c r="R1159" s="35"/>
      <c r="S1159" s="35"/>
      <c r="T1159" s="35"/>
      <c r="U1159" s="35"/>
      <c r="V1159" s="35"/>
      <c r="W1159" s="35"/>
      <c r="X1159" s="35"/>
      <c r="Y1159" s="35"/>
      <c r="Z1159" s="35"/>
    </row>
    <row r="1160" spans="1:103" ht="20.100000000000001" customHeight="1" x14ac:dyDescent="0.15">
      <c r="A1160" s="30"/>
      <c r="C1160" s="5" t="s">
        <v>75</v>
      </c>
      <c r="D1160" s="52" t="e">
        <f>#REF!</f>
        <v>#REF!</v>
      </c>
      <c r="E1160" s="26" t="e">
        <f>IF(egTextCal(D1160)&lt;&gt;0, egTextCal(D1160),"")</f>
        <v>#VALUE!</v>
      </c>
      <c r="F1160" s="25"/>
      <c r="G1160" s="25"/>
      <c r="H1160" s="25"/>
      <c r="I1160" s="25" t="e">
        <f>IF(E1160*I1159&lt;&gt;0,E1160*I1159,  )</f>
        <v>#VALUE!</v>
      </c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  <c r="U1160" s="25"/>
      <c r="V1160" s="25"/>
      <c r="W1160" s="25"/>
      <c r="X1160" s="25"/>
      <c r="Y1160" s="25"/>
      <c r="Z1160" s="25"/>
      <c r="CY1160" s="1" t="e">
        <f>I1160</f>
        <v>#VALUE!</v>
      </c>
    </row>
    <row r="1161" spans="1:103" ht="20.100000000000001" customHeight="1" x14ac:dyDescent="0.15">
      <c r="A1161" s="30"/>
      <c r="C1161" s="15"/>
      <c r="D1161" s="27" t="s">
        <v>224</v>
      </c>
      <c r="E1161" s="6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5"/>
      <c r="Y1161" s="35"/>
      <c r="Z1161" s="35"/>
    </row>
    <row r="1162" spans="1:103" ht="20.100000000000001" customHeight="1" x14ac:dyDescent="0.15">
      <c r="A1162" s="30"/>
      <c r="C1162" s="5" t="s">
        <v>88</v>
      </c>
      <c r="D1162" s="51" t="e">
        <f>#REF!</f>
        <v>#REF!</v>
      </c>
      <c r="E1162" s="26" t="e">
        <f>IF(egTextCal(D1162)&lt;&gt;0, egTextCal(D1162),"")</f>
        <v>#VALUE!</v>
      </c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25"/>
      <c r="V1162" s="25"/>
      <c r="W1162" s="25"/>
      <c r="X1162" s="25"/>
      <c r="Y1162" s="25"/>
      <c r="Z1162" s="25"/>
    </row>
    <row r="1163" spans="1:103" ht="20.100000000000001" customHeight="1" x14ac:dyDescent="0.15">
      <c r="A1163" s="30"/>
      <c r="C1163" s="15"/>
      <c r="D1163" s="27" t="s">
        <v>225</v>
      </c>
      <c r="E1163" s="6"/>
      <c r="F1163" s="35"/>
      <c r="G1163" s="35"/>
      <c r="H1163" s="35"/>
      <c r="I1163" s="35"/>
      <c r="J1163" s="35"/>
      <c r="K1163" s="35"/>
      <c r="L1163" s="35"/>
      <c r="M1163" s="35"/>
      <c r="N1163" s="35"/>
      <c r="O1163" s="35"/>
      <c r="P1163" s="35"/>
      <c r="Q1163" s="35"/>
      <c r="R1163" s="35"/>
      <c r="S1163" s="35"/>
      <c r="T1163" s="35"/>
      <c r="U1163" s="35"/>
      <c r="V1163" s="35"/>
      <c r="W1163" s="35"/>
      <c r="X1163" s="35"/>
      <c r="Y1163" s="35"/>
      <c r="Z1163" s="35"/>
    </row>
    <row r="1164" spans="1:103" ht="20.100000000000001" customHeight="1" x14ac:dyDescent="0.15">
      <c r="A1164" s="30"/>
      <c r="C1164" s="5" t="s">
        <v>132</v>
      </c>
      <c r="D1164" s="51" t="e">
        <f>#REF!</f>
        <v>#REF!</v>
      </c>
      <c r="E1164" s="26" t="e">
        <f>IF(egTextCal(D1164)&lt;&gt;0, egTextCal(D1164),"")</f>
        <v>#VALUE!</v>
      </c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25"/>
      <c r="V1164" s="25"/>
      <c r="W1164" s="25"/>
      <c r="X1164" s="25"/>
      <c r="Y1164" s="25"/>
      <c r="Z1164" s="25"/>
    </row>
    <row r="1165" spans="1:103" ht="20.100000000000001" customHeight="1" x14ac:dyDescent="0.15">
      <c r="A1165" s="30"/>
      <c r="C1165" s="15"/>
      <c r="D1165" s="27" t="s">
        <v>202</v>
      </c>
      <c r="E1165" s="6"/>
      <c r="F1165" s="35"/>
      <c r="G1165" s="35"/>
      <c r="H1165" s="35"/>
      <c r="I1165" s="35"/>
      <c r="J1165" s="35"/>
      <c r="K1165" s="35"/>
      <c r="L1165" s="35"/>
      <c r="M1165" s="35"/>
      <c r="N1165" s="35"/>
      <c r="O1165" s="35"/>
      <c r="P1165" s="35"/>
      <c r="Q1165" s="35"/>
      <c r="R1165" s="35"/>
      <c r="S1165" s="35"/>
      <c r="T1165" s="35"/>
      <c r="U1165" s="35"/>
      <c r="V1165" s="35"/>
      <c r="W1165" s="35"/>
      <c r="X1165" s="35"/>
      <c r="Y1165" s="35"/>
      <c r="Z1165" s="35"/>
    </row>
    <row r="1166" spans="1:103" ht="20.100000000000001" customHeight="1" x14ac:dyDescent="0.15">
      <c r="A1166" s="30"/>
      <c r="C1166" s="5" t="s">
        <v>133</v>
      </c>
      <c r="D1166" s="51" t="e">
        <f>#REF!</f>
        <v>#REF!</v>
      </c>
      <c r="E1166" s="26" t="e">
        <f>IF(egTextCal(D1166)&lt;&gt;0, egTextCal(D1166),"")</f>
        <v>#VALUE!</v>
      </c>
      <c r="F1166" s="25"/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  <c r="U1166" s="25"/>
      <c r="V1166" s="25"/>
      <c r="W1166" s="25"/>
      <c r="X1166" s="25"/>
      <c r="Y1166" s="25"/>
      <c r="Z1166" s="25"/>
    </row>
    <row r="1167" spans="1:103" ht="20.100000000000001" customHeight="1" x14ac:dyDescent="0.15">
      <c r="A1167" s="30"/>
      <c r="C1167" s="15"/>
      <c r="D1167" s="27" t="s">
        <v>203</v>
      </c>
      <c r="E1167" s="6"/>
      <c r="F1167" s="35"/>
      <c r="G1167" s="35"/>
      <c r="H1167" s="35"/>
      <c r="I1167" s="35"/>
      <c r="J1167" s="35"/>
      <c r="K1167" s="35"/>
      <c r="L1167" s="35"/>
      <c r="M1167" s="35"/>
      <c r="N1167" s="35"/>
      <c r="O1167" s="35"/>
      <c r="P1167" s="35"/>
      <c r="Q1167" s="35"/>
      <c r="R1167" s="35"/>
      <c r="S1167" s="35"/>
      <c r="T1167" s="35"/>
      <c r="U1167" s="35"/>
      <c r="V1167" s="35"/>
      <c r="W1167" s="35"/>
      <c r="X1167" s="35"/>
      <c r="Y1167" s="35"/>
      <c r="Z1167" s="35"/>
    </row>
    <row r="1168" spans="1:103" ht="20.100000000000001" customHeight="1" x14ac:dyDescent="0.15">
      <c r="A1168" s="30"/>
      <c r="C1168" s="5" t="s">
        <v>134</v>
      </c>
      <c r="D1168" s="51" t="e">
        <f>#REF!</f>
        <v>#REF!</v>
      </c>
      <c r="E1168" s="26" t="e">
        <f>IF(egTextCal(D1168)&lt;&gt;0, egTextCal(D1168),"")</f>
        <v>#VALUE!</v>
      </c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25"/>
      <c r="V1168" s="25"/>
      <c r="W1168" s="25"/>
      <c r="X1168" s="25"/>
      <c r="Y1168" s="25"/>
      <c r="Z1168" s="25"/>
    </row>
    <row r="1169" spans="1:103" ht="20.100000000000001" customHeight="1" x14ac:dyDescent="0.15">
      <c r="A1169" s="30"/>
      <c r="C1169" s="15"/>
      <c r="D1169" s="27" t="s">
        <v>204</v>
      </c>
      <c r="E1169" s="6"/>
      <c r="F1169" s="35"/>
      <c r="G1169" s="35"/>
      <c r="H1169" s="35"/>
      <c r="I1169" s="35"/>
      <c r="J1169" s="35"/>
      <c r="K1169" s="35"/>
      <c r="L1169" s="35"/>
      <c r="M1169" s="35"/>
      <c r="N1169" s="35"/>
      <c r="O1169" s="35"/>
      <c r="P1169" s="35"/>
      <c r="Q1169" s="35"/>
      <c r="R1169" s="35"/>
      <c r="S1169" s="35"/>
      <c r="T1169" s="35"/>
      <c r="U1169" s="35"/>
      <c r="V1169" s="35"/>
      <c r="W1169" s="35"/>
      <c r="X1169" s="35"/>
      <c r="Y1169" s="35"/>
      <c r="Z1169" s="35"/>
    </row>
    <row r="1170" spans="1:103" ht="20.100000000000001" customHeight="1" x14ac:dyDescent="0.15">
      <c r="A1170" s="30"/>
      <c r="C1170" s="5" t="s">
        <v>135</v>
      </c>
      <c r="D1170" s="51" t="e">
        <f>#REF!</f>
        <v>#REF!</v>
      </c>
      <c r="E1170" s="26" t="e">
        <f>IF(egTextCal(D1170)&lt;&gt;0, egTextCal(D1170),"")</f>
        <v>#VALUE!</v>
      </c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  <c r="U1170" s="25"/>
      <c r="V1170" s="25"/>
      <c r="W1170" s="25"/>
      <c r="X1170" s="25"/>
      <c r="Y1170" s="25"/>
      <c r="Z1170" s="25"/>
    </row>
    <row r="1171" spans="1:103" ht="20.100000000000001" customHeight="1" x14ac:dyDescent="0.15">
      <c r="A1171" s="30"/>
      <c r="C1171" s="15"/>
      <c r="D1171" s="27" t="s">
        <v>210</v>
      </c>
      <c r="E1171" s="6"/>
      <c r="F1171" s="35"/>
      <c r="G1171" s="35"/>
      <c r="H1171" s="35"/>
      <c r="I1171" s="35"/>
      <c r="J1171" s="35"/>
      <c r="K1171" s="35"/>
      <c r="L1171" s="35"/>
      <c r="M1171" s="35"/>
      <c r="N1171" s="35"/>
      <c r="O1171" s="35"/>
      <c r="P1171" s="35"/>
      <c r="Q1171" s="35"/>
      <c r="R1171" s="35"/>
      <c r="S1171" s="35"/>
      <c r="T1171" s="35"/>
      <c r="U1171" s="35"/>
      <c r="V1171" s="35"/>
      <c r="W1171" s="35"/>
      <c r="X1171" s="35"/>
      <c r="Y1171" s="35"/>
      <c r="Z1171" s="35"/>
    </row>
    <row r="1172" spans="1:103" ht="20.100000000000001" customHeight="1" x14ac:dyDescent="0.15">
      <c r="A1172" s="30"/>
      <c r="C1172" s="5" t="s">
        <v>136</v>
      </c>
      <c r="D1172" s="32"/>
      <c r="E1172" s="26" t="str">
        <f>IF(egTextCal(D1172)&lt;&gt;0, egTextCal(D1172),"")</f>
        <v/>
      </c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  <c r="U1172" s="25"/>
      <c r="V1172" s="25"/>
      <c r="W1172" s="25"/>
      <c r="X1172" s="25"/>
      <c r="Y1172" s="25"/>
      <c r="Z1172" s="25"/>
    </row>
    <row r="1173" spans="1:103" ht="20.100000000000001" customHeight="1" x14ac:dyDescent="0.15">
      <c r="A1173" s="30"/>
      <c r="C1173" s="15"/>
      <c r="D1173" s="27" t="s">
        <v>192</v>
      </c>
      <c r="E1173" s="6"/>
      <c r="F1173" s="35"/>
      <c r="G1173" s="35"/>
      <c r="H1173" s="35"/>
      <c r="I1173" s="35"/>
      <c r="J1173" s="35"/>
      <c r="K1173" s="35"/>
      <c r="L1173" s="35"/>
      <c r="M1173" s="35"/>
      <c r="N1173" s="35"/>
      <c r="O1173" s="35"/>
      <c r="P1173" s="35"/>
      <c r="Q1173" s="35"/>
      <c r="R1173" s="35"/>
      <c r="S1173" s="35"/>
      <c r="T1173" s="35"/>
      <c r="U1173" s="35"/>
      <c r="V1173" s="35"/>
      <c r="W1173" s="35"/>
      <c r="X1173" s="35"/>
      <c r="Y1173" s="35"/>
      <c r="Z1173" s="35"/>
    </row>
    <row r="1174" spans="1:103" ht="20.100000000000001" customHeight="1" x14ac:dyDescent="0.15">
      <c r="A1174" s="30"/>
      <c r="C1174" s="5" t="s">
        <v>353</v>
      </c>
      <c r="D1174" s="51" t="e">
        <f>#REF!</f>
        <v>#REF!</v>
      </c>
      <c r="E1174" s="26" t="e">
        <f>IF(egTextCal(D1174)&lt;&gt;0, egTextCal(D1174),"")</f>
        <v>#VALUE!</v>
      </c>
      <c r="F1174" s="25"/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25"/>
      <c r="T1174" s="25"/>
      <c r="U1174" s="25"/>
      <c r="V1174" s="25"/>
      <c r="W1174" s="25"/>
      <c r="X1174" s="25"/>
      <c r="Y1174" s="25"/>
      <c r="Z1174" s="25"/>
    </row>
    <row r="1175" spans="1:103" ht="20.100000000000001" customHeight="1" x14ac:dyDescent="0.15">
      <c r="A1175" s="30"/>
      <c r="C1175" s="15"/>
      <c r="D1175" s="27" t="s">
        <v>193</v>
      </c>
      <c r="E1175" s="6"/>
      <c r="F1175" s="35"/>
      <c r="G1175" s="35">
        <v>1</v>
      </c>
      <c r="H1175" s="35"/>
      <c r="I1175" s="35"/>
      <c r="J1175" s="35"/>
      <c r="K1175" s="35"/>
      <c r="L1175" s="35"/>
      <c r="M1175" s="35"/>
      <c r="N1175" s="35"/>
      <c r="O1175" s="35"/>
      <c r="P1175" s="35"/>
      <c r="Q1175" s="35"/>
      <c r="R1175" s="35"/>
      <c r="S1175" s="35"/>
      <c r="T1175" s="35"/>
      <c r="U1175" s="35"/>
      <c r="V1175" s="35"/>
      <c r="W1175" s="35"/>
      <c r="X1175" s="35"/>
      <c r="Y1175" s="35"/>
      <c r="Z1175" s="35"/>
    </row>
    <row r="1176" spans="1:103" ht="20.100000000000001" customHeight="1" x14ac:dyDescent="0.15">
      <c r="A1176" s="30"/>
      <c r="C1176" s="5" t="s">
        <v>354</v>
      </c>
      <c r="D1176" s="51" t="e">
        <f>#REF!</f>
        <v>#REF!</v>
      </c>
      <c r="E1176" s="26" t="e">
        <f>IF(egTextCal(D1176)&lt;&gt;0, egTextCal(D1176),"")</f>
        <v>#VALUE!</v>
      </c>
      <c r="F1176" s="25"/>
      <c r="G1176" s="25" t="e">
        <f>IF(E1176*G1175&lt;&gt;0,E1176*G1175,  )</f>
        <v>#VALUE!</v>
      </c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  <c r="S1176" s="25"/>
      <c r="T1176" s="25"/>
      <c r="U1176" s="25"/>
      <c r="V1176" s="25"/>
      <c r="W1176" s="25"/>
      <c r="X1176" s="25"/>
      <c r="Y1176" s="25"/>
      <c r="Z1176" s="25"/>
      <c r="CW1176" s="1" t="e">
        <f>G1176</f>
        <v>#VALUE!</v>
      </c>
    </row>
    <row r="1177" spans="1:103" ht="20.100000000000001" customHeight="1" x14ac:dyDescent="0.15">
      <c r="A1177" s="30"/>
      <c r="C1177" s="15"/>
      <c r="D1177" s="27" t="s">
        <v>194</v>
      </c>
      <c r="E1177" s="6"/>
      <c r="F1177" s="35"/>
      <c r="G1177" s="35"/>
      <c r="H1177" s="35"/>
      <c r="I1177" s="35"/>
      <c r="J1177" s="35"/>
      <c r="K1177" s="35"/>
      <c r="L1177" s="35"/>
      <c r="M1177" s="35"/>
      <c r="N1177" s="35"/>
      <c r="O1177" s="35"/>
      <c r="P1177" s="35"/>
      <c r="Q1177" s="35"/>
      <c r="R1177" s="35"/>
      <c r="S1177" s="35"/>
      <c r="T1177" s="35"/>
      <c r="U1177" s="35"/>
      <c r="V1177" s="35"/>
      <c r="W1177" s="35"/>
      <c r="X1177" s="35"/>
      <c r="Y1177" s="35"/>
      <c r="Z1177" s="35"/>
    </row>
    <row r="1178" spans="1:103" ht="20.100000000000001" customHeight="1" x14ac:dyDescent="0.15">
      <c r="A1178" s="30"/>
      <c r="C1178" s="5" t="s">
        <v>355</v>
      </c>
      <c r="D1178" s="51" t="e">
        <f>#REF!</f>
        <v>#REF!</v>
      </c>
      <c r="E1178" s="26" t="e">
        <f>IF(egTextCal(D1178)&lt;&gt;0, egTextCal(D1178),"")</f>
        <v>#VALUE!</v>
      </c>
      <c r="F1178" s="25"/>
      <c r="G1178" s="25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  <c r="S1178" s="25"/>
      <c r="T1178" s="25"/>
      <c r="U1178" s="25"/>
      <c r="V1178" s="25"/>
      <c r="W1178" s="25"/>
      <c r="X1178" s="25"/>
      <c r="Y1178" s="25"/>
      <c r="Z1178" s="25"/>
    </row>
    <row r="1179" spans="1:103" ht="20.100000000000001" customHeight="1" x14ac:dyDescent="0.15">
      <c r="A1179" s="30"/>
      <c r="C1179" s="15"/>
      <c r="D1179" s="27" t="s">
        <v>195</v>
      </c>
      <c r="E1179" s="6"/>
      <c r="F1179" s="35"/>
      <c r="G1179" s="35"/>
      <c r="H1179" s="35">
        <v>1</v>
      </c>
      <c r="I1179" s="35"/>
      <c r="J1179" s="35"/>
      <c r="K1179" s="35"/>
      <c r="L1179" s="35"/>
      <c r="M1179" s="35"/>
      <c r="N1179" s="35"/>
      <c r="O1179" s="35"/>
      <c r="P1179" s="35"/>
      <c r="Q1179" s="35"/>
      <c r="R1179" s="35"/>
      <c r="S1179" s="35"/>
      <c r="T1179" s="35"/>
      <c r="U1179" s="35"/>
      <c r="V1179" s="35"/>
      <c r="W1179" s="35"/>
      <c r="X1179" s="35"/>
      <c r="Y1179" s="35"/>
      <c r="Z1179" s="35"/>
    </row>
    <row r="1180" spans="1:103" ht="20.100000000000001" customHeight="1" x14ac:dyDescent="0.15">
      <c r="A1180" s="30"/>
      <c r="C1180" s="5" t="s">
        <v>356</v>
      </c>
      <c r="D1180" s="51" t="e">
        <f>#REF!</f>
        <v>#REF!</v>
      </c>
      <c r="E1180" s="26" t="e">
        <f>IF(egTextCal(D1180)&lt;&gt;0, egTextCal(D1180),"")</f>
        <v>#VALUE!</v>
      </c>
      <c r="F1180" s="25"/>
      <c r="G1180" s="25"/>
      <c r="H1180" s="25" t="e">
        <f>IF(E1180*H1179&lt;&gt;0,E1180*H1179,  )</f>
        <v>#VALUE!</v>
      </c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  <c r="S1180" s="25"/>
      <c r="T1180" s="25"/>
      <c r="U1180" s="25"/>
      <c r="V1180" s="25"/>
      <c r="W1180" s="25"/>
      <c r="X1180" s="25"/>
      <c r="Y1180" s="25"/>
      <c r="Z1180" s="25"/>
      <c r="CX1180" s="1" t="e">
        <f>H1180</f>
        <v>#VALUE!</v>
      </c>
    </row>
    <row r="1181" spans="1:103" ht="20.100000000000001" customHeight="1" x14ac:dyDescent="0.15">
      <c r="A1181" s="30"/>
      <c r="C1181" s="15"/>
      <c r="D1181" s="27" t="s">
        <v>196</v>
      </c>
      <c r="E1181" s="6"/>
      <c r="F1181" s="35"/>
      <c r="G1181" s="35"/>
      <c r="H1181" s="35"/>
      <c r="I1181" s="35"/>
      <c r="J1181" s="35"/>
      <c r="K1181" s="35"/>
      <c r="L1181" s="35"/>
      <c r="M1181" s="35"/>
      <c r="N1181" s="35"/>
      <c r="O1181" s="35"/>
      <c r="P1181" s="35"/>
      <c r="Q1181" s="35"/>
      <c r="R1181" s="35"/>
      <c r="S1181" s="35"/>
      <c r="T1181" s="35"/>
      <c r="U1181" s="35"/>
      <c r="V1181" s="35"/>
      <c r="W1181" s="35"/>
      <c r="X1181" s="35"/>
      <c r="Y1181" s="35"/>
      <c r="Z1181" s="35"/>
    </row>
    <row r="1182" spans="1:103" ht="20.100000000000001" customHeight="1" x14ac:dyDescent="0.15">
      <c r="A1182" s="30"/>
      <c r="C1182" s="5" t="s">
        <v>357</v>
      </c>
      <c r="D1182" s="51" t="e">
        <f>#REF!</f>
        <v>#REF!</v>
      </c>
      <c r="E1182" s="26" t="e">
        <f>IF(egTextCal(D1182)&lt;&gt;0, egTextCal(D1182),"")</f>
        <v>#VALUE!</v>
      </c>
      <c r="F1182" s="25"/>
      <c r="G1182" s="25"/>
      <c r="H1182" s="25"/>
      <c r="I1182" s="25"/>
      <c r="J1182" s="25"/>
      <c r="K1182" s="25"/>
      <c r="L1182" s="25"/>
      <c r="M1182" s="25"/>
      <c r="N1182" s="25"/>
      <c r="O1182" s="25"/>
      <c r="P1182" s="25"/>
      <c r="Q1182" s="25"/>
      <c r="R1182" s="25"/>
      <c r="S1182" s="25"/>
      <c r="T1182" s="25"/>
      <c r="U1182" s="25"/>
      <c r="V1182" s="25"/>
      <c r="W1182" s="25"/>
      <c r="X1182" s="25"/>
      <c r="Y1182" s="25"/>
      <c r="Z1182" s="25"/>
    </row>
    <row r="1183" spans="1:103" ht="20.100000000000001" customHeight="1" x14ac:dyDescent="0.15">
      <c r="A1183" s="30"/>
      <c r="C1183" s="15"/>
      <c r="D1183" s="27" t="s">
        <v>197</v>
      </c>
      <c r="E1183" s="6"/>
      <c r="F1183" s="35"/>
      <c r="G1183" s="35"/>
      <c r="H1183" s="35"/>
      <c r="I1183" s="35">
        <v>1</v>
      </c>
      <c r="J1183" s="35"/>
      <c r="K1183" s="35"/>
      <c r="L1183" s="35"/>
      <c r="M1183" s="35"/>
      <c r="N1183" s="35"/>
      <c r="O1183" s="35"/>
      <c r="P1183" s="35"/>
      <c r="Q1183" s="35"/>
      <c r="R1183" s="35"/>
      <c r="S1183" s="35"/>
      <c r="T1183" s="35"/>
      <c r="U1183" s="35"/>
      <c r="V1183" s="35"/>
      <c r="W1183" s="35"/>
      <c r="X1183" s="35"/>
      <c r="Y1183" s="35"/>
      <c r="Z1183" s="35"/>
    </row>
    <row r="1184" spans="1:103" ht="20.100000000000001" customHeight="1" x14ac:dyDescent="0.15">
      <c r="A1184" s="30"/>
      <c r="C1184" s="5" t="s">
        <v>358</v>
      </c>
      <c r="D1184" s="51" t="e">
        <f>#REF!</f>
        <v>#REF!</v>
      </c>
      <c r="E1184" s="26" t="e">
        <f>IF(egTextCal(D1184)&lt;&gt;0, egTextCal(D1184),"")</f>
        <v>#VALUE!</v>
      </c>
      <c r="F1184" s="25"/>
      <c r="G1184" s="25"/>
      <c r="H1184" s="25"/>
      <c r="I1184" s="25" t="e">
        <f>IF(E1184*I1183&lt;&gt;0,E1184*I1183,  )</f>
        <v>#VALUE!</v>
      </c>
      <c r="J1184" s="25"/>
      <c r="K1184" s="25"/>
      <c r="L1184" s="25"/>
      <c r="M1184" s="25"/>
      <c r="N1184" s="25"/>
      <c r="O1184" s="25"/>
      <c r="P1184" s="25"/>
      <c r="Q1184" s="25"/>
      <c r="R1184" s="25"/>
      <c r="S1184" s="25"/>
      <c r="T1184" s="25"/>
      <c r="U1184" s="25"/>
      <c r="V1184" s="25"/>
      <c r="W1184" s="25"/>
      <c r="X1184" s="25"/>
      <c r="Y1184" s="25"/>
      <c r="Z1184" s="25"/>
      <c r="CY1184" s="1" t="e">
        <f>I1184</f>
        <v>#VALUE!</v>
      </c>
    </row>
    <row r="1185" spans="1:26" ht="20.100000000000001" customHeight="1" x14ac:dyDescent="0.15">
      <c r="A1185" s="30"/>
      <c r="C1185" s="15"/>
      <c r="D1185" s="27" t="s">
        <v>206</v>
      </c>
      <c r="E1185" s="6"/>
      <c r="F1185" s="35"/>
      <c r="G1185" s="35"/>
      <c r="H1185" s="35"/>
      <c r="I1185" s="35"/>
      <c r="J1185" s="35"/>
      <c r="K1185" s="35"/>
      <c r="L1185" s="35"/>
      <c r="M1185" s="35"/>
      <c r="N1185" s="35"/>
      <c r="O1185" s="35"/>
      <c r="P1185" s="35"/>
      <c r="Q1185" s="35"/>
      <c r="R1185" s="35"/>
      <c r="S1185" s="35"/>
      <c r="T1185" s="35"/>
      <c r="U1185" s="35"/>
      <c r="V1185" s="35"/>
      <c r="W1185" s="35"/>
      <c r="X1185" s="35"/>
      <c r="Y1185" s="35"/>
      <c r="Z1185" s="35"/>
    </row>
    <row r="1186" spans="1:26" ht="20.100000000000001" customHeight="1" x14ac:dyDescent="0.15">
      <c r="A1186" s="30"/>
      <c r="C1186" s="5" t="s">
        <v>359</v>
      </c>
      <c r="D1186" s="51" t="e">
        <f>#REF!</f>
        <v>#REF!</v>
      </c>
      <c r="E1186" s="26" t="e">
        <f>IF(egTextCal(D1186)&lt;&gt;0, egTextCal(D1186),"")</f>
        <v>#VALUE!</v>
      </c>
      <c r="F1186" s="25"/>
      <c r="G1186" s="25"/>
      <c r="H1186" s="25"/>
      <c r="I1186" s="25"/>
      <c r="J1186" s="25"/>
      <c r="K1186" s="25"/>
      <c r="L1186" s="25"/>
      <c r="M1186" s="25"/>
      <c r="N1186" s="25"/>
      <c r="O1186" s="25"/>
      <c r="P1186" s="25"/>
      <c r="Q1186" s="25"/>
      <c r="R1186" s="25"/>
      <c r="S1186" s="25"/>
      <c r="T1186" s="25"/>
      <c r="U1186" s="25"/>
      <c r="V1186" s="25"/>
      <c r="W1186" s="25"/>
      <c r="X1186" s="25"/>
      <c r="Y1186" s="25"/>
      <c r="Z1186" s="25"/>
    </row>
    <row r="1187" spans="1:26" ht="20.100000000000001" customHeight="1" x14ac:dyDescent="0.15">
      <c r="A1187" s="30"/>
      <c r="C1187" s="15"/>
      <c r="D1187" s="27" t="s">
        <v>224</v>
      </c>
      <c r="E1187" s="6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5"/>
      <c r="Y1187" s="35"/>
      <c r="Z1187" s="35"/>
    </row>
    <row r="1188" spans="1:26" ht="20.100000000000001" customHeight="1" x14ac:dyDescent="0.15">
      <c r="A1188" s="30"/>
      <c r="C1188" s="5" t="s">
        <v>360</v>
      </c>
      <c r="D1188" s="51" t="e">
        <f>#REF!</f>
        <v>#REF!</v>
      </c>
      <c r="E1188" s="26" t="e">
        <f>IF(egTextCal(D1188)&lt;&gt;0, egTextCal(D1188),"")</f>
        <v>#VALUE!</v>
      </c>
      <c r="F1188" s="25"/>
      <c r="G1188" s="25"/>
      <c r="H1188" s="25"/>
      <c r="I1188" s="25"/>
      <c r="J1188" s="25"/>
      <c r="K1188" s="25"/>
      <c r="L1188" s="25"/>
      <c r="M1188" s="25"/>
      <c r="N1188" s="25"/>
      <c r="O1188" s="25"/>
      <c r="P1188" s="25"/>
      <c r="Q1188" s="25"/>
      <c r="R1188" s="25"/>
      <c r="S1188" s="25"/>
      <c r="T1188" s="25"/>
      <c r="U1188" s="25"/>
      <c r="V1188" s="25"/>
      <c r="W1188" s="25"/>
      <c r="X1188" s="25"/>
      <c r="Y1188" s="25"/>
      <c r="Z1188" s="25"/>
    </row>
    <row r="1189" spans="1:26" ht="20.100000000000001" customHeight="1" x14ac:dyDescent="0.15">
      <c r="A1189" s="30"/>
      <c r="C1189" s="15"/>
      <c r="D1189" s="27" t="s">
        <v>225</v>
      </c>
      <c r="E1189" s="6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5"/>
      <c r="Y1189" s="35"/>
      <c r="Z1189" s="35"/>
    </row>
    <row r="1190" spans="1:26" ht="20.100000000000001" customHeight="1" x14ac:dyDescent="0.15">
      <c r="A1190" s="30"/>
      <c r="C1190" s="5" t="s">
        <v>361</v>
      </c>
      <c r="D1190" s="51" t="e">
        <f>#REF!</f>
        <v>#REF!</v>
      </c>
      <c r="E1190" s="26" t="e">
        <f>IF(egTextCal(D1190)&lt;&gt;0, egTextCal(D1190),"")</f>
        <v>#VALUE!</v>
      </c>
      <c r="F1190" s="25"/>
      <c r="G1190" s="25"/>
      <c r="H1190" s="25"/>
      <c r="I1190" s="25"/>
      <c r="J1190" s="25"/>
      <c r="K1190" s="25"/>
      <c r="L1190" s="25"/>
      <c r="M1190" s="25"/>
      <c r="N1190" s="25"/>
      <c r="O1190" s="25"/>
      <c r="P1190" s="25"/>
      <c r="Q1190" s="25"/>
      <c r="R1190" s="25"/>
      <c r="S1190" s="25"/>
      <c r="T1190" s="25"/>
      <c r="U1190" s="25"/>
      <c r="V1190" s="25"/>
      <c r="W1190" s="25"/>
      <c r="X1190" s="25"/>
      <c r="Y1190" s="25"/>
      <c r="Z1190" s="25"/>
    </row>
    <row r="1191" spans="1:26" ht="20.100000000000001" customHeight="1" x14ac:dyDescent="0.15">
      <c r="A1191" s="30"/>
      <c r="C1191" s="15"/>
      <c r="D1191" s="27" t="s">
        <v>202</v>
      </c>
      <c r="E1191" s="6"/>
      <c r="F1191" s="35"/>
      <c r="G1191" s="35"/>
      <c r="H1191" s="35"/>
      <c r="I1191" s="35"/>
      <c r="J1191" s="35"/>
      <c r="K1191" s="35"/>
      <c r="L1191" s="35"/>
      <c r="M1191" s="35"/>
      <c r="N1191" s="35"/>
      <c r="O1191" s="35"/>
      <c r="P1191" s="35"/>
      <c r="Q1191" s="35"/>
      <c r="R1191" s="35"/>
      <c r="S1191" s="35"/>
      <c r="T1191" s="35"/>
      <c r="U1191" s="35"/>
      <c r="V1191" s="35"/>
      <c r="W1191" s="35"/>
      <c r="X1191" s="35"/>
      <c r="Y1191" s="35"/>
      <c r="Z1191" s="35"/>
    </row>
    <row r="1192" spans="1:26" ht="20.100000000000001" customHeight="1" x14ac:dyDescent="0.15">
      <c r="A1192" s="30"/>
      <c r="C1192" s="5" t="s">
        <v>362</v>
      </c>
      <c r="D1192" s="51" t="e">
        <f>#REF!</f>
        <v>#REF!</v>
      </c>
      <c r="E1192" s="26" t="e">
        <f>IF(egTextCal(D1192)&lt;&gt;0, egTextCal(D1192),"")</f>
        <v>#VALUE!</v>
      </c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  <c r="U1192" s="25"/>
      <c r="V1192" s="25"/>
      <c r="W1192" s="25"/>
      <c r="X1192" s="25"/>
      <c r="Y1192" s="25"/>
      <c r="Z1192" s="25"/>
    </row>
    <row r="1193" spans="1:26" ht="20.100000000000001" customHeight="1" x14ac:dyDescent="0.15">
      <c r="A1193" s="30"/>
      <c r="C1193" s="15"/>
      <c r="D1193" s="27" t="s">
        <v>202</v>
      </c>
      <c r="E1193" s="6"/>
      <c r="F1193" s="35"/>
      <c r="G1193" s="35"/>
      <c r="H1193" s="35"/>
      <c r="I1193" s="35"/>
      <c r="J1193" s="35"/>
      <c r="K1193" s="35"/>
      <c r="L1193" s="35"/>
      <c r="M1193" s="35"/>
      <c r="N1193" s="35"/>
      <c r="O1193" s="35"/>
      <c r="P1193" s="35"/>
      <c r="Q1193" s="35"/>
      <c r="R1193" s="35"/>
      <c r="S1193" s="35"/>
      <c r="T1193" s="35"/>
      <c r="U1193" s="35"/>
      <c r="V1193" s="35"/>
      <c r="W1193" s="35"/>
      <c r="X1193" s="35"/>
      <c r="Y1193" s="35"/>
      <c r="Z1193" s="35"/>
    </row>
    <row r="1194" spans="1:26" ht="20.100000000000001" customHeight="1" x14ac:dyDescent="0.15">
      <c r="A1194" s="30"/>
      <c r="C1194" s="5" t="s">
        <v>363</v>
      </c>
      <c r="D1194" s="51" t="e">
        <f>#REF!</f>
        <v>#REF!</v>
      </c>
      <c r="E1194" s="26" t="e">
        <f>IF(egTextCal(D1194)&lt;&gt;0, egTextCal(D1194),"")</f>
        <v>#VALUE!</v>
      </c>
      <c r="F1194" s="25"/>
      <c r="G1194" s="25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  <c r="U1194" s="25"/>
      <c r="V1194" s="25"/>
      <c r="W1194" s="25"/>
      <c r="X1194" s="25"/>
      <c r="Y1194" s="25"/>
      <c r="Z1194" s="25"/>
    </row>
    <row r="1195" spans="1:26" ht="20.100000000000001" customHeight="1" x14ac:dyDescent="0.15">
      <c r="A1195" s="30"/>
      <c r="C1195" s="15"/>
      <c r="D1195" s="27" t="s">
        <v>203</v>
      </c>
      <c r="E1195" s="6"/>
      <c r="F1195" s="35"/>
      <c r="G1195" s="35"/>
      <c r="H1195" s="35"/>
      <c r="I1195" s="35"/>
      <c r="J1195" s="35"/>
      <c r="K1195" s="35"/>
      <c r="L1195" s="35"/>
      <c r="M1195" s="35"/>
      <c r="N1195" s="35"/>
      <c r="O1195" s="35"/>
      <c r="P1195" s="35"/>
      <c r="Q1195" s="35"/>
      <c r="R1195" s="35"/>
      <c r="S1195" s="35"/>
      <c r="T1195" s="35"/>
      <c r="U1195" s="35"/>
      <c r="V1195" s="35"/>
      <c r="W1195" s="35"/>
      <c r="X1195" s="35"/>
      <c r="Y1195" s="35"/>
      <c r="Z1195" s="35"/>
    </row>
    <row r="1196" spans="1:26" ht="20.100000000000001" customHeight="1" x14ac:dyDescent="0.15">
      <c r="A1196" s="30"/>
      <c r="C1196" s="5" t="s">
        <v>366</v>
      </c>
      <c r="D1196" s="51" t="e">
        <f>#REF!</f>
        <v>#REF!</v>
      </c>
      <c r="E1196" s="26" t="e">
        <f>IF(egTextCal(D1196)&lt;&gt;0, egTextCal(D1196),"")</f>
        <v>#VALUE!</v>
      </c>
      <c r="F1196" s="25"/>
      <c r="G1196" s="25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  <c r="U1196" s="25"/>
      <c r="V1196" s="25"/>
      <c r="W1196" s="25"/>
      <c r="X1196" s="25"/>
      <c r="Y1196" s="25"/>
      <c r="Z1196" s="25"/>
    </row>
    <row r="1197" spans="1:26" ht="20.100000000000001" customHeight="1" x14ac:dyDescent="0.15">
      <c r="D1197" s="13"/>
      <c r="E1197" s="37"/>
      <c r="F1197" s="37"/>
      <c r="G1197" s="37"/>
      <c r="H1197" s="37"/>
      <c r="I1197" s="37"/>
      <c r="J1197" s="37"/>
      <c r="K1197" s="37"/>
      <c r="L1197" s="37"/>
      <c r="M1197" s="37"/>
      <c r="N1197" s="37"/>
      <c r="O1197" s="37"/>
      <c r="P1197" s="37"/>
      <c r="Q1197" s="37"/>
      <c r="R1197" s="37"/>
      <c r="S1197" s="37"/>
      <c r="T1197" s="37"/>
      <c r="U1197" s="37"/>
      <c r="V1197" s="37"/>
      <c r="W1197" s="37"/>
      <c r="X1197" s="37"/>
      <c r="Y1197" s="37"/>
      <c r="Z1197" s="37"/>
    </row>
    <row r="1198" spans="1:26" ht="20.100000000000001" customHeight="1" x14ac:dyDescent="0.15">
      <c r="B1198" s="29"/>
      <c r="C1198" s="19"/>
      <c r="D1198" s="36"/>
      <c r="E1198" s="36"/>
      <c r="F1198" s="17" t="s">
        <v>330</v>
      </c>
      <c r="G1198" s="17" t="s">
        <v>330</v>
      </c>
      <c r="H1198" s="15" t="s">
        <v>436</v>
      </c>
      <c r="I1198" s="15" t="s">
        <v>436</v>
      </c>
      <c r="J1198" s="15" t="s">
        <v>436</v>
      </c>
      <c r="K1198" s="15" t="s">
        <v>409</v>
      </c>
      <c r="L1198" s="15" t="s">
        <v>409</v>
      </c>
      <c r="M1198" s="15" t="s">
        <v>437</v>
      </c>
      <c r="N1198" s="15" t="s">
        <v>437</v>
      </c>
      <c r="O1198" s="15" t="s">
        <v>410</v>
      </c>
      <c r="P1198" s="15" t="s">
        <v>410</v>
      </c>
      <c r="Q1198" s="15" t="s">
        <v>438</v>
      </c>
      <c r="R1198" s="15" t="s">
        <v>439</v>
      </c>
      <c r="S1198" s="15" t="s">
        <v>439</v>
      </c>
      <c r="T1198" s="15" t="s">
        <v>439</v>
      </c>
      <c r="U1198" s="15" t="s">
        <v>439</v>
      </c>
      <c r="V1198" s="15" t="s">
        <v>439</v>
      </c>
      <c r="W1198" s="15" t="s">
        <v>439</v>
      </c>
      <c r="X1198" s="15" t="s">
        <v>439</v>
      </c>
      <c r="Y1198" s="15" t="s">
        <v>439</v>
      </c>
      <c r="Z1198" s="15" t="s">
        <v>412</v>
      </c>
    </row>
    <row r="1199" spans="1:26" ht="20.100000000000001" customHeight="1" x14ac:dyDescent="0.15">
      <c r="A1199" s="30"/>
      <c r="B1199" s="29"/>
      <c r="C1199" s="4" t="s">
        <v>336</v>
      </c>
      <c r="D1199" s="4" t="s">
        <v>337</v>
      </c>
      <c r="E1199" s="4" t="s">
        <v>338</v>
      </c>
      <c r="F1199" s="11" t="s">
        <v>416</v>
      </c>
      <c r="G1199" s="11" t="s">
        <v>416</v>
      </c>
      <c r="H1199" s="4" t="s">
        <v>330</v>
      </c>
      <c r="I1199" s="4" t="s">
        <v>330</v>
      </c>
      <c r="J1199" s="4" t="s">
        <v>443</v>
      </c>
      <c r="K1199" s="4" t="s">
        <v>444</v>
      </c>
      <c r="L1199" s="4" t="s">
        <v>417</v>
      </c>
      <c r="M1199" s="4" t="s">
        <v>445</v>
      </c>
      <c r="N1199" s="4" t="s">
        <v>446</v>
      </c>
      <c r="O1199" s="4" t="s">
        <v>447</v>
      </c>
      <c r="P1199" s="4" t="s">
        <v>418</v>
      </c>
      <c r="Q1199" s="4"/>
      <c r="R1199" s="4" t="s">
        <v>448</v>
      </c>
      <c r="S1199" s="4" t="s">
        <v>449</v>
      </c>
      <c r="T1199" s="4" t="s">
        <v>450</v>
      </c>
      <c r="U1199" s="4" t="s">
        <v>451</v>
      </c>
      <c r="V1199" s="4" t="s">
        <v>452</v>
      </c>
      <c r="W1199" s="4" t="s">
        <v>453</v>
      </c>
      <c r="X1199" s="4" t="s">
        <v>454</v>
      </c>
      <c r="Y1199" s="4" t="s">
        <v>455</v>
      </c>
      <c r="Z1199" s="4" t="s">
        <v>421</v>
      </c>
    </row>
    <row r="1200" spans="1:26" ht="20.100000000000001" customHeight="1" x14ac:dyDescent="0.15">
      <c r="A1200" s="30"/>
      <c r="B1200" s="29"/>
      <c r="C1200" s="20"/>
      <c r="D1200" s="20"/>
      <c r="E1200" s="20"/>
      <c r="F1200" s="18" t="s">
        <v>457</v>
      </c>
      <c r="G1200" s="18" t="s">
        <v>426</v>
      </c>
      <c r="H1200" s="16" t="s">
        <v>458</v>
      </c>
      <c r="I1200" s="16" t="s">
        <v>459</v>
      </c>
      <c r="J1200" s="16" t="s">
        <v>458</v>
      </c>
      <c r="K1200" s="16" t="s">
        <v>460</v>
      </c>
      <c r="L1200" s="16" t="s">
        <v>427</v>
      </c>
      <c r="M1200" s="16" t="s">
        <v>435</v>
      </c>
      <c r="N1200" s="16" t="s">
        <v>435</v>
      </c>
      <c r="O1200" s="16" t="s">
        <v>428</v>
      </c>
      <c r="P1200" s="16" t="s">
        <v>428</v>
      </c>
      <c r="Q1200" s="16" t="s">
        <v>461</v>
      </c>
      <c r="R1200" s="16" t="s">
        <v>462</v>
      </c>
      <c r="S1200" s="16" t="s">
        <v>462</v>
      </c>
      <c r="T1200" s="16" t="s">
        <v>462</v>
      </c>
      <c r="U1200" s="16" t="s">
        <v>462</v>
      </c>
      <c r="V1200" s="16" t="s">
        <v>462</v>
      </c>
      <c r="W1200" s="16" t="s">
        <v>462</v>
      </c>
      <c r="X1200" s="16" t="s">
        <v>462</v>
      </c>
      <c r="Y1200" s="16" t="s">
        <v>463</v>
      </c>
      <c r="Z1200" s="16" t="s">
        <v>464</v>
      </c>
    </row>
    <row r="1201" spans="1:99" ht="20.100000000000001" customHeight="1" x14ac:dyDescent="0.15">
      <c r="A1201" s="30"/>
      <c r="C1201" s="15"/>
      <c r="D1201" s="27" t="s">
        <v>221</v>
      </c>
      <c r="E1201" s="6"/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  <c r="R1201" s="34"/>
      <c r="S1201" s="34"/>
      <c r="T1201" s="34"/>
      <c r="U1201" s="34"/>
      <c r="V1201" s="34"/>
      <c r="W1201" s="34"/>
      <c r="X1201" s="34"/>
      <c r="Y1201" s="34"/>
      <c r="Z1201" s="34"/>
    </row>
    <row r="1202" spans="1:99" ht="20.100000000000001" customHeight="1" x14ac:dyDescent="0.15">
      <c r="A1202" s="30"/>
      <c r="C1202" s="5" t="s">
        <v>68</v>
      </c>
      <c r="D1202" s="32"/>
      <c r="E1202" s="26" t="str">
        <f>IF(egTextCal(D1202)&lt;&gt;0, egTextCal(D1202),"")</f>
        <v/>
      </c>
      <c r="F1202" s="25"/>
      <c r="G1202" s="25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  <c r="S1202" s="25"/>
      <c r="T1202" s="25"/>
      <c r="U1202" s="25"/>
      <c r="V1202" s="25"/>
      <c r="W1202" s="25"/>
      <c r="X1202" s="25"/>
      <c r="Y1202" s="25"/>
      <c r="Z1202" s="25"/>
    </row>
    <row r="1203" spans="1:99" ht="20.100000000000001" customHeight="1" x14ac:dyDescent="0.15">
      <c r="A1203" s="30"/>
      <c r="C1203" s="15"/>
      <c r="D1203" s="28" t="s">
        <v>194</v>
      </c>
      <c r="E1203" s="7"/>
      <c r="F1203" s="35">
        <v>1</v>
      </c>
      <c r="G1203" s="35"/>
      <c r="H1203" s="35"/>
      <c r="I1203" s="35"/>
      <c r="J1203" s="35"/>
      <c r="K1203" s="35"/>
      <c r="L1203" s="35"/>
      <c r="M1203" s="35"/>
      <c r="N1203" s="35"/>
      <c r="O1203" s="35"/>
      <c r="P1203" s="35"/>
      <c r="Q1203" s="35"/>
      <c r="R1203" s="35"/>
      <c r="S1203" s="35"/>
      <c r="T1203" s="35"/>
      <c r="U1203" s="35"/>
      <c r="V1203" s="35"/>
      <c r="W1203" s="35"/>
      <c r="X1203" s="35"/>
      <c r="Y1203" s="35"/>
      <c r="Z1203" s="35">
        <v>3</v>
      </c>
    </row>
    <row r="1204" spans="1:99" ht="20.100000000000001" customHeight="1" x14ac:dyDescent="0.15">
      <c r="A1204" s="30"/>
      <c r="C1204" s="5" t="s">
        <v>74</v>
      </c>
      <c r="D1204" s="52" t="e">
        <f>#REF!</f>
        <v>#REF!</v>
      </c>
      <c r="E1204" s="26" t="e">
        <f>IF(egTextCal(D1204)&lt;&gt;0, egTextCal(D1204),"")</f>
        <v>#VALUE!</v>
      </c>
      <c r="F1204" s="25" t="e">
        <f>IF(E1204*F1203&lt;&gt;0,E1204*F1203,  )</f>
        <v>#VALUE!</v>
      </c>
      <c r="G1204" s="25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  <c r="S1204" s="25"/>
      <c r="T1204" s="25"/>
      <c r="U1204" s="25"/>
      <c r="V1204" s="25"/>
      <c r="W1204" s="25"/>
      <c r="X1204" s="25"/>
      <c r="Y1204" s="25"/>
      <c r="Z1204" s="25" t="e">
        <f>IF(E1204*Z1203&lt;&gt;0,E1204*Z1203,  )</f>
        <v>#VALUE!</v>
      </c>
      <c r="CA1204" s="1" t="e">
        <f>F1204</f>
        <v>#VALUE!</v>
      </c>
      <c r="CU1204" s="1" t="e">
        <f>Z1204</f>
        <v>#VALUE!</v>
      </c>
    </row>
    <row r="1205" spans="1:99" ht="20.100000000000001" customHeight="1" x14ac:dyDescent="0.15">
      <c r="A1205" s="30"/>
      <c r="C1205" s="15"/>
      <c r="D1205" s="28" t="s">
        <v>195</v>
      </c>
      <c r="E1205" s="7"/>
      <c r="F1205" s="35"/>
      <c r="G1205" s="35"/>
      <c r="H1205" s="35"/>
      <c r="I1205" s="35"/>
      <c r="J1205" s="35"/>
      <c r="K1205" s="35"/>
      <c r="L1205" s="35"/>
      <c r="M1205" s="35">
        <v>1</v>
      </c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5"/>
      <c r="Y1205" s="35"/>
      <c r="Z1205" s="35"/>
    </row>
    <row r="1206" spans="1:99" ht="20.100000000000001" customHeight="1" x14ac:dyDescent="0.15">
      <c r="A1206" s="30"/>
      <c r="C1206" s="5" t="s">
        <v>75</v>
      </c>
      <c r="D1206" s="52" t="e">
        <f>#REF!</f>
        <v>#REF!</v>
      </c>
      <c r="E1206" s="26" t="e">
        <f>IF(egTextCal(D1206)&lt;&gt;0, egTextCal(D1206),"")</f>
        <v>#VALUE!</v>
      </c>
      <c r="F1206" s="25"/>
      <c r="G1206" s="25"/>
      <c r="H1206" s="25"/>
      <c r="I1206" s="25"/>
      <c r="J1206" s="25"/>
      <c r="K1206" s="25"/>
      <c r="L1206" s="25"/>
      <c r="M1206" s="25" t="e">
        <f>IF(E1206*M1205&lt;&gt;0,E1206*M1205,  )</f>
        <v>#VALUE!</v>
      </c>
      <c r="N1206" s="25"/>
      <c r="O1206" s="25"/>
      <c r="P1206" s="25"/>
      <c r="Q1206" s="25"/>
      <c r="R1206" s="25"/>
      <c r="S1206" s="25"/>
      <c r="T1206" s="25"/>
      <c r="U1206" s="25"/>
      <c r="V1206" s="25"/>
      <c r="W1206" s="25"/>
      <c r="X1206" s="25"/>
      <c r="Y1206" s="25"/>
      <c r="Z1206" s="25"/>
      <c r="CH1206" s="1" t="e">
        <f>M1206</f>
        <v>#VALUE!</v>
      </c>
    </row>
    <row r="1207" spans="1:99" ht="20.100000000000001" customHeight="1" x14ac:dyDescent="0.15">
      <c r="A1207" s="30"/>
      <c r="C1207" s="15"/>
      <c r="D1207" s="27" t="s">
        <v>202</v>
      </c>
      <c r="E1207" s="6"/>
      <c r="F1207" s="35"/>
      <c r="G1207" s="35"/>
      <c r="H1207" s="35">
        <v>1</v>
      </c>
      <c r="I1207" s="35"/>
      <c r="J1207" s="35"/>
      <c r="K1207" s="35"/>
      <c r="L1207" s="35"/>
      <c r="M1207" s="35"/>
      <c r="N1207" s="35"/>
      <c r="O1207" s="35"/>
      <c r="P1207" s="35"/>
      <c r="Q1207" s="35"/>
      <c r="R1207" s="35"/>
      <c r="S1207" s="35"/>
      <c r="T1207" s="35"/>
      <c r="U1207" s="35"/>
      <c r="V1207" s="35"/>
      <c r="W1207" s="35"/>
      <c r="X1207" s="35"/>
      <c r="Y1207" s="35"/>
      <c r="Z1207" s="35">
        <v>3</v>
      </c>
    </row>
    <row r="1208" spans="1:99" ht="20.100000000000001" customHeight="1" x14ac:dyDescent="0.15">
      <c r="A1208" s="30"/>
      <c r="C1208" s="5" t="s">
        <v>88</v>
      </c>
      <c r="D1208" s="51" t="e">
        <f>#REF!</f>
        <v>#REF!</v>
      </c>
      <c r="E1208" s="26" t="e">
        <f>IF(egTextCal(D1208)&lt;&gt;0, egTextCal(D1208),"")</f>
        <v>#VALUE!</v>
      </c>
      <c r="F1208" s="25"/>
      <c r="G1208" s="25"/>
      <c r="H1208" s="25" t="e">
        <f>IF(E1208*H1207&lt;&gt;0,E1208*H1207,  )</f>
        <v>#VALUE!</v>
      </c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  <c r="S1208" s="25"/>
      <c r="T1208" s="25"/>
      <c r="U1208" s="25"/>
      <c r="V1208" s="25"/>
      <c r="W1208" s="25"/>
      <c r="X1208" s="25"/>
      <c r="Y1208" s="25"/>
      <c r="Z1208" s="25" t="e">
        <f>IF(E1208*Z1207&lt;&gt;0,E1208*Z1207,  )</f>
        <v>#VALUE!</v>
      </c>
      <c r="CC1208" s="1" t="e">
        <f>H1208</f>
        <v>#VALUE!</v>
      </c>
      <c r="CU1208" s="1" t="e">
        <f>Z1208</f>
        <v>#VALUE!</v>
      </c>
    </row>
    <row r="1209" spans="1:99" ht="20.100000000000001" customHeight="1" x14ac:dyDescent="0.15">
      <c r="A1209" s="30"/>
      <c r="C1209" s="15"/>
      <c r="D1209" s="27" t="s">
        <v>203</v>
      </c>
      <c r="E1209" s="6"/>
      <c r="F1209" s="35"/>
      <c r="G1209" s="35"/>
      <c r="H1209" s="35">
        <v>1</v>
      </c>
      <c r="I1209" s="35"/>
      <c r="J1209" s="35"/>
      <c r="K1209" s="35"/>
      <c r="L1209" s="35"/>
      <c r="M1209" s="35"/>
      <c r="N1209" s="35"/>
      <c r="O1209" s="35"/>
      <c r="P1209" s="35"/>
      <c r="Q1209" s="35"/>
      <c r="R1209" s="35"/>
      <c r="S1209" s="35"/>
      <c r="T1209" s="35"/>
      <c r="U1209" s="35"/>
      <c r="V1209" s="35"/>
      <c r="W1209" s="35"/>
      <c r="X1209" s="35"/>
      <c r="Y1209" s="35"/>
      <c r="Z1209" s="35">
        <v>4</v>
      </c>
    </row>
    <row r="1210" spans="1:99" ht="20.100000000000001" customHeight="1" x14ac:dyDescent="0.15">
      <c r="A1210" s="30"/>
      <c r="C1210" s="5" t="s">
        <v>132</v>
      </c>
      <c r="D1210" s="51" t="e">
        <f>#REF!</f>
        <v>#REF!</v>
      </c>
      <c r="E1210" s="26" t="e">
        <f>IF(egTextCal(D1210)&lt;&gt;0, egTextCal(D1210),"")</f>
        <v>#VALUE!</v>
      </c>
      <c r="F1210" s="25"/>
      <c r="G1210" s="25"/>
      <c r="H1210" s="25" t="e">
        <f>IF(E1210*H1209&lt;&gt;0,E1210*H1209,  )</f>
        <v>#VALUE!</v>
      </c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  <c r="S1210" s="25"/>
      <c r="T1210" s="25"/>
      <c r="U1210" s="25"/>
      <c r="V1210" s="25"/>
      <c r="W1210" s="25"/>
      <c r="X1210" s="25"/>
      <c r="Y1210" s="25"/>
      <c r="Z1210" s="25" t="e">
        <f>IF(E1210*Z1209&lt;&gt;0,E1210*Z1209,  )</f>
        <v>#VALUE!</v>
      </c>
      <c r="CC1210" s="1" t="e">
        <f>H1210</f>
        <v>#VALUE!</v>
      </c>
      <c r="CU1210" s="1" t="e">
        <f>Z1210</f>
        <v>#VALUE!</v>
      </c>
    </row>
    <row r="1211" spans="1:99" ht="20.100000000000001" customHeight="1" x14ac:dyDescent="0.15">
      <c r="A1211" s="30"/>
      <c r="C1211" s="15"/>
      <c r="D1211" s="27" t="s">
        <v>159</v>
      </c>
      <c r="E1211" s="6"/>
      <c r="F1211" s="35"/>
      <c r="G1211" s="35"/>
      <c r="H1211" s="35"/>
      <c r="I1211" s="35"/>
      <c r="J1211" s="35"/>
      <c r="K1211" s="35"/>
      <c r="L1211" s="35"/>
      <c r="M1211" s="35"/>
      <c r="N1211" s="35"/>
      <c r="O1211" s="35"/>
      <c r="P1211" s="35">
        <v>1</v>
      </c>
      <c r="Q1211" s="35"/>
      <c r="R1211" s="35"/>
      <c r="S1211" s="35"/>
      <c r="T1211" s="35"/>
      <c r="U1211" s="35"/>
      <c r="V1211" s="35"/>
      <c r="W1211" s="35"/>
      <c r="X1211" s="35"/>
      <c r="Y1211" s="35"/>
      <c r="Z1211" s="35"/>
    </row>
    <row r="1212" spans="1:99" ht="20.100000000000001" customHeight="1" x14ac:dyDescent="0.15">
      <c r="A1212" s="30"/>
      <c r="C1212" s="5" t="s">
        <v>133</v>
      </c>
      <c r="D1212" s="51" t="e">
        <f>#REF!</f>
        <v>#REF!</v>
      </c>
      <c r="E1212" s="26" t="e">
        <f>IF(egTextCal(D1212)&lt;&gt;0, egTextCal(D1212),"")</f>
        <v>#VALUE!</v>
      </c>
      <c r="F1212" s="25"/>
      <c r="G1212" s="25"/>
      <c r="H1212" s="25"/>
      <c r="I1212" s="25"/>
      <c r="J1212" s="25"/>
      <c r="K1212" s="25"/>
      <c r="L1212" s="25"/>
      <c r="M1212" s="25"/>
      <c r="N1212" s="25"/>
      <c r="O1212" s="25"/>
      <c r="P1212" s="25" t="e">
        <f>IF(E1212*P1211&lt;&gt;0,E1212*P1211,  )</f>
        <v>#VALUE!</v>
      </c>
      <c r="Q1212" s="25"/>
      <c r="R1212" s="25"/>
      <c r="S1212" s="25"/>
      <c r="T1212" s="25"/>
      <c r="U1212" s="25"/>
      <c r="V1212" s="25"/>
      <c r="W1212" s="25"/>
      <c r="X1212" s="25"/>
      <c r="Y1212" s="25"/>
      <c r="Z1212" s="25"/>
      <c r="CK1212" s="1" t="e">
        <f>P1212</f>
        <v>#VALUE!</v>
      </c>
    </row>
    <row r="1213" spans="1:99" ht="20.100000000000001" customHeight="1" x14ac:dyDescent="0.15">
      <c r="A1213" s="30"/>
      <c r="C1213" s="15"/>
      <c r="D1213" s="27" t="s">
        <v>158</v>
      </c>
      <c r="E1213" s="6"/>
      <c r="F1213" s="35"/>
      <c r="G1213" s="35"/>
      <c r="H1213" s="35"/>
      <c r="I1213" s="35"/>
      <c r="J1213" s="35"/>
      <c r="K1213" s="35"/>
      <c r="L1213" s="35">
        <v>1</v>
      </c>
      <c r="M1213" s="35"/>
      <c r="N1213" s="35"/>
      <c r="O1213" s="35"/>
      <c r="P1213" s="35"/>
      <c r="Q1213" s="35"/>
      <c r="R1213" s="35"/>
      <c r="S1213" s="35"/>
      <c r="T1213" s="35"/>
      <c r="U1213" s="35"/>
      <c r="V1213" s="35"/>
      <c r="W1213" s="35"/>
      <c r="X1213" s="35"/>
      <c r="Y1213" s="35"/>
      <c r="Z1213" s="35"/>
    </row>
    <row r="1214" spans="1:99" ht="20.100000000000001" customHeight="1" x14ac:dyDescent="0.15">
      <c r="A1214" s="30"/>
      <c r="C1214" s="5" t="s">
        <v>134</v>
      </c>
      <c r="D1214" s="51" t="e">
        <f>#REF!</f>
        <v>#REF!</v>
      </c>
      <c r="E1214" s="26" t="e">
        <f>IF(egTextCal(D1214)&lt;&gt;0, egTextCal(D1214),"")</f>
        <v>#VALUE!</v>
      </c>
      <c r="F1214" s="25"/>
      <c r="G1214" s="25"/>
      <c r="H1214" s="25"/>
      <c r="I1214" s="25"/>
      <c r="J1214" s="25"/>
      <c r="K1214" s="25"/>
      <c r="L1214" s="25" t="e">
        <f>IF(E1214*L1213&lt;&gt;0,E1214*L1213,  )</f>
        <v>#VALUE!</v>
      </c>
      <c r="M1214" s="25"/>
      <c r="N1214" s="25"/>
      <c r="O1214" s="25"/>
      <c r="P1214" s="25"/>
      <c r="Q1214" s="25"/>
      <c r="R1214" s="25"/>
      <c r="S1214" s="25"/>
      <c r="T1214" s="25"/>
      <c r="U1214" s="25"/>
      <c r="V1214" s="25"/>
      <c r="W1214" s="25"/>
      <c r="X1214" s="25"/>
      <c r="Y1214" s="25"/>
      <c r="Z1214" s="25"/>
      <c r="CG1214" s="1" t="e">
        <f>L1214</f>
        <v>#VALUE!</v>
      </c>
    </row>
    <row r="1215" spans="1:99" ht="20.100000000000001" customHeight="1" x14ac:dyDescent="0.15">
      <c r="A1215" s="30"/>
      <c r="C1215" s="15"/>
      <c r="D1215" s="27"/>
      <c r="E1215" s="6"/>
      <c r="F1215" s="35"/>
      <c r="G1215" s="35"/>
      <c r="H1215" s="35"/>
      <c r="I1215" s="35"/>
      <c r="J1215" s="35"/>
      <c r="K1215" s="35"/>
      <c r="L1215" s="35"/>
      <c r="M1215" s="35"/>
      <c r="N1215" s="35"/>
      <c r="O1215" s="35"/>
      <c r="P1215" s="35"/>
      <c r="Q1215" s="35"/>
      <c r="R1215" s="35"/>
      <c r="S1215" s="35"/>
      <c r="T1215" s="35"/>
      <c r="U1215" s="35"/>
      <c r="V1215" s="35"/>
      <c r="W1215" s="35"/>
      <c r="X1215" s="35"/>
      <c r="Y1215" s="35"/>
      <c r="Z1215" s="35"/>
    </row>
    <row r="1216" spans="1:99" ht="20.100000000000001" customHeight="1" x14ac:dyDescent="0.15">
      <c r="A1216" s="30"/>
      <c r="C1216" s="5" t="s">
        <v>135</v>
      </c>
      <c r="D1216" s="32"/>
      <c r="E1216" s="26"/>
      <c r="F1216" s="25"/>
      <c r="G1216" s="25"/>
      <c r="H1216" s="25"/>
      <c r="I1216" s="25"/>
      <c r="J1216" s="25"/>
      <c r="K1216" s="25"/>
      <c r="L1216" s="25"/>
      <c r="M1216" s="25"/>
      <c r="N1216" s="25"/>
      <c r="O1216" s="25"/>
      <c r="P1216" s="25"/>
      <c r="Q1216" s="25"/>
      <c r="R1216" s="25"/>
      <c r="S1216" s="25"/>
      <c r="T1216" s="25"/>
      <c r="U1216" s="25"/>
      <c r="V1216" s="25"/>
      <c r="W1216" s="25"/>
      <c r="X1216" s="25"/>
      <c r="Y1216" s="25"/>
      <c r="Z1216" s="25"/>
    </row>
    <row r="1217" spans="1:99" ht="20.100000000000001" customHeight="1" x14ac:dyDescent="0.15">
      <c r="A1217" s="30"/>
      <c r="C1217" s="15"/>
      <c r="D1217" s="27" t="s">
        <v>86</v>
      </c>
      <c r="E1217" s="6"/>
      <c r="F1217" s="35"/>
      <c r="G1217" s="35"/>
      <c r="H1217" s="35"/>
      <c r="I1217" s="35"/>
      <c r="J1217" s="35"/>
      <c r="K1217" s="35"/>
      <c r="L1217" s="35"/>
      <c r="M1217" s="35"/>
      <c r="N1217" s="35"/>
      <c r="O1217" s="35"/>
      <c r="P1217" s="35"/>
      <c r="Q1217" s="35"/>
      <c r="R1217" s="35"/>
      <c r="S1217" s="35"/>
      <c r="T1217" s="35"/>
      <c r="U1217" s="35"/>
      <c r="V1217" s="35"/>
      <c r="W1217" s="35"/>
      <c r="X1217" s="35"/>
      <c r="Y1217" s="35"/>
      <c r="Z1217" s="35"/>
    </row>
    <row r="1218" spans="1:99" ht="20.100000000000001" customHeight="1" x14ac:dyDescent="0.15">
      <c r="A1218" s="30"/>
      <c r="C1218" s="5" t="s">
        <v>136</v>
      </c>
      <c r="D1218" s="32"/>
      <c r="E1218" s="26" t="str">
        <f>IF(egTextCal(D1218)&lt;&gt;0, egTextCal(D1218),"")</f>
        <v/>
      </c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  <c r="T1218" s="25"/>
      <c r="U1218" s="25"/>
      <c r="V1218" s="25"/>
      <c r="W1218" s="25"/>
      <c r="X1218" s="25"/>
      <c r="Y1218" s="25"/>
      <c r="Z1218" s="25"/>
    </row>
    <row r="1219" spans="1:99" ht="20.100000000000001" customHeight="1" x14ac:dyDescent="0.15">
      <c r="A1219" s="30"/>
      <c r="C1219" s="15"/>
      <c r="D1219" s="27" t="s">
        <v>226</v>
      </c>
      <c r="E1219" s="6"/>
      <c r="F1219" s="35"/>
      <c r="G1219" s="35"/>
      <c r="H1219" s="35">
        <v>1.5</v>
      </c>
      <c r="I1219" s="35"/>
      <c r="J1219" s="35">
        <v>2</v>
      </c>
      <c r="K1219" s="35"/>
      <c r="L1219" s="35">
        <v>1</v>
      </c>
      <c r="M1219" s="35"/>
      <c r="N1219" s="35"/>
      <c r="O1219" s="35"/>
      <c r="P1219" s="35">
        <v>1</v>
      </c>
      <c r="Q1219" s="35"/>
      <c r="R1219" s="35"/>
      <c r="S1219" s="35"/>
      <c r="T1219" s="35"/>
      <c r="U1219" s="35"/>
      <c r="V1219" s="35"/>
      <c r="W1219" s="35"/>
      <c r="X1219" s="35"/>
      <c r="Y1219" s="35"/>
      <c r="Z1219" s="35">
        <v>1.9</v>
      </c>
    </row>
    <row r="1220" spans="1:99" ht="20.100000000000001" customHeight="1" x14ac:dyDescent="0.15">
      <c r="A1220" s="30"/>
      <c r="C1220" s="5" t="s">
        <v>353</v>
      </c>
      <c r="D1220" s="51" t="e">
        <f>#REF!</f>
        <v>#REF!</v>
      </c>
      <c r="E1220" s="26" t="e">
        <f>IF(egTextCal(D1220)&lt;&gt;0, egTextCal(D1220),"")</f>
        <v>#VALUE!</v>
      </c>
      <c r="F1220" s="25"/>
      <c r="G1220" s="25"/>
      <c r="H1220" s="25" t="e">
        <f>IF(E1220*H1219&lt;&gt;0,E1220*H1219,  )</f>
        <v>#VALUE!</v>
      </c>
      <c r="I1220" s="25"/>
      <c r="J1220" s="25" t="e">
        <f>IF(E1220*J1219&lt;&gt;0,E1220*J1219,  )</f>
        <v>#VALUE!</v>
      </c>
      <c r="K1220" s="25"/>
      <c r="L1220" s="25" t="e">
        <f>IF(E1220*L1219&lt;&gt;0,E1220*L1219,  )</f>
        <v>#VALUE!</v>
      </c>
      <c r="M1220" s="25"/>
      <c r="N1220" s="25"/>
      <c r="O1220" s="25"/>
      <c r="P1220" s="25" t="e">
        <f>IF(E1220*P1219&lt;&gt;0,E1220*P1219,  )</f>
        <v>#VALUE!</v>
      </c>
      <c r="Q1220" s="25"/>
      <c r="R1220" s="25"/>
      <c r="S1220" s="25"/>
      <c r="T1220" s="25"/>
      <c r="U1220" s="25"/>
      <c r="V1220" s="25"/>
      <c r="W1220" s="25"/>
      <c r="X1220" s="25"/>
      <c r="Y1220" s="25"/>
      <c r="Z1220" s="25" t="e">
        <f>IF(E1220*Z1219&lt;&gt;0,E1220*Z1219,  )</f>
        <v>#VALUE!</v>
      </c>
      <c r="CC1220" s="1" t="e">
        <f>H1220</f>
        <v>#VALUE!</v>
      </c>
      <c r="CE1220" s="1" t="e">
        <f>J1220</f>
        <v>#VALUE!</v>
      </c>
      <c r="CG1220" s="1" t="e">
        <f>L1220</f>
        <v>#VALUE!</v>
      </c>
      <c r="CK1220" s="1" t="e">
        <f>P1220</f>
        <v>#VALUE!</v>
      </c>
      <c r="CU1220" s="1" t="e">
        <f>Z1220</f>
        <v>#VALUE!</v>
      </c>
    </row>
    <row r="1221" spans="1:99" ht="20.100000000000001" customHeight="1" x14ac:dyDescent="0.15">
      <c r="A1221" s="30"/>
      <c r="C1221" s="15"/>
      <c r="D1221" s="27" t="s">
        <v>227</v>
      </c>
      <c r="E1221" s="6"/>
      <c r="F1221" s="35"/>
      <c r="G1221" s="35"/>
      <c r="H1221" s="35">
        <v>1.5</v>
      </c>
      <c r="I1221" s="35"/>
      <c r="J1221" s="35">
        <v>2</v>
      </c>
      <c r="K1221" s="35"/>
      <c r="L1221" s="35">
        <v>1</v>
      </c>
      <c r="M1221" s="35"/>
      <c r="N1221" s="35"/>
      <c r="O1221" s="35"/>
      <c r="P1221" s="35">
        <v>1</v>
      </c>
      <c r="Q1221" s="35"/>
      <c r="R1221" s="35"/>
      <c r="S1221" s="35"/>
      <c r="T1221" s="35"/>
      <c r="U1221" s="35"/>
      <c r="V1221" s="35"/>
      <c r="W1221" s="35"/>
      <c r="X1221" s="35"/>
      <c r="Y1221" s="35"/>
      <c r="Z1221" s="35">
        <v>1.9</v>
      </c>
    </row>
    <row r="1222" spans="1:99" ht="20.100000000000001" customHeight="1" x14ac:dyDescent="0.15">
      <c r="A1222" s="30"/>
      <c r="C1222" s="5" t="s">
        <v>354</v>
      </c>
      <c r="D1222" s="51" t="e">
        <f>#REF!</f>
        <v>#REF!</v>
      </c>
      <c r="E1222" s="26" t="e">
        <f>IF(egTextCal(D1222)&lt;&gt;0, egTextCal(D1222),"")</f>
        <v>#VALUE!</v>
      </c>
      <c r="F1222" s="25"/>
      <c r="G1222" s="25"/>
      <c r="H1222" s="25" t="e">
        <f>IF(E1222*H1221&lt;&gt;0,E1222*H1221,  )</f>
        <v>#VALUE!</v>
      </c>
      <c r="I1222" s="25"/>
      <c r="J1222" s="25" t="e">
        <f>IF(E1222*J1221&lt;&gt;0,E1222*J1221,  )</f>
        <v>#VALUE!</v>
      </c>
      <c r="K1222" s="25"/>
      <c r="L1222" s="25" t="e">
        <f>IF(E1222*L1221&lt;&gt;0,E1222*L1221,  )</f>
        <v>#VALUE!</v>
      </c>
      <c r="M1222" s="25"/>
      <c r="N1222" s="25"/>
      <c r="O1222" s="25"/>
      <c r="P1222" s="25" t="e">
        <f>IF(E1222*P1221&lt;&gt;0,E1222*P1221,  )</f>
        <v>#VALUE!</v>
      </c>
      <c r="Q1222" s="25"/>
      <c r="R1222" s="25"/>
      <c r="S1222" s="25"/>
      <c r="T1222" s="25"/>
      <c r="U1222" s="25"/>
      <c r="V1222" s="25"/>
      <c r="W1222" s="25"/>
      <c r="X1222" s="25"/>
      <c r="Y1222" s="25"/>
      <c r="Z1222" s="25" t="e">
        <f>IF(E1222*Z1221&lt;&gt;0,E1222*Z1221,  )</f>
        <v>#VALUE!</v>
      </c>
      <c r="CC1222" s="1" t="e">
        <f>H1222</f>
        <v>#VALUE!</v>
      </c>
      <c r="CE1222" s="1" t="e">
        <f>J1222</f>
        <v>#VALUE!</v>
      </c>
      <c r="CG1222" s="1" t="e">
        <f>L1222</f>
        <v>#VALUE!</v>
      </c>
      <c r="CK1222" s="1" t="e">
        <f>P1222</f>
        <v>#VALUE!</v>
      </c>
      <c r="CU1222" s="1" t="e">
        <f>Z1222</f>
        <v>#VALUE!</v>
      </c>
    </row>
    <row r="1223" spans="1:99" ht="20.100000000000001" customHeight="1" x14ac:dyDescent="0.15">
      <c r="A1223" s="30"/>
      <c r="C1223" s="15"/>
      <c r="D1223" s="27" t="s">
        <v>228</v>
      </c>
      <c r="E1223" s="6"/>
      <c r="F1223" s="35"/>
      <c r="G1223" s="35"/>
      <c r="H1223" s="35">
        <v>1.5</v>
      </c>
      <c r="I1223" s="35"/>
      <c r="J1223" s="35">
        <v>2</v>
      </c>
      <c r="K1223" s="35"/>
      <c r="L1223" s="35">
        <v>1</v>
      </c>
      <c r="M1223" s="35"/>
      <c r="N1223" s="35"/>
      <c r="O1223" s="35"/>
      <c r="P1223" s="35">
        <v>1</v>
      </c>
      <c r="Q1223" s="35"/>
      <c r="R1223" s="35"/>
      <c r="S1223" s="35"/>
      <c r="T1223" s="35"/>
      <c r="U1223" s="35"/>
      <c r="V1223" s="35"/>
      <c r="W1223" s="35"/>
      <c r="X1223" s="35"/>
      <c r="Y1223" s="35"/>
      <c r="Z1223" s="35">
        <v>1.9</v>
      </c>
    </row>
    <row r="1224" spans="1:99" ht="20.100000000000001" customHeight="1" x14ac:dyDescent="0.15">
      <c r="A1224" s="30"/>
      <c r="C1224" s="5" t="s">
        <v>355</v>
      </c>
      <c r="D1224" s="51" t="e">
        <f>#REF!</f>
        <v>#REF!</v>
      </c>
      <c r="E1224" s="26" t="e">
        <f>IF(egTextCal(D1224)&lt;&gt;0, egTextCal(D1224),"")</f>
        <v>#VALUE!</v>
      </c>
      <c r="F1224" s="25"/>
      <c r="G1224" s="25"/>
      <c r="H1224" s="25" t="e">
        <f>IF(E1224*H1223&lt;&gt;0,E1224*H1223,  )</f>
        <v>#VALUE!</v>
      </c>
      <c r="I1224" s="25"/>
      <c r="J1224" s="25" t="e">
        <f>IF(E1224*J1223&lt;&gt;0,E1224*J1223,  )</f>
        <v>#VALUE!</v>
      </c>
      <c r="K1224" s="25"/>
      <c r="L1224" s="25" t="e">
        <f>IF(E1224*L1223&lt;&gt;0,E1224*L1223,  )</f>
        <v>#VALUE!</v>
      </c>
      <c r="M1224" s="25"/>
      <c r="N1224" s="25"/>
      <c r="O1224" s="25"/>
      <c r="P1224" s="25" t="e">
        <f>IF(E1224*P1223&lt;&gt;0,E1224*P1223,  )</f>
        <v>#VALUE!</v>
      </c>
      <c r="Q1224" s="25"/>
      <c r="R1224" s="25"/>
      <c r="S1224" s="25"/>
      <c r="T1224" s="25"/>
      <c r="U1224" s="25"/>
      <c r="V1224" s="25"/>
      <c r="W1224" s="25"/>
      <c r="X1224" s="25"/>
      <c r="Y1224" s="25"/>
      <c r="Z1224" s="25" t="e">
        <f>IF(E1224*Z1223&lt;&gt;0,E1224*Z1223,  )</f>
        <v>#VALUE!</v>
      </c>
      <c r="CC1224" s="1" t="e">
        <f>H1224</f>
        <v>#VALUE!</v>
      </c>
      <c r="CE1224" s="1" t="e">
        <f>J1224</f>
        <v>#VALUE!</v>
      </c>
      <c r="CG1224" s="1" t="e">
        <f>L1224</f>
        <v>#VALUE!</v>
      </c>
      <c r="CK1224" s="1" t="e">
        <f>P1224</f>
        <v>#VALUE!</v>
      </c>
      <c r="CU1224" s="1" t="e">
        <f>Z1224</f>
        <v>#VALUE!</v>
      </c>
    </row>
    <row r="1225" spans="1:99" ht="20.100000000000001" customHeight="1" x14ac:dyDescent="0.15">
      <c r="A1225" s="30"/>
      <c r="C1225" s="15"/>
      <c r="D1225" s="27" t="s">
        <v>229</v>
      </c>
      <c r="E1225" s="6"/>
      <c r="F1225" s="35"/>
      <c r="G1225" s="35"/>
      <c r="H1225" s="35">
        <v>1.5</v>
      </c>
      <c r="I1225" s="35"/>
      <c r="J1225" s="35">
        <v>2</v>
      </c>
      <c r="K1225" s="35"/>
      <c r="L1225" s="35">
        <v>1</v>
      </c>
      <c r="M1225" s="35"/>
      <c r="N1225" s="35"/>
      <c r="O1225" s="35"/>
      <c r="P1225" s="35">
        <v>1</v>
      </c>
      <c r="Q1225" s="35"/>
      <c r="R1225" s="35"/>
      <c r="S1225" s="35"/>
      <c r="T1225" s="35"/>
      <c r="U1225" s="35"/>
      <c r="V1225" s="35"/>
      <c r="W1225" s="35"/>
      <c r="X1225" s="35"/>
      <c r="Y1225" s="35"/>
      <c r="Z1225" s="35">
        <v>1.9</v>
      </c>
    </row>
    <row r="1226" spans="1:99" ht="20.100000000000001" customHeight="1" x14ac:dyDescent="0.15">
      <c r="A1226" s="30"/>
      <c r="C1226" s="5" t="s">
        <v>356</v>
      </c>
      <c r="D1226" s="51" t="e">
        <f>#REF!</f>
        <v>#REF!</v>
      </c>
      <c r="E1226" s="26" t="e">
        <f>IF(egTextCal(D1226)&lt;&gt;0, egTextCal(D1226),"")</f>
        <v>#VALUE!</v>
      </c>
      <c r="F1226" s="25"/>
      <c r="G1226" s="25"/>
      <c r="H1226" s="25" t="e">
        <f>IF(E1226*H1225&lt;&gt;0,E1226*H1225,  )</f>
        <v>#VALUE!</v>
      </c>
      <c r="I1226" s="25"/>
      <c r="J1226" s="25" t="e">
        <f>IF(E1226*J1225&lt;&gt;0,E1226*J1225,  )</f>
        <v>#VALUE!</v>
      </c>
      <c r="K1226" s="25"/>
      <c r="L1226" s="25" t="e">
        <f>IF(E1226*L1225&lt;&gt;0,E1226*L1225,  )</f>
        <v>#VALUE!</v>
      </c>
      <c r="M1226" s="25"/>
      <c r="N1226" s="25"/>
      <c r="O1226" s="25"/>
      <c r="P1226" s="25" t="e">
        <f>IF(E1226*P1225&lt;&gt;0,E1226*P1225,  )</f>
        <v>#VALUE!</v>
      </c>
      <c r="Q1226" s="25"/>
      <c r="R1226" s="25"/>
      <c r="S1226" s="25"/>
      <c r="T1226" s="25"/>
      <c r="U1226" s="25"/>
      <c r="V1226" s="25"/>
      <c r="W1226" s="25"/>
      <c r="X1226" s="25"/>
      <c r="Y1226" s="25"/>
      <c r="Z1226" s="25" t="e">
        <f>IF(E1226*Z1225&lt;&gt;0,E1226*Z1225,  )</f>
        <v>#VALUE!</v>
      </c>
      <c r="CC1226" s="1" t="e">
        <f>H1226</f>
        <v>#VALUE!</v>
      </c>
      <c r="CE1226" s="1" t="e">
        <f>J1226</f>
        <v>#VALUE!</v>
      </c>
      <c r="CG1226" s="1" t="e">
        <f>L1226</f>
        <v>#VALUE!</v>
      </c>
      <c r="CK1226" s="1" t="e">
        <f>P1226</f>
        <v>#VALUE!</v>
      </c>
      <c r="CU1226" s="1" t="e">
        <f>Z1226</f>
        <v>#VALUE!</v>
      </c>
    </row>
    <row r="1227" spans="1:99" ht="20.100000000000001" customHeight="1" x14ac:dyDescent="0.15">
      <c r="A1227" s="30"/>
      <c r="C1227" s="15"/>
      <c r="D1227" s="27" t="s">
        <v>230</v>
      </c>
      <c r="E1227" s="6"/>
      <c r="F1227" s="35"/>
      <c r="G1227" s="35"/>
      <c r="H1227" s="35"/>
      <c r="I1227" s="35"/>
      <c r="J1227" s="35"/>
      <c r="K1227" s="35"/>
      <c r="L1227" s="35">
        <v>1</v>
      </c>
      <c r="M1227" s="35"/>
      <c r="N1227" s="35"/>
      <c r="O1227" s="35"/>
      <c r="P1227" s="35">
        <v>1</v>
      </c>
      <c r="Q1227" s="35"/>
      <c r="R1227" s="35"/>
      <c r="S1227" s="35"/>
      <c r="T1227" s="35"/>
      <c r="U1227" s="35"/>
      <c r="V1227" s="35"/>
      <c r="W1227" s="35"/>
      <c r="X1227" s="35"/>
      <c r="Y1227" s="35"/>
      <c r="Z1227" s="35"/>
    </row>
    <row r="1228" spans="1:99" ht="20.100000000000001" customHeight="1" x14ac:dyDescent="0.15">
      <c r="A1228" s="30"/>
      <c r="C1228" s="5" t="s">
        <v>357</v>
      </c>
      <c r="D1228" s="51" t="e">
        <f>#REF!</f>
        <v>#REF!</v>
      </c>
      <c r="E1228" s="26" t="e">
        <f>IF(egTextCal(D1228)&lt;&gt;0, egTextCal(D1228),"")</f>
        <v>#VALUE!</v>
      </c>
      <c r="F1228" s="25"/>
      <c r="G1228" s="25"/>
      <c r="H1228" s="25"/>
      <c r="I1228" s="25"/>
      <c r="J1228" s="25"/>
      <c r="K1228" s="25"/>
      <c r="L1228" s="25" t="e">
        <f>IF(E1228*L1227&lt;&gt;0,E1228*L1227,  )</f>
        <v>#VALUE!</v>
      </c>
      <c r="M1228" s="25"/>
      <c r="N1228" s="25"/>
      <c r="O1228" s="25"/>
      <c r="P1228" s="25" t="e">
        <f>IF(E1228*P1227&lt;&gt;0,E1228*P1227,  )</f>
        <v>#VALUE!</v>
      </c>
      <c r="Q1228" s="25"/>
      <c r="R1228" s="25"/>
      <c r="S1228" s="25"/>
      <c r="T1228" s="25"/>
      <c r="U1228" s="25"/>
      <c r="V1228" s="25"/>
      <c r="W1228" s="25"/>
      <c r="X1228" s="25"/>
      <c r="Y1228" s="25"/>
      <c r="Z1228" s="25"/>
      <c r="CG1228" s="1" t="e">
        <f>L1228</f>
        <v>#VALUE!</v>
      </c>
      <c r="CK1228" s="1" t="e">
        <f>P1228</f>
        <v>#VALUE!</v>
      </c>
    </row>
    <row r="1229" spans="1:99" ht="20.100000000000001" customHeight="1" x14ac:dyDescent="0.15">
      <c r="A1229" s="30"/>
      <c r="C1229" s="15"/>
      <c r="D1229" s="27" t="s">
        <v>231</v>
      </c>
      <c r="E1229" s="6"/>
      <c r="F1229" s="35"/>
      <c r="G1229" s="35"/>
      <c r="H1229" s="35">
        <v>1.5</v>
      </c>
      <c r="I1229" s="35"/>
      <c r="J1229" s="35">
        <v>2</v>
      </c>
      <c r="K1229" s="35"/>
      <c r="L1229" s="35">
        <v>1</v>
      </c>
      <c r="M1229" s="35"/>
      <c r="N1229" s="35"/>
      <c r="O1229" s="35"/>
      <c r="P1229" s="35">
        <v>1</v>
      </c>
      <c r="Q1229" s="35"/>
      <c r="R1229" s="35"/>
      <c r="S1229" s="35"/>
      <c r="T1229" s="35"/>
      <c r="U1229" s="35"/>
      <c r="V1229" s="35"/>
      <c r="W1229" s="35"/>
      <c r="X1229" s="35"/>
      <c r="Y1229" s="35"/>
      <c r="Z1229" s="35">
        <v>1.9</v>
      </c>
    </row>
    <row r="1230" spans="1:99" ht="20.100000000000001" customHeight="1" x14ac:dyDescent="0.15">
      <c r="A1230" s="30"/>
      <c r="C1230" s="5" t="s">
        <v>358</v>
      </c>
      <c r="D1230" s="51" t="e">
        <f>#REF!</f>
        <v>#REF!</v>
      </c>
      <c r="E1230" s="26" t="e">
        <f>IF(egTextCal(D1230)&lt;&gt;0, egTextCal(D1230),"")</f>
        <v>#VALUE!</v>
      </c>
      <c r="F1230" s="25"/>
      <c r="G1230" s="25"/>
      <c r="H1230" s="25" t="e">
        <f>IF(E1230*H1229&lt;&gt;0,E1230*H1229,  )</f>
        <v>#VALUE!</v>
      </c>
      <c r="I1230" s="25"/>
      <c r="J1230" s="25" t="e">
        <f>IF(E1230*J1229&lt;&gt;0,E1230*J1229,  )</f>
        <v>#VALUE!</v>
      </c>
      <c r="K1230" s="25"/>
      <c r="L1230" s="25" t="e">
        <f>IF(E1230*L1229&lt;&gt;0,E1230*L1229,  )</f>
        <v>#VALUE!</v>
      </c>
      <c r="M1230" s="25"/>
      <c r="N1230" s="25"/>
      <c r="O1230" s="25"/>
      <c r="P1230" s="25" t="e">
        <f>IF(E1230*P1229&lt;&gt;0,E1230*P1229,  )</f>
        <v>#VALUE!</v>
      </c>
      <c r="Q1230" s="25"/>
      <c r="R1230" s="25"/>
      <c r="S1230" s="25"/>
      <c r="T1230" s="25"/>
      <c r="U1230" s="25"/>
      <c r="V1230" s="25"/>
      <c r="W1230" s="25"/>
      <c r="X1230" s="25"/>
      <c r="Y1230" s="25"/>
      <c r="Z1230" s="25" t="e">
        <f>IF(E1230*Z1229&lt;&gt;0,E1230*Z1229,  )</f>
        <v>#VALUE!</v>
      </c>
      <c r="CC1230" s="1" t="e">
        <f>H1230</f>
        <v>#VALUE!</v>
      </c>
      <c r="CE1230" s="1" t="e">
        <f>J1230</f>
        <v>#VALUE!</v>
      </c>
      <c r="CG1230" s="1" t="e">
        <f>L1230</f>
        <v>#VALUE!</v>
      </c>
      <c r="CK1230" s="1" t="e">
        <f>P1230</f>
        <v>#VALUE!</v>
      </c>
      <c r="CU1230" s="1" t="e">
        <f>Z1230</f>
        <v>#VALUE!</v>
      </c>
    </row>
    <row r="1231" spans="1:99" ht="20.100000000000001" customHeight="1" x14ac:dyDescent="0.15">
      <c r="A1231" s="30"/>
      <c r="C1231" s="15"/>
      <c r="D1231" s="27" t="s">
        <v>232</v>
      </c>
      <c r="E1231" s="6"/>
      <c r="F1231" s="35"/>
      <c r="G1231" s="35"/>
      <c r="H1231" s="35"/>
      <c r="I1231" s="35"/>
      <c r="J1231" s="35"/>
      <c r="K1231" s="35"/>
      <c r="L1231" s="35"/>
      <c r="M1231" s="35"/>
      <c r="N1231" s="35"/>
      <c r="O1231" s="35"/>
      <c r="P1231" s="35"/>
      <c r="Q1231" s="35"/>
      <c r="R1231" s="35"/>
      <c r="S1231" s="35"/>
      <c r="T1231" s="35"/>
      <c r="U1231" s="35"/>
      <c r="V1231" s="35"/>
      <c r="W1231" s="35"/>
      <c r="X1231" s="35"/>
      <c r="Y1231" s="35"/>
      <c r="Z1231" s="35"/>
    </row>
    <row r="1232" spans="1:99" ht="20.100000000000001" customHeight="1" x14ac:dyDescent="0.15">
      <c r="A1232" s="30"/>
      <c r="C1232" s="5" t="s">
        <v>359</v>
      </c>
      <c r="D1232" s="51" t="e">
        <f>#REF!</f>
        <v>#REF!</v>
      </c>
      <c r="E1232" s="26" t="e">
        <f>IF(egTextCal(D1232)&lt;&gt;0, egTextCal(D1232),"")</f>
        <v>#VALUE!</v>
      </c>
      <c r="F1232" s="25"/>
      <c r="G1232" s="25"/>
      <c r="H1232" s="25"/>
      <c r="I1232" s="25"/>
      <c r="J1232" s="25"/>
      <c r="K1232" s="25"/>
      <c r="L1232" s="25"/>
      <c r="M1232" s="25"/>
      <c r="N1232" s="25"/>
      <c r="O1232" s="25"/>
      <c r="P1232" s="25"/>
      <c r="Q1232" s="25"/>
      <c r="R1232" s="25"/>
      <c r="S1232" s="25"/>
      <c r="T1232" s="25"/>
      <c r="U1232" s="25"/>
      <c r="V1232" s="25"/>
      <c r="W1232" s="25"/>
      <c r="X1232" s="25"/>
      <c r="Y1232" s="25"/>
      <c r="Z1232" s="25"/>
    </row>
    <row r="1233" spans="1:26" ht="20.100000000000001" customHeight="1" x14ac:dyDescent="0.15">
      <c r="A1233" s="30"/>
      <c r="C1233" s="15"/>
      <c r="D1233" s="27" t="s">
        <v>233</v>
      </c>
      <c r="E1233" s="6"/>
      <c r="F1233" s="35"/>
      <c r="G1233" s="35"/>
      <c r="H1233" s="35"/>
      <c r="I1233" s="35"/>
      <c r="J1233" s="35"/>
      <c r="K1233" s="35"/>
      <c r="L1233" s="35"/>
      <c r="M1233" s="35"/>
      <c r="N1233" s="35"/>
      <c r="O1233" s="35"/>
      <c r="P1233" s="35"/>
      <c r="Q1233" s="35"/>
      <c r="R1233" s="35"/>
      <c r="S1233" s="35"/>
      <c r="T1233" s="35"/>
      <c r="U1233" s="35"/>
      <c r="V1233" s="35"/>
      <c r="W1233" s="35"/>
      <c r="X1233" s="35"/>
      <c r="Y1233" s="35"/>
      <c r="Z1233" s="35"/>
    </row>
    <row r="1234" spans="1:26" ht="20.100000000000001" customHeight="1" x14ac:dyDescent="0.15">
      <c r="A1234" s="30"/>
      <c r="C1234" s="5" t="s">
        <v>360</v>
      </c>
      <c r="D1234" s="51" t="e">
        <f>#REF!</f>
        <v>#REF!</v>
      </c>
      <c r="E1234" s="26" t="e">
        <f>IF(egTextCal(D1234)&lt;&gt;0, egTextCal(D1234),"")</f>
        <v>#VALUE!</v>
      </c>
      <c r="F1234" s="25"/>
      <c r="G1234" s="25"/>
      <c r="H1234" s="25"/>
      <c r="I1234" s="25"/>
      <c r="J1234" s="25"/>
      <c r="K1234" s="25"/>
      <c r="L1234" s="25"/>
      <c r="M1234" s="25"/>
      <c r="N1234" s="25"/>
      <c r="O1234" s="25"/>
      <c r="P1234" s="25"/>
      <c r="Q1234" s="25"/>
      <c r="R1234" s="25"/>
      <c r="S1234" s="25"/>
      <c r="T1234" s="25"/>
      <c r="U1234" s="25"/>
      <c r="V1234" s="25"/>
      <c r="W1234" s="25"/>
      <c r="X1234" s="25"/>
      <c r="Y1234" s="25"/>
      <c r="Z1234" s="25"/>
    </row>
    <row r="1235" spans="1:26" ht="20.100000000000001" customHeight="1" x14ac:dyDescent="0.15">
      <c r="A1235" s="30"/>
      <c r="C1235" s="15"/>
      <c r="D1235" s="27" t="s">
        <v>234</v>
      </c>
      <c r="E1235" s="6"/>
      <c r="F1235" s="35"/>
      <c r="G1235" s="35"/>
      <c r="H1235" s="35"/>
      <c r="I1235" s="35"/>
      <c r="J1235" s="35"/>
      <c r="K1235" s="35"/>
      <c r="L1235" s="35"/>
      <c r="M1235" s="35"/>
      <c r="N1235" s="35"/>
      <c r="O1235" s="35"/>
      <c r="P1235" s="35"/>
      <c r="Q1235" s="35"/>
      <c r="R1235" s="35"/>
      <c r="S1235" s="35"/>
      <c r="T1235" s="35"/>
      <c r="U1235" s="35"/>
      <c r="V1235" s="35"/>
      <c r="W1235" s="35"/>
      <c r="X1235" s="35"/>
      <c r="Y1235" s="35"/>
      <c r="Z1235" s="35"/>
    </row>
    <row r="1236" spans="1:26" ht="20.100000000000001" customHeight="1" x14ac:dyDescent="0.15">
      <c r="A1236" s="30"/>
      <c r="C1236" s="5" t="s">
        <v>361</v>
      </c>
      <c r="D1236" s="51" t="e">
        <f>#REF!</f>
        <v>#REF!</v>
      </c>
      <c r="E1236" s="26" t="e">
        <f>IF(egTextCal(D1236)&lt;&gt;0, egTextCal(D1236),"")</f>
        <v>#VALUE!</v>
      </c>
      <c r="F1236" s="25"/>
      <c r="G1236" s="25"/>
      <c r="H1236" s="25"/>
      <c r="I1236" s="25"/>
      <c r="J1236" s="25"/>
      <c r="K1236" s="25"/>
      <c r="L1236" s="25"/>
      <c r="M1236" s="25"/>
      <c r="N1236" s="25"/>
      <c r="O1236" s="25"/>
      <c r="P1236" s="25"/>
      <c r="Q1236" s="25"/>
      <c r="R1236" s="25"/>
      <c r="S1236" s="25"/>
      <c r="T1236" s="25"/>
      <c r="U1236" s="25"/>
      <c r="V1236" s="25"/>
      <c r="W1236" s="25"/>
      <c r="X1236" s="25"/>
      <c r="Y1236" s="25"/>
      <c r="Z1236" s="25"/>
    </row>
    <row r="1237" spans="1:26" ht="20.100000000000001" customHeight="1" x14ac:dyDescent="0.15">
      <c r="A1237" s="30"/>
      <c r="C1237" s="15"/>
      <c r="D1237" s="27" t="s">
        <v>235</v>
      </c>
      <c r="E1237" s="6"/>
      <c r="F1237" s="35"/>
      <c r="G1237" s="35"/>
      <c r="H1237" s="35"/>
      <c r="I1237" s="35"/>
      <c r="J1237" s="35"/>
      <c r="K1237" s="35"/>
      <c r="L1237" s="35"/>
      <c r="M1237" s="35"/>
      <c r="N1237" s="35"/>
      <c r="O1237" s="35"/>
      <c r="P1237" s="35"/>
      <c r="Q1237" s="35"/>
      <c r="R1237" s="35"/>
      <c r="S1237" s="35"/>
      <c r="T1237" s="35"/>
      <c r="U1237" s="35"/>
      <c r="V1237" s="35"/>
      <c r="W1237" s="35"/>
      <c r="X1237" s="35"/>
      <c r="Y1237" s="35"/>
      <c r="Z1237" s="35"/>
    </row>
    <row r="1238" spans="1:26" ht="20.100000000000001" customHeight="1" x14ac:dyDescent="0.15">
      <c r="A1238" s="30"/>
      <c r="C1238" s="5" t="s">
        <v>362</v>
      </c>
      <c r="D1238" s="51" t="e">
        <f>#REF!</f>
        <v>#REF!</v>
      </c>
      <c r="E1238" s="26" t="e">
        <f>IF(egTextCal(D1238)&lt;&gt;0, egTextCal(D1238),"")</f>
        <v>#VALUE!</v>
      </c>
      <c r="F1238" s="25"/>
      <c r="G1238" s="25"/>
      <c r="H1238" s="25"/>
      <c r="I1238" s="25"/>
      <c r="J1238" s="25"/>
      <c r="K1238" s="25"/>
      <c r="L1238" s="25"/>
      <c r="M1238" s="25"/>
      <c r="N1238" s="25"/>
      <c r="O1238" s="25"/>
      <c r="P1238" s="25"/>
      <c r="Q1238" s="25"/>
      <c r="R1238" s="25"/>
      <c r="S1238" s="25"/>
      <c r="T1238" s="25"/>
      <c r="U1238" s="25"/>
      <c r="V1238" s="25"/>
      <c r="W1238" s="25"/>
      <c r="X1238" s="25"/>
      <c r="Y1238" s="25"/>
      <c r="Z1238" s="25"/>
    </row>
    <row r="1239" spans="1:26" ht="20.100000000000001" customHeight="1" x14ac:dyDescent="0.15">
      <c r="A1239" s="30"/>
      <c r="C1239" s="15"/>
      <c r="D1239" s="27"/>
      <c r="E1239" s="6"/>
      <c r="F1239" s="35"/>
      <c r="G1239" s="35"/>
      <c r="H1239" s="35"/>
      <c r="I1239" s="35"/>
      <c r="J1239" s="35"/>
      <c r="K1239" s="35"/>
      <c r="L1239" s="35"/>
      <c r="M1239" s="35"/>
      <c r="N1239" s="35"/>
      <c r="O1239" s="35"/>
      <c r="P1239" s="35"/>
      <c r="Q1239" s="35"/>
      <c r="R1239" s="35"/>
      <c r="S1239" s="35"/>
      <c r="T1239" s="35"/>
      <c r="U1239" s="35"/>
      <c r="V1239" s="35"/>
      <c r="W1239" s="35"/>
      <c r="X1239" s="35"/>
      <c r="Y1239" s="35"/>
      <c r="Z1239" s="35"/>
    </row>
    <row r="1240" spans="1:26" ht="20.100000000000001" customHeight="1" x14ac:dyDescent="0.15">
      <c r="A1240" s="30"/>
      <c r="C1240" s="5" t="s">
        <v>363</v>
      </c>
      <c r="D1240" s="32"/>
      <c r="E1240" s="26"/>
      <c r="F1240" s="25"/>
      <c r="G1240" s="25"/>
      <c r="H1240" s="25"/>
      <c r="I1240" s="25"/>
      <c r="J1240" s="25"/>
      <c r="K1240" s="25"/>
      <c r="L1240" s="25"/>
      <c r="M1240" s="25"/>
      <c r="N1240" s="25"/>
      <c r="O1240" s="25"/>
      <c r="P1240" s="25"/>
      <c r="Q1240" s="25"/>
      <c r="R1240" s="25"/>
      <c r="S1240" s="25"/>
      <c r="T1240" s="25"/>
      <c r="U1240" s="25"/>
      <c r="V1240" s="25"/>
      <c r="W1240" s="25"/>
      <c r="X1240" s="25"/>
      <c r="Y1240" s="25"/>
      <c r="Z1240" s="25"/>
    </row>
    <row r="1241" spans="1:26" ht="20.100000000000001" customHeight="1" x14ac:dyDescent="0.15">
      <c r="A1241" s="30"/>
      <c r="B1241" s="24" t="s">
        <v>364</v>
      </c>
      <c r="C1241" s="15"/>
      <c r="D1241" s="27" t="s">
        <v>365</v>
      </c>
      <c r="E1241" s="6" t="s">
        <v>65</v>
      </c>
      <c r="F1241" s="35" t="e">
        <f t="shared" ref="F1241:Z1241" si="4">SUM(CA650:CA1240)</f>
        <v>#VALUE!</v>
      </c>
      <c r="G1241" s="35" t="e">
        <f t="shared" si="4"/>
        <v>#VALUE!</v>
      </c>
      <c r="H1241" s="35" t="e">
        <f t="shared" si="4"/>
        <v>#VALUE!</v>
      </c>
      <c r="I1241" s="35" t="e">
        <f t="shared" si="4"/>
        <v>#VALUE!</v>
      </c>
      <c r="J1241" s="35" t="e">
        <f t="shared" si="4"/>
        <v>#VALUE!</v>
      </c>
      <c r="K1241" s="35" t="e">
        <f t="shared" si="4"/>
        <v>#VALUE!</v>
      </c>
      <c r="L1241" s="35" t="e">
        <f t="shared" si="4"/>
        <v>#VALUE!</v>
      </c>
      <c r="M1241" s="35" t="e">
        <f t="shared" si="4"/>
        <v>#VALUE!</v>
      </c>
      <c r="N1241" s="35" t="e">
        <f t="shared" si="4"/>
        <v>#VALUE!</v>
      </c>
      <c r="O1241" s="35" t="e">
        <f t="shared" si="4"/>
        <v>#VALUE!</v>
      </c>
      <c r="P1241" s="35" t="e">
        <f t="shared" si="4"/>
        <v>#VALUE!</v>
      </c>
      <c r="Q1241" s="35" t="e">
        <f t="shared" si="4"/>
        <v>#VALUE!</v>
      </c>
      <c r="R1241" s="35" t="e">
        <f t="shared" si="4"/>
        <v>#VALUE!</v>
      </c>
      <c r="S1241" s="35" t="e">
        <f t="shared" si="4"/>
        <v>#VALUE!</v>
      </c>
      <c r="T1241" s="35" t="e">
        <f t="shared" si="4"/>
        <v>#VALUE!</v>
      </c>
      <c r="U1241" s="35" t="e">
        <f t="shared" si="4"/>
        <v>#VALUE!</v>
      </c>
      <c r="V1241" s="35" t="e">
        <f t="shared" si="4"/>
        <v>#VALUE!</v>
      </c>
      <c r="W1241" s="35" t="e">
        <f t="shared" si="4"/>
        <v>#VALUE!</v>
      </c>
      <c r="X1241" s="35" t="e">
        <f t="shared" si="4"/>
        <v>#VALUE!</v>
      </c>
      <c r="Y1241" s="35" t="e">
        <f t="shared" si="4"/>
        <v>#VALUE!</v>
      </c>
      <c r="Z1241" s="35" t="e">
        <f t="shared" si="4"/>
        <v>#VALUE!</v>
      </c>
    </row>
    <row r="1242" spans="1:26" ht="20.100000000000001" customHeight="1" x14ac:dyDescent="0.15">
      <c r="A1242" s="30"/>
      <c r="C1242" s="5" t="s">
        <v>366</v>
      </c>
      <c r="D1242" s="32" t="s">
        <v>367</v>
      </c>
      <c r="E1242" s="26">
        <v>1</v>
      </c>
      <c r="F1242" s="25" t="e">
        <f>E1242*F1241</f>
        <v>#VALUE!</v>
      </c>
      <c r="G1242" s="25" t="e">
        <f>E1242*G1241</f>
        <v>#VALUE!</v>
      </c>
      <c r="H1242" s="25" t="e">
        <f>E1242*H1241</f>
        <v>#VALUE!</v>
      </c>
      <c r="I1242" s="25" t="e">
        <f>E1242*I1241</f>
        <v>#VALUE!</v>
      </c>
      <c r="J1242" s="25" t="e">
        <f>E1242*J1241</f>
        <v>#VALUE!</v>
      </c>
      <c r="K1242" s="25" t="e">
        <f>E1242*K1241</f>
        <v>#VALUE!</v>
      </c>
      <c r="L1242" s="25" t="e">
        <f>E1242*L1241</f>
        <v>#VALUE!</v>
      </c>
      <c r="M1242" s="25" t="e">
        <f>E1242*M1241</f>
        <v>#VALUE!</v>
      </c>
      <c r="N1242" s="25" t="e">
        <f>E1242*N1241</f>
        <v>#VALUE!</v>
      </c>
      <c r="O1242" s="25" t="e">
        <f>E1242*O1241</f>
        <v>#VALUE!</v>
      </c>
      <c r="P1242" s="25" t="e">
        <f>E1242*P1241</f>
        <v>#VALUE!</v>
      </c>
      <c r="Q1242" s="25" t="e">
        <f>E1242*Q1241</f>
        <v>#VALUE!</v>
      </c>
      <c r="R1242" s="25" t="e">
        <f>E1242*R1241</f>
        <v>#VALUE!</v>
      </c>
      <c r="S1242" s="25" t="e">
        <f>E1242*S1241</f>
        <v>#VALUE!</v>
      </c>
      <c r="T1242" s="25" t="e">
        <f>E1242*T1241</f>
        <v>#VALUE!</v>
      </c>
      <c r="U1242" s="25" t="e">
        <f>E1242*U1241</f>
        <v>#VALUE!</v>
      </c>
      <c r="V1242" s="25" t="e">
        <f>E1242*V1241</f>
        <v>#VALUE!</v>
      </c>
      <c r="W1242" s="25" t="e">
        <f>E1242*W1241</f>
        <v>#VALUE!</v>
      </c>
      <c r="X1242" s="25" t="e">
        <f>E1242*X1241</f>
        <v>#VALUE!</v>
      </c>
      <c r="Y1242" s="25" t="e">
        <f>E1242*Y1241</f>
        <v>#VALUE!</v>
      </c>
      <c r="Z1242" s="25" t="e">
        <f>E1242*Z1241</f>
        <v>#VALUE!</v>
      </c>
    </row>
    <row r="1243" spans="1:26" ht="20.100000000000001" customHeight="1" x14ac:dyDescent="0.15">
      <c r="D1243" s="13"/>
      <c r="E1243" s="37"/>
      <c r="F1243" s="37"/>
      <c r="G1243" s="37"/>
      <c r="H1243" s="37"/>
      <c r="I1243" s="37"/>
      <c r="J1243" s="37"/>
      <c r="K1243" s="37"/>
      <c r="L1243" s="37"/>
      <c r="M1243" s="37"/>
      <c r="N1243" s="37"/>
      <c r="O1243" s="37"/>
      <c r="P1243" s="37"/>
      <c r="Q1243" s="37"/>
      <c r="R1243" s="37"/>
      <c r="S1243" s="37"/>
      <c r="T1243" s="37"/>
      <c r="U1243" s="37"/>
      <c r="V1243" s="37"/>
      <c r="W1243" s="37"/>
      <c r="X1243" s="37"/>
      <c r="Y1243" s="37"/>
      <c r="Z1243" s="37"/>
    </row>
    <row r="1244" spans="1:26" ht="20.100000000000001" customHeight="1" x14ac:dyDescent="0.15">
      <c r="B1244" s="29"/>
      <c r="C1244" s="19"/>
      <c r="D1244" s="36"/>
      <c r="E1244" s="36"/>
      <c r="F1244" s="17" t="s">
        <v>440</v>
      </c>
      <c r="G1244" s="17" t="s">
        <v>441</v>
      </c>
      <c r="H1244" s="15" t="s">
        <v>441</v>
      </c>
      <c r="I1244" s="15" t="s">
        <v>441</v>
      </c>
      <c r="J1244" s="15" t="s">
        <v>441</v>
      </c>
      <c r="K1244" s="15" t="s">
        <v>442</v>
      </c>
      <c r="L1244" s="15" t="s">
        <v>335</v>
      </c>
      <c r="M1244" s="15" t="s">
        <v>335</v>
      </c>
      <c r="N1244" s="15" t="s">
        <v>335</v>
      </c>
      <c r="O1244" s="15" t="s">
        <v>335</v>
      </c>
      <c r="P1244" s="15" t="s">
        <v>335</v>
      </c>
      <c r="Q1244" s="15" t="s">
        <v>335</v>
      </c>
      <c r="R1244" s="15"/>
      <c r="S1244" s="15"/>
      <c r="T1244" s="15"/>
      <c r="U1244" s="15"/>
      <c r="V1244" s="15"/>
      <c r="W1244" s="15"/>
      <c r="X1244" s="15"/>
      <c r="Y1244" s="15"/>
      <c r="Z1244" s="15"/>
    </row>
    <row r="1245" spans="1:26" ht="20.100000000000001" customHeight="1" x14ac:dyDescent="0.15">
      <c r="A1245" s="30"/>
      <c r="B1245" s="29"/>
      <c r="C1245" s="4" t="s">
        <v>336</v>
      </c>
      <c r="D1245" s="4" t="s">
        <v>337</v>
      </c>
      <c r="E1245" s="4" t="s">
        <v>338</v>
      </c>
      <c r="F1245" s="11" t="s">
        <v>456</v>
      </c>
      <c r="G1245" s="11" t="s">
        <v>437</v>
      </c>
      <c r="H1245" s="4" t="s">
        <v>437</v>
      </c>
      <c r="I1245" s="4" t="s">
        <v>437</v>
      </c>
      <c r="J1245" s="4" t="s">
        <v>437</v>
      </c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</row>
    <row r="1246" spans="1:26" ht="20.100000000000001" customHeight="1" x14ac:dyDescent="0.15">
      <c r="A1246" s="30"/>
      <c r="B1246" s="29"/>
      <c r="C1246" s="20"/>
      <c r="D1246" s="20"/>
      <c r="E1246" s="20"/>
      <c r="F1246" s="18" t="s">
        <v>465</v>
      </c>
      <c r="G1246" s="18" t="s">
        <v>466</v>
      </c>
      <c r="H1246" s="16" t="s">
        <v>467</v>
      </c>
      <c r="I1246" s="16" t="s">
        <v>468</v>
      </c>
      <c r="J1246" s="16" t="s">
        <v>469</v>
      </c>
      <c r="K1246" s="16" t="s">
        <v>437</v>
      </c>
      <c r="L1246" s="16" t="s">
        <v>470</v>
      </c>
      <c r="M1246" s="16" t="s">
        <v>471</v>
      </c>
      <c r="N1246" s="16" t="s">
        <v>472</v>
      </c>
      <c r="O1246" s="16" t="s">
        <v>473</v>
      </c>
      <c r="P1246" s="16" t="s">
        <v>474</v>
      </c>
      <c r="Q1246" s="16" t="s">
        <v>475</v>
      </c>
      <c r="R1246" s="16"/>
      <c r="S1246" s="16"/>
      <c r="T1246" s="16"/>
      <c r="U1246" s="16"/>
      <c r="V1246" s="16"/>
      <c r="W1246" s="16"/>
      <c r="X1246" s="16"/>
      <c r="Y1246" s="16"/>
      <c r="Z1246" s="16"/>
    </row>
    <row r="1247" spans="1:26" ht="20.100000000000001" customHeight="1" x14ac:dyDescent="0.15">
      <c r="A1247" s="30"/>
      <c r="C1247" s="15"/>
      <c r="D1247" s="27" t="s">
        <v>221</v>
      </c>
      <c r="E1247" s="6"/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  <c r="R1247" s="34"/>
      <c r="S1247" s="34"/>
      <c r="T1247" s="34"/>
      <c r="U1247" s="34"/>
      <c r="V1247" s="34"/>
      <c r="W1247" s="34"/>
      <c r="X1247" s="34"/>
      <c r="Y1247" s="34"/>
      <c r="Z1247" s="34"/>
    </row>
    <row r="1248" spans="1:26" ht="20.100000000000001" customHeight="1" x14ac:dyDescent="0.15">
      <c r="A1248" s="30"/>
      <c r="C1248" s="5" t="s">
        <v>68</v>
      </c>
      <c r="D1248" s="32"/>
      <c r="E1248" s="26" t="str">
        <f>IF(egTextCal(D1248)&lt;&gt;0, egTextCal(D1248),"")</f>
        <v/>
      </c>
      <c r="F1248" s="25"/>
      <c r="G1248" s="25"/>
      <c r="H1248" s="25"/>
      <c r="I1248" s="25"/>
      <c r="J1248" s="25"/>
      <c r="K1248" s="25"/>
      <c r="L1248" s="25"/>
      <c r="M1248" s="25"/>
      <c r="N1248" s="25"/>
      <c r="O1248" s="25"/>
      <c r="P1248" s="25"/>
      <c r="Q1248" s="25"/>
      <c r="R1248" s="25"/>
      <c r="S1248" s="25"/>
      <c r="T1248" s="25"/>
      <c r="U1248" s="25"/>
      <c r="V1248" s="25"/>
      <c r="W1248" s="25"/>
      <c r="X1248" s="25"/>
      <c r="Y1248" s="25"/>
      <c r="Z1248" s="25"/>
    </row>
    <row r="1249" spans="1:102" ht="20.100000000000001" customHeight="1" x14ac:dyDescent="0.15">
      <c r="A1249" s="30"/>
      <c r="C1249" s="15"/>
      <c r="D1249" s="28" t="s">
        <v>194</v>
      </c>
      <c r="E1249" s="7"/>
      <c r="F1249" s="35"/>
      <c r="G1249" s="35"/>
      <c r="H1249" s="35"/>
      <c r="I1249" s="35"/>
      <c r="J1249" s="35"/>
      <c r="K1249" s="35"/>
      <c r="L1249" s="35"/>
      <c r="M1249" s="35"/>
      <c r="N1249" s="35"/>
      <c r="O1249" s="35"/>
      <c r="P1249" s="35"/>
      <c r="Q1249" s="35"/>
      <c r="R1249" s="35"/>
      <c r="S1249" s="35"/>
      <c r="T1249" s="35"/>
      <c r="U1249" s="35"/>
      <c r="V1249" s="35"/>
      <c r="W1249" s="35"/>
      <c r="X1249" s="35"/>
      <c r="Y1249" s="35"/>
      <c r="Z1249" s="35"/>
    </row>
    <row r="1250" spans="1:102" ht="20.100000000000001" customHeight="1" x14ac:dyDescent="0.15">
      <c r="A1250" s="30"/>
      <c r="C1250" s="5" t="s">
        <v>74</v>
      </c>
      <c r="D1250" s="52" t="e">
        <f>#REF!</f>
        <v>#REF!</v>
      </c>
      <c r="E1250" s="26" t="e">
        <f>IF(egTextCal(D1250)&lt;&gt;0, egTextCal(D1250),"")</f>
        <v>#VALUE!</v>
      </c>
      <c r="F1250" s="25"/>
      <c r="G1250" s="25"/>
      <c r="H1250" s="25"/>
      <c r="I1250" s="25"/>
      <c r="J1250" s="25"/>
      <c r="K1250" s="25"/>
      <c r="L1250" s="25"/>
      <c r="M1250" s="25"/>
      <c r="N1250" s="25"/>
      <c r="O1250" s="25"/>
      <c r="P1250" s="25"/>
      <c r="Q1250" s="25"/>
      <c r="R1250" s="25"/>
      <c r="S1250" s="25"/>
      <c r="T1250" s="25"/>
      <c r="U1250" s="25"/>
      <c r="V1250" s="25"/>
      <c r="W1250" s="25"/>
      <c r="X1250" s="25"/>
      <c r="Y1250" s="25"/>
      <c r="Z1250" s="25"/>
    </row>
    <row r="1251" spans="1:102" ht="20.100000000000001" customHeight="1" x14ac:dyDescent="0.15">
      <c r="A1251" s="30"/>
      <c r="C1251" s="15"/>
      <c r="D1251" s="28" t="s">
        <v>195</v>
      </c>
      <c r="E1251" s="7"/>
      <c r="F1251" s="35"/>
      <c r="G1251" s="35"/>
      <c r="H1251" s="35">
        <v>1</v>
      </c>
      <c r="I1251" s="35"/>
      <c r="J1251" s="35"/>
      <c r="K1251" s="35"/>
      <c r="L1251" s="35"/>
      <c r="M1251" s="35"/>
      <c r="N1251" s="35"/>
      <c r="O1251" s="35"/>
      <c r="P1251" s="35"/>
      <c r="Q1251" s="35"/>
      <c r="R1251" s="35"/>
      <c r="S1251" s="35"/>
      <c r="T1251" s="35"/>
      <c r="U1251" s="35"/>
      <c r="V1251" s="35"/>
      <c r="W1251" s="35"/>
      <c r="X1251" s="35"/>
      <c r="Y1251" s="35"/>
      <c r="Z1251" s="35"/>
    </row>
    <row r="1252" spans="1:102" ht="20.100000000000001" customHeight="1" x14ac:dyDescent="0.15">
      <c r="A1252" s="30"/>
      <c r="C1252" s="5" t="s">
        <v>75</v>
      </c>
      <c r="D1252" s="52" t="e">
        <f>#REF!</f>
        <v>#REF!</v>
      </c>
      <c r="E1252" s="26" t="e">
        <f>IF(egTextCal(D1252)&lt;&gt;0, egTextCal(D1252),"")</f>
        <v>#VALUE!</v>
      </c>
      <c r="F1252" s="25"/>
      <c r="G1252" s="25"/>
      <c r="H1252" s="25" t="e">
        <f>IF(E1252*H1251&lt;&gt;0,E1252*H1251,  )</f>
        <v>#VALUE!</v>
      </c>
      <c r="I1252" s="25"/>
      <c r="J1252" s="25"/>
      <c r="K1252" s="25"/>
      <c r="L1252" s="25"/>
      <c r="M1252" s="25"/>
      <c r="N1252" s="25"/>
      <c r="O1252" s="25"/>
      <c r="P1252" s="25"/>
      <c r="Q1252" s="25"/>
      <c r="R1252" s="25"/>
      <c r="S1252" s="25"/>
      <c r="T1252" s="25"/>
      <c r="U1252" s="25"/>
      <c r="V1252" s="25"/>
      <c r="W1252" s="25"/>
      <c r="X1252" s="25"/>
      <c r="Y1252" s="25"/>
      <c r="Z1252" s="25"/>
      <c r="CX1252" s="1" t="e">
        <f>H1252</f>
        <v>#VALUE!</v>
      </c>
    </row>
    <row r="1253" spans="1:102" ht="20.100000000000001" customHeight="1" x14ac:dyDescent="0.15">
      <c r="A1253" s="30"/>
      <c r="C1253" s="15"/>
      <c r="D1253" s="27" t="s">
        <v>202</v>
      </c>
      <c r="E1253" s="6"/>
      <c r="F1253" s="35"/>
      <c r="G1253" s="35"/>
      <c r="H1253" s="35"/>
      <c r="I1253" s="35"/>
      <c r="J1253" s="35"/>
      <c r="K1253" s="35"/>
      <c r="L1253" s="35"/>
      <c r="M1253" s="35"/>
      <c r="N1253" s="35"/>
      <c r="O1253" s="35"/>
      <c r="P1253" s="35"/>
      <c r="Q1253" s="35"/>
      <c r="R1253" s="35"/>
      <c r="S1253" s="35"/>
      <c r="T1253" s="35"/>
      <c r="U1253" s="35"/>
      <c r="V1253" s="35"/>
      <c r="W1253" s="35"/>
      <c r="X1253" s="35"/>
      <c r="Y1253" s="35"/>
      <c r="Z1253" s="35"/>
    </row>
    <row r="1254" spans="1:102" ht="20.100000000000001" customHeight="1" x14ac:dyDescent="0.15">
      <c r="A1254" s="30"/>
      <c r="C1254" s="5" t="s">
        <v>88</v>
      </c>
      <c r="D1254" s="51" t="e">
        <f>#REF!</f>
        <v>#REF!</v>
      </c>
      <c r="E1254" s="26" t="e">
        <f>IF(egTextCal(D1254)&lt;&gt;0, egTextCal(D1254),"")</f>
        <v>#VALUE!</v>
      </c>
      <c r="F1254" s="25"/>
      <c r="G1254" s="25"/>
      <c r="H1254" s="25"/>
      <c r="I1254" s="25"/>
      <c r="J1254" s="25"/>
      <c r="K1254" s="25"/>
      <c r="L1254" s="25"/>
      <c r="M1254" s="25"/>
      <c r="N1254" s="25"/>
      <c r="O1254" s="25"/>
      <c r="P1254" s="25"/>
      <c r="Q1254" s="25"/>
      <c r="R1254" s="25"/>
      <c r="S1254" s="25"/>
      <c r="T1254" s="25"/>
      <c r="U1254" s="25"/>
      <c r="V1254" s="25"/>
      <c r="W1254" s="25"/>
      <c r="X1254" s="25"/>
      <c r="Y1254" s="25"/>
      <c r="Z1254" s="25"/>
    </row>
    <row r="1255" spans="1:102" ht="20.100000000000001" customHeight="1" x14ac:dyDescent="0.15">
      <c r="A1255" s="30"/>
      <c r="C1255" s="15"/>
      <c r="D1255" s="27" t="s">
        <v>203</v>
      </c>
      <c r="E1255" s="6"/>
      <c r="F1255" s="35"/>
      <c r="G1255" s="35"/>
      <c r="H1255" s="35"/>
      <c r="I1255" s="35"/>
      <c r="J1255" s="35"/>
      <c r="K1255" s="35"/>
      <c r="L1255" s="35"/>
      <c r="M1255" s="35"/>
      <c r="N1255" s="35"/>
      <c r="O1255" s="35"/>
      <c r="P1255" s="35"/>
      <c r="Q1255" s="35"/>
      <c r="R1255" s="35"/>
      <c r="S1255" s="35"/>
      <c r="T1255" s="35"/>
      <c r="U1255" s="35"/>
      <c r="V1255" s="35"/>
      <c r="W1255" s="35"/>
      <c r="X1255" s="35"/>
      <c r="Y1255" s="35"/>
      <c r="Z1255" s="35"/>
    </row>
    <row r="1256" spans="1:102" ht="20.100000000000001" customHeight="1" x14ac:dyDescent="0.15">
      <c r="A1256" s="30"/>
      <c r="C1256" s="5" t="s">
        <v>132</v>
      </c>
      <c r="D1256" s="51" t="e">
        <f>#REF!</f>
        <v>#REF!</v>
      </c>
      <c r="E1256" s="26" t="e">
        <f>IF(egTextCal(D1256)&lt;&gt;0, egTextCal(D1256),"")</f>
        <v>#VALUE!</v>
      </c>
      <c r="F1256" s="25"/>
      <c r="G1256" s="25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  <c r="S1256" s="25"/>
      <c r="T1256" s="25"/>
      <c r="U1256" s="25"/>
      <c r="V1256" s="25"/>
      <c r="W1256" s="25"/>
      <c r="X1256" s="25"/>
      <c r="Y1256" s="25"/>
      <c r="Z1256" s="25"/>
    </row>
    <row r="1257" spans="1:102" ht="20.100000000000001" customHeight="1" x14ac:dyDescent="0.15">
      <c r="A1257" s="30"/>
      <c r="C1257" s="15"/>
      <c r="D1257" s="27" t="s">
        <v>159</v>
      </c>
      <c r="E1257" s="6"/>
      <c r="F1257" s="35"/>
      <c r="G1257" s="35"/>
      <c r="H1257" s="35"/>
      <c r="I1257" s="35"/>
      <c r="J1257" s="35"/>
      <c r="K1257" s="35"/>
      <c r="L1257" s="35"/>
      <c r="M1257" s="35"/>
      <c r="N1257" s="35"/>
      <c r="O1257" s="35"/>
      <c r="P1257" s="35"/>
      <c r="Q1257" s="35"/>
      <c r="R1257" s="35"/>
      <c r="S1257" s="35"/>
      <c r="T1257" s="35"/>
      <c r="U1257" s="35"/>
      <c r="V1257" s="35"/>
      <c r="W1257" s="35"/>
      <c r="X1257" s="35"/>
      <c r="Y1257" s="35"/>
      <c r="Z1257" s="35"/>
    </row>
    <row r="1258" spans="1:102" ht="20.100000000000001" customHeight="1" x14ac:dyDescent="0.15">
      <c r="A1258" s="30"/>
      <c r="C1258" s="5" t="s">
        <v>133</v>
      </c>
      <c r="D1258" s="51" t="e">
        <f>#REF!</f>
        <v>#REF!</v>
      </c>
      <c r="E1258" s="26" t="e">
        <f>IF(egTextCal(D1258)&lt;&gt;0, egTextCal(D1258),"")</f>
        <v>#VALUE!</v>
      </c>
      <c r="F1258" s="25"/>
      <c r="G1258" s="25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  <c r="S1258" s="25"/>
      <c r="T1258" s="25"/>
      <c r="U1258" s="25"/>
      <c r="V1258" s="25"/>
      <c r="W1258" s="25"/>
      <c r="X1258" s="25"/>
      <c r="Y1258" s="25"/>
      <c r="Z1258" s="25"/>
    </row>
    <row r="1259" spans="1:102" ht="20.100000000000001" customHeight="1" x14ac:dyDescent="0.15">
      <c r="A1259" s="30"/>
      <c r="C1259" s="15"/>
      <c r="D1259" s="27" t="s">
        <v>158</v>
      </c>
      <c r="E1259" s="6"/>
      <c r="F1259" s="35"/>
      <c r="G1259" s="35"/>
      <c r="H1259" s="35"/>
      <c r="I1259" s="35"/>
      <c r="J1259" s="35"/>
      <c r="K1259" s="35"/>
      <c r="L1259" s="35"/>
      <c r="M1259" s="35"/>
      <c r="N1259" s="35"/>
      <c r="O1259" s="35"/>
      <c r="P1259" s="35"/>
      <c r="Q1259" s="35"/>
      <c r="R1259" s="35"/>
      <c r="S1259" s="35"/>
      <c r="T1259" s="35"/>
      <c r="U1259" s="35"/>
      <c r="V1259" s="35"/>
      <c r="W1259" s="35"/>
      <c r="X1259" s="35"/>
      <c r="Y1259" s="35"/>
      <c r="Z1259" s="35"/>
    </row>
    <row r="1260" spans="1:102" ht="20.100000000000001" customHeight="1" x14ac:dyDescent="0.15">
      <c r="A1260" s="30"/>
      <c r="C1260" s="5" t="s">
        <v>134</v>
      </c>
      <c r="D1260" s="51" t="e">
        <f>#REF!</f>
        <v>#REF!</v>
      </c>
      <c r="E1260" s="26" t="e">
        <f>IF(egTextCal(D1260)&lt;&gt;0, egTextCal(D1260),"")</f>
        <v>#VALUE!</v>
      </c>
      <c r="F1260" s="25"/>
      <c r="G1260" s="25"/>
      <c r="H1260" s="25"/>
      <c r="I1260" s="25"/>
      <c r="J1260" s="25"/>
      <c r="K1260" s="25"/>
      <c r="L1260" s="25"/>
      <c r="M1260" s="25"/>
      <c r="N1260" s="25"/>
      <c r="O1260" s="25"/>
      <c r="P1260" s="25"/>
      <c r="Q1260" s="25"/>
      <c r="R1260" s="25"/>
      <c r="S1260" s="25"/>
      <c r="T1260" s="25"/>
      <c r="U1260" s="25"/>
      <c r="V1260" s="25"/>
      <c r="W1260" s="25"/>
      <c r="X1260" s="25"/>
      <c r="Y1260" s="25"/>
      <c r="Z1260" s="25"/>
    </row>
    <row r="1261" spans="1:102" ht="20.100000000000001" customHeight="1" x14ac:dyDescent="0.15">
      <c r="A1261" s="30"/>
      <c r="C1261" s="15"/>
      <c r="D1261" s="27"/>
      <c r="E1261" s="6"/>
      <c r="F1261" s="35"/>
      <c r="G1261" s="35"/>
      <c r="H1261" s="35"/>
      <c r="I1261" s="35"/>
      <c r="J1261" s="35"/>
      <c r="K1261" s="35"/>
      <c r="L1261" s="35"/>
      <c r="M1261" s="35"/>
      <c r="N1261" s="35"/>
      <c r="O1261" s="35"/>
      <c r="P1261" s="35"/>
      <c r="Q1261" s="35"/>
      <c r="R1261" s="35"/>
      <c r="S1261" s="35"/>
      <c r="T1261" s="35"/>
      <c r="U1261" s="35"/>
      <c r="V1261" s="35"/>
      <c r="W1261" s="35"/>
      <c r="X1261" s="35"/>
      <c r="Y1261" s="35"/>
      <c r="Z1261" s="35"/>
    </row>
    <row r="1262" spans="1:102" ht="20.100000000000001" customHeight="1" x14ac:dyDescent="0.15">
      <c r="A1262" s="30"/>
      <c r="C1262" s="5" t="s">
        <v>135</v>
      </c>
      <c r="D1262" s="32"/>
      <c r="E1262" s="26"/>
      <c r="F1262" s="25"/>
      <c r="G1262" s="25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  <c r="S1262" s="25"/>
      <c r="T1262" s="25"/>
      <c r="U1262" s="25"/>
      <c r="V1262" s="25"/>
      <c r="W1262" s="25"/>
      <c r="X1262" s="25"/>
      <c r="Y1262" s="25"/>
      <c r="Z1262" s="25"/>
    </row>
    <row r="1263" spans="1:102" ht="20.100000000000001" customHeight="1" x14ac:dyDescent="0.15">
      <c r="A1263" s="30"/>
      <c r="C1263" s="15"/>
      <c r="D1263" s="27" t="s">
        <v>86</v>
      </c>
      <c r="E1263" s="6"/>
      <c r="F1263" s="35"/>
      <c r="G1263" s="35"/>
      <c r="H1263" s="35"/>
      <c r="I1263" s="35"/>
      <c r="J1263" s="35"/>
      <c r="K1263" s="35"/>
      <c r="L1263" s="35"/>
      <c r="M1263" s="35"/>
      <c r="N1263" s="35"/>
      <c r="O1263" s="35"/>
      <c r="P1263" s="35"/>
      <c r="Q1263" s="35"/>
      <c r="R1263" s="35"/>
      <c r="S1263" s="35"/>
      <c r="T1263" s="35"/>
      <c r="U1263" s="35"/>
      <c r="V1263" s="35"/>
      <c r="W1263" s="35"/>
      <c r="X1263" s="35"/>
      <c r="Y1263" s="35"/>
      <c r="Z1263" s="35"/>
    </row>
    <row r="1264" spans="1:102" ht="20.100000000000001" customHeight="1" x14ac:dyDescent="0.15">
      <c r="A1264" s="30"/>
      <c r="C1264" s="5" t="s">
        <v>136</v>
      </c>
      <c r="D1264" s="32"/>
      <c r="E1264" s="26" t="str">
        <f>IF(egTextCal(D1264)&lt;&gt;0, egTextCal(D1264),"")</f>
        <v/>
      </c>
      <c r="F1264" s="25"/>
      <c r="G1264" s="25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  <c r="S1264" s="25"/>
      <c r="T1264" s="25"/>
      <c r="U1264" s="25"/>
      <c r="V1264" s="25"/>
      <c r="W1264" s="25"/>
      <c r="X1264" s="25"/>
      <c r="Y1264" s="25"/>
      <c r="Z1264" s="25"/>
    </row>
    <row r="1265" spans="1:111" ht="20.100000000000001" customHeight="1" x14ac:dyDescent="0.15">
      <c r="A1265" s="30"/>
      <c r="C1265" s="15"/>
      <c r="D1265" s="27" t="s">
        <v>226</v>
      </c>
      <c r="E1265" s="6"/>
      <c r="F1265" s="35"/>
      <c r="G1265" s="35"/>
      <c r="H1265" s="35"/>
      <c r="I1265" s="35"/>
      <c r="J1265" s="35"/>
      <c r="K1265" s="35"/>
      <c r="L1265" s="35">
        <v>1</v>
      </c>
      <c r="M1265" s="35"/>
      <c r="N1265" s="35"/>
      <c r="O1265" s="35"/>
      <c r="P1265" s="35"/>
      <c r="Q1265" s="35"/>
      <c r="R1265" s="35"/>
      <c r="S1265" s="35"/>
      <c r="T1265" s="35"/>
      <c r="U1265" s="35"/>
      <c r="V1265" s="35"/>
      <c r="W1265" s="35"/>
      <c r="X1265" s="35"/>
      <c r="Y1265" s="35"/>
      <c r="Z1265" s="35"/>
    </row>
    <row r="1266" spans="1:111" ht="20.100000000000001" customHeight="1" x14ac:dyDescent="0.15">
      <c r="A1266" s="30"/>
      <c r="C1266" s="5" t="s">
        <v>353</v>
      </c>
      <c r="D1266" s="51" t="e">
        <f>#REF!</f>
        <v>#REF!</v>
      </c>
      <c r="E1266" s="26" t="e">
        <f>IF(egTextCal(D1266)&lt;&gt;0, egTextCal(D1266),"")</f>
        <v>#VALUE!</v>
      </c>
      <c r="F1266" s="25"/>
      <c r="G1266" s="25"/>
      <c r="H1266" s="25"/>
      <c r="I1266" s="25"/>
      <c r="J1266" s="25"/>
      <c r="K1266" s="25"/>
      <c r="L1266" s="25" t="e">
        <f>IF(E1266*L1265&lt;&gt;0,E1266*L1265,  )</f>
        <v>#VALUE!</v>
      </c>
      <c r="M1266" s="25"/>
      <c r="N1266" s="25"/>
      <c r="O1266" s="25"/>
      <c r="P1266" s="25"/>
      <c r="Q1266" s="25"/>
      <c r="R1266" s="25"/>
      <c r="S1266" s="25"/>
      <c r="T1266" s="25"/>
      <c r="U1266" s="25"/>
      <c r="V1266" s="25"/>
      <c r="W1266" s="25"/>
      <c r="X1266" s="25"/>
      <c r="Y1266" s="25"/>
      <c r="Z1266" s="25"/>
      <c r="DB1266" s="1" t="e">
        <f>L1266</f>
        <v>#VALUE!</v>
      </c>
    </row>
    <row r="1267" spans="1:111" ht="20.100000000000001" customHeight="1" x14ac:dyDescent="0.15">
      <c r="A1267" s="30"/>
      <c r="C1267" s="15"/>
      <c r="D1267" s="27" t="s">
        <v>227</v>
      </c>
      <c r="E1267" s="6"/>
      <c r="F1267" s="35"/>
      <c r="G1267" s="35"/>
      <c r="H1267" s="35"/>
      <c r="I1267" s="35"/>
      <c r="J1267" s="35"/>
      <c r="K1267" s="35"/>
      <c r="L1267" s="35"/>
      <c r="M1267" s="35">
        <v>1</v>
      </c>
      <c r="N1267" s="35"/>
      <c r="O1267" s="35"/>
      <c r="P1267" s="35"/>
      <c r="Q1267" s="35"/>
      <c r="R1267" s="35"/>
      <c r="S1267" s="35"/>
      <c r="T1267" s="35"/>
      <c r="U1267" s="35"/>
      <c r="V1267" s="35"/>
      <c r="W1267" s="35"/>
      <c r="X1267" s="35"/>
      <c r="Y1267" s="35"/>
      <c r="Z1267" s="35"/>
    </row>
    <row r="1268" spans="1:111" ht="20.100000000000001" customHeight="1" x14ac:dyDescent="0.15">
      <c r="A1268" s="30"/>
      <c r="C1268" s="5" t="s">
        <v>354</v>
      </c>
      <c r="D1268" s="51" t="e">
        <f>#REF!</f>
        <v>#REF!</v>
      </c>
      <c r="E1268" s="26" t="e">
        <f>IF(egTextCal(D1268)&lt;&gt;0, egTextCal(D1268),"")</f>
        <v>#VALUE!</v>
      </c>
      <c r="F1268" s="25"/>
      <c r="G1268" s="25"/>
      <c r="H1268" s="25"/>
      <c r="I1268" s="25"/>
      <c r="J1268" s="25"/>
      <c r="K1268" s="25"/>
      <c r="L1268" s="25"/>
      <c r="M1268" s="25" t="e">
        <f>IF(E1268*M1267&lt;&gt;0,E1268*M1267,  )</f>
        <v>#VALUE!</v>
      </c>
      <c r="N1268" s="25"/>
      <c r="O1268" s="25"/>
      <c r="P1268" s="25"/>
      <c r="Q1268" s="25"/>
      <c r="R1268" s="25"/>
      <c r="S1268" s="25"/>
      <c r="T1268" s="25"/>
      <c r="U1268" s="25"/>
      <c r="V1268" s="25"/>
      <c r="W1268" s="25"/>
      <c r="X1268" s="25"/>
      <c r="Y1268" s="25"/>
      <c r="Z1268" s="25"/>
      <c r="DC1268" s="1" t="e">
        <f>M1268</f>
        <v>#VALUE!</v>
      </c>
    </row>
    <row r="1269" spans="1:111" ht="20.100000000000001" customHeight="1" x14ac:dyDescent="0.15">
      <c r="A1269" s="30"/>
      <c r="C1269" s="15"/>
      <c r="D1269" s="27" t="s">
        <v>228</v>
      </c>
      <c r="E1269" s="6"/>
      <c r="F1269" s="35"/>
      <c r="G1269" s="35"/>
      <c r="H1269" s="35"/>
      <c r="I1269" s="35"/>
      <c r="J1269" s="35"/>
      <c r="K1269" s="35"/>
      <c r="L1269" s="35"/>
      <c r="M1269" s="35"/>
      <c r="N1269" s="35">
        <v>1</v>
      </c>
      <c r="O1269" s="35"/>
      <c r="P1269" s="35"/>
      <c r="Q1269" s="35"/>
      <c r="R1269" s="35"/>
      <c r="S1269" s="35"/>
      <c r="T1269" s="35"/>
      <c r="U1269" s="35"/>
      <c r="V1269" s="35"/>
      <c r="W1269" s="35"/>
      <c r="X1269" s="35"/>
      <c r="Y1269" s="35"/>
      <c r="Z1269" s="35"/>
    </row>
    <row r="1270" spans="1:111" ht="20.100000000000001" customHeight="1" x14ac:dyDescent="0.15">
      <c r="A1270" s="30"/>
      <c r="C1270" s="5" t="s">
        <v>355</v>
      </c>
      <c r="D1270" s="51" t="e">
        <f>#REF!</f>
        <v>#REF!</v>
      </c>
      <c r="E1270" s="26" t="e">
        <f>IF(egTextCal(D1270)&lt;&gt;0, egTextCal(D1270),"")</f>
        <v>#VALUE!</v>
      </c>
      <c r="F1270" s="25"/>
      <c r="G1270" s="25"/>
      <c r="H1270" s="25"/>
      <c r="I1270" s="25"/>
      <c r="J1270" s="25"/>
      <c r="K1270" s="25"/>
      <c r="L1270" s="25"/>
      <c r="M1270" s="25"/>
      <c r="N1270" s="25" t="e">
        <f>IF(E1270*N1269&lt;&gt;0,E1270*N1269,  )</f>
        <v>#VALUE!</v>
      </c>
      <c r="O1270" s="25"/>
      <c r="P1270" s="25"/>
      <c r="Q1270" s="25"/>
      <c r="R1270" s="25"/>
      <c r="S1270" s="25"/>
      <c r="T1270" s="25"/>
      <c r="U1270" s="25"/>
      <c r="V1270" s="25"/>
      <c r="W1270" s="25"/>
      <c r="X1270" s="25"/>
      <c r="Y1270" s="25"/>
      <c r="Z1270" s="25"/>
      <c r="DD1270" s="1" t="e">
        <f>N1270</f>
        <v>#VALUE!</v>
      </c>
    </row>
    <row r="1271" spans="1:111" ht="20.100000000000001" customHeight="1" x14ac:dyDescent="0.15">
      <c r="A1271" s="30"/>
      <c r="C1271" s="15"/>
      <c r="D1271" s="27" t="s">
        <v>229</v>
      </c>
      <c r="E1271" s="6"/>
      <c r="F1271" s="35"/>
      <c r="G1271" s="35"/>
      <c r="H1271" s="35"/>
      <c r="I1271" s="35"/>
      <c r="J1271" s="35"/>
      <c r="K1271" s="35"/>
      <c r="L1271" s="35"/>
      <c r="M1271" s="35"/>
      <c r="N1271" s="35"/>
      <c r="O1271" s="35">
        <v>1</v>
      </c>
      <c r="P1271" s="35"/>
      <c r="Q1271" s="35"/>
      <c r="R1271" s="35"/>
      <c r="S1271" s="35"/>
      <c r="T1271" s="35"/>
      <c r="U1271" s="35"/>
      <c r="V1271" s="35"/>
      <c r="W1271" s="35"/>
      <c r="X1271" s="35"/>
      <c r="Y1271" s="35"/>
      <c r="Z1271" s="35"/>
    </row>
    <row r="1272" spans="1:111" ht="20.100000000000001" customHeight="1" x14ac:dyDescent="0.15">
      <c r="A1272" s="30"/>
      <c r="C1272" s="5" t="s">
        <v>356</v>
      </c>
      <c r="D1272" s="51" t="e">
        <f>#REF!</f>
        <v>#REF!</v>
      </c>
      <c r="E1272" s="26" t="e">
        <f>IF(egTextCal(D1272)&lt;&gt;0, egTextCal(D1272),"")</f>
        <v>#VALUE!</v>
      </c>
      <c r="F1272" s="25"/>
      <c r="G1272" s="25"/>
      <c r="H1272" s="25"/>
      <c r="I1272" s="25"/>
      <c r="J1272" s="25"/>
      <c r="K1272" s="25"/>
      <c r="L1272" s="25"/>
      <c r="M1272" s="25"/>
      <c r="N1272" s="25"/>
      <c r="O1272" s="25" t="e">
        <f>IF(E1272*O1271&lt;&gt;0,E1272*O1271,  )</f>
        <v>#VALUE!</v>
      </c>
      <c r="P1272" s="25"/>
      <c r="Q1272" s="25"/>
      <c r="R1272" s="25"/>
      <c r="S1272" s="25"/>
      <c r="T1272" s="25"/>
      <c r="U1272" s="25"/>
      <c r="V1272" s="25"/>
      <c r="W1272" s="25"/>
      <c r="X1272" s="25"/>
      <c r="Y1272" s="25"/>
      <c r="Z1272" s="25"/>
      <c r="DE1272" s="1" t="e">
        <f>O1272</f>
        <v>#VALUE!</v>
      </c>
    </row>
    <row r="1273" spans="1:111" ht="20.100000000000001" customHeight="1" x14ac:dyDescent="0.15">
      <c r="A1273" s="30"/>
      <c r="C1273" s="15"/>
      <c r="D1273" s="27" t="s">
        <v>230</v>
      </c>
      <c r="E1273" s="6"/>
      <c r="F1273" s="35"/>
      <c r="G1273" s="35"/>
      <c r="H1273" s="35"/>
      <c r="I1273" s="35"/>
      <c r="J1273" s="35"/>
      <c r="K1273" s="35"/>
      <c r="L1273" s="35"/>
      <c r="M1273" s="35"/>
      <c r="N1273" s="35"/>
      <c r="O1273" s="35"/>
      <c r="P1273" s="35">
        <v>1</v>
      </c>
      <c r="Q1273" s="35"/>
      <c r="R1273" s="35"/>
      <c r="S1273" s="35"/>
      <c r="T1273" s="35"/>
      <c r="U1273" s="35"/>
      <c r="V1273" s="35"/>
      <c r="W1273" s="35"/>
      <c r="X1273" s="35"/>
      <c r="Y1273" s="35"/>
      <c r="Z1273" s="35"/>
    </row>
    <row r="1274" spans="1:111" ht="20.100000000000001" customHeight="1" x14ac:dyDescent="0.15">
      <c r="A1274" s="30"/>
      <c r="C1274" s="5" t="s">
        <v>357</v>
      </c>
      <c r="D1274" s="51" t="e">
        <f>#REF!</f>
        <v>#REF!</v>
      </c>
      <c r="E1274" s="26" t="e">
        <f>IF(egTextCal(D1274)&lt;&gt;0, egTextCal(D1274),"")</f>
        <v>#VALUE!</v>
      </c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25" t="e">
        <f>IF(E1274*P1273&lt;&gt;0,E1274*P1273,  )</f>
        <v>#VALUE!</v>
      </c>
      <c r="Q1274" s="25"/>
      <c r="R1274" s="25"/>
      <c r="S1274" s="25"/>
      <c r="T1274" s="25"/>
      <c r="U1274" s="25"/>
      <c r="V1274" s="25"/>
      <c r="W1274" s="25"/>
      <c r="X1274" s="25"/>
      <c r="Y1274" s="25"/>
      <c r="Z1274" s="25"/>
      <c r="DF1274" s="1" t="e">
        <f>P1274</f>
        <v>#VALUE!</v>
      </c>
    </row>
    <row r="1275" spans="1:111" ht="20.100000000000001" customHeight="1" x14ac:dyDescent="0.15">
      <c r="A1275" s="30"/>
      <c r="C1275" s="15"/>
      <c r="D1275" s="27" t="s">
        <v>231</v>
      </c>
      <c r="E1275" s="6"/>
      <c r="F1275" s="35"/>
      <c r="G1275" s="35"/>
      <c r="H1275" s="35"/>
      <c r="I1275" s="35"/>
      <c r="J1275" s="35"/>
      <c r="K1275" s="35"/>
      <c r="L1275" s="35"/>
      <c r="M1275" s="35"/>
      <c r="N1275" s="35"/>
      <c r="O1275" s="35"/>
      <c r="P1275" s="35"/>
      <c r="Q1275" s="35">
        <v>1</v>
      </c>
      <c r="R1275" s="35"/>
      <c r="S1275" s="35"/>
      <c r="T1275" s="35"/>
      <c r="U1275" s="35"/>
      <c r="V1275" s="35"/>
      <c r="W1275" s="35"/>
      <c r="X1275" s="35"/>
      <c r="Y1275" s="35"/>
      <c r="Z1275" s="35"/>
    </row>
    <row r="1276" spans="1:111" ht="20.100000000000001" customHeight="1" x14ac:dyDescent="0.15">
      <c r="A1276" s="30"/>
      <c r="C1276" s="5" t="s">
        <v>358</v>
      </c>
      <c r="D1276" s="51" t="e">
        <f>#REF!</f>
        <v>#REF!</v>
      </c>
      <c r="E1276" s="26" t="e">
        <f>IF(egTextCal(D1276)&lt;&gt;0, egTextCal(D1276),"")</f>
        <v>#VALUE!</v>
      </c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 t="e">
        <f>IF(E1276*Q1275&lt;&gt;0,E1276*Q1275,  )</f>
        <v>#VALUE!</v>
      </c>
      <c r="R1276" s="25"/>
      <c r="S1276" s="25"/>
      <c r="T1276" s="25"/>
      <c r="U1276" s="25"/>
      <c r="V1276" s="25"/>
      <c r="W1276" s="25"/>
      <c r="X1276" s="25"/>
      <c r="Y1276" s="25"/>
      <c r="Z1276" s="25"/>
      <c r="DG1276" s="1" t="e">
        <f>Q1276</f>
        <v>#VALUE!</v>
      </c>
    </row>
    <row r="1277" spans="1:111" ht="20.100000000000001" customHeight="1" x14ac:dyDescent="0.15">
      <c r="A1277" s="30"/>
      <c r="C1277" s="15"/>
      <c r="D1277" s="27" t="s">
        <v>232</v>
      </c>
      <c r="E1277" s="6"/>
      <c r="F1277" s="35"/>
      <c r="G1277" s="35"/>
      <c r="H1277" s="35"/>
      <c r="I1277" s="35"/>
      <c r="J1277" s="35"/>
      <c r="K1277" s="35"/>
      <c r="L1277" s="35"/>
      <c r="M1277" s="35"/>
      <c r="N1277" s="35"/>
      <c r="O1277" s="35"/>
      <c r="P1277" s="35"/>
      <c r="Q1277" s="35"/>
      <c r="R1277" s="35"/>
      <c r="S1277" s="35"/>
      <c r="T1277" s="35"/>
      <c r="U1277" s="35"/>
      <c r="V1277" s="35"/>
      <c r="W1277" s="35"/>
      <c r="X1277" s="35"/>
      <c r="Y1277" s="35"/>
      <c r="Z1277" s="35"/>
    </row>
    <row r="1278" spans="1:111" ht="20.100000000000001" customHeight="1" x14ac:dyDescent="0.15">
      <c r="A1278" s="30"/>
      <c r="C1278" s="5" t="s">
        <v>359</v>
      </c>
      <c r="D1278" s="51" t="e">
        <f>#REF!</f>
        <v>#REF!</v>
      </c>
      <c r="E1278" s="26" t="e">
        <f>IF(egTextCal(D1278)&lt;&gt;0, egTextCal(D1278),"")</f>
        <v>#VALUE!</v>
      </c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  <c r="S1278" s="25"/>
      <c r="T1278" s="25"/>
      <c r="U1278" s="25"/>
      <c r="V1278" s="25"/>
      <c r="W1278" s="25"/>
      <c r="X1278" s="25"/>
      <c r="Y1278" s="25"/>
      <c r="Z1278" s="25"/>
    </row>
    <row r="1279" spans="1:111" ht="20.100000000000001" customHeight="1" x14ac:dyDescent="0.15">
      <c r="A1279" s="30"/>
      <c r="C1279" s="15"/>
      <c r="D1279" s="27" t="s">
        <v>233</v>
      </c>
      <c r="E1279" s="6"/>
      <c r="F1279" s="35"/>
      <c r="G1279" s="35"/>
      <c r="H1279" s="35"/>
      <c r="I1279" s="35"/>
      <c r="J1279" s="35"/>
      <c r="K1279" s="35"/>
      <c r="L1279" s="35"/>
      <c r="M1279" s="35"/>
      <c r="N1279" s="35"/>
      <c r="O1279" s="35"/>
      <c r="P1279" s="35"/>
      <c r="Q1279" s="35"/>
      <c r="R1279" s="35"/>
      <c r="S1279" s="35"/>
      <c r="T1279" s="35"/>
      <c r="U1279" s="35"/>
      <c r="V1279" s="35"/>
      <c r="W1279" s="35"/>
      <c r="X1279" s="35"/>
      <c r="Y1279" s="35"/>
      <c r="Z1279" s="35"/>
    </row>
    <row r="1280" spans="1:111" ht="20.100000000000001" customHeight="1" x14ac:dyDescent="0.15">
      <c r="A1280" s="30"/>
      <c r="C1280" s="5" t="s">
        <v>360</v>
      </c>
      <c r="D1280" s="51" t="e">
        <f>#REF!</f>
        <v>#REF!</v>
      </c>
      <c r="E1280" s="26" t="e">
        <f>IF(egTextCal(D1280)&lt;&gt;0, egTextCal(D1280),"")</f>
        <v>#VALUE!</v>
      </c>
      <c r="F1280" s="25"/>
      <c r="G1280" s="25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  <c r="S1280" s="25"/>
      <c r="T1280" s="25"/>
      <c r="U1280" s="25"/>
      <c r="V1280" s="25"/>
      <c r="W1280" s="25"/>
      <c r="X1280" s="25"/>
      <c r="Y1280" s="25"/>
      <c r="Z1280" s="25"/>
    </row>
    <row r="1281" spans="1:89" ht="20.100000000000001" customHeight="1" x14ac:dyDescent="0.15">
      <c r="A1281" s="30"/>
      <c r="C1281" s="15"/>
      <c r="D1281" s="27" t="s">
        <v>234</v>
      </c>
      <c r="E1281" s="6"/>
      <c r="F1281" s="35"/>
      <c r="G1281" s="35"/>
      <c r="H1281" s="35"/>
      <c r="I1281" s="35"/>
      <c r="J1281" s="35"/>
      <c r="K1281" s="35"/>
      <c r="L1281" s="35"/>
      <c r="M1281" s="35"/>
      <c r="N1281" s="35"/>
      <c r="O1281" s="35"/>
      <c r="P1281" s="35"/>
      <c r="Q1281" s="35"/>
      <c r="R1281" s="35"/>
      <c r="S1281" s="35"/>
      <c r="T1281" s="35"/>
      <c r="U1281" s="35"/>
      <c r="V1281" s="35"/>
      <c r="W1281" s="35"/>
      <c r="X1281" s="35"/>
      <c r="Y1281" s="35"/>
      <c r="Z1281" s="35"/>
    </row>
    <row r="1282" spans="1:89" ht="20.100000000000001" customHeight="1" x14ac:dyDescent="0.15">
      <c r="A1282" s="30"/>
      <c r="C1282" s="5" t="s">
        <v>361</v>
      </c>
      <c r="D1282" s="51" t="e">
        <f>#REF!</f>
        <v>#REF!</v>
      </c>
      <c r="E1282" s="26" t="e">
        <f>IF(egTextCal(D1282)&lt;&gt;0, egTextCal(D1282),"")</f>
        <v>#VALUE!</v>
      </c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  <c r="S1282" s="25"/>
      <c r="T1282" s="25"/>
      <c r="U1282" s="25"/>
      <c r="V1282" s="25"/>
      <c r="W1282" s="25"/>
      <c r="X1282" s="25"/>
      <c r="Y1282" s="25"/>
      <c r="Z1282" s="25"/>
    </row>
    <row r="1283" spans="1:89" ht="20.100000000000001" customHeight="1" x14ac:dyDescent="0.15">
      <c r="A1283" s="30"/>
      <c r="C1283" s="15"/>
      <c r="D1283" s="27" t="s">
        <v>235</v>
      </c>
      <c r="E1283" s="6"/>
      <c r="F1283" s="35"/>
      <c r="G1283" s="35"/>
      <c r="H1283" s="35"/>
      <c r="I1283" s="35"/>
      <c r="J1283" s="35"/>
      <c r="K1283" s="35"/>
      <c r="L1283" s="35"/>
      <c r="M1283" s="35"/>
      <c r="N1283" s="35"/>
      <c r="O1283" s="35"/>
      <c r="P1283" s="35"/>
      <c r="Q1283" s="35"/>
      <c r="R1283" s="35"/>
      <c r="S1283" s="35"/>
      <c r="T1283" s="35"/>
      <c r="U1283" s="35"/>
      <c r="V1283" s="35"/>
      <c r="W1283" s="35"/>
      <c r="X1283" s="35"/>
      <c r="Y1283" s="35"/>
      <c r="Z1283" s="35"/>
    </row>
    <row r="1284" spans="1:89" ht="20.100000000000001" customHeight="1" x14ac:dyDescent="0.15">
      <c r="A1284" s="30"/>
      <c r="C1284" s="5" t="s">
        <v>362</v>
      </c>
      <c r="D1284" s="51" t="e">
        <f>#REF!</f>
        <v>#REF!</v>
      </c>
      <c r="E1284" s="26" t="e">
        <f>IF(egTextCal(D1284)&lt;&gt;0, egTextCal(D1284),"")</f>
        <v>#VALUE!</v>
      </c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  <c r="S1284" s="25"/>
      <c r="T1284" s="25"/>
      <c r="U1284" s="25"/>
      <c r="V1284" s="25"/>
      <c r="W1284" s="25"/>
      <c r="X1284" s="25"/>
      <c r="Y1284" s="25"/>
      <c r="Z1284" s="25"/>
    </row>
    <row r="1285" spans="1:89" ht="20.100000000000001" customHeight="1" x14ac:dyDescent="0.15">
      <c r="A1285" s="30"/>
      <c r="C1285" s="15"/>
      <c r="D1285" s="27"/>
      <c r="E1285" s="6"/>
      <c r="F1285" s="35"/>
      <c r="G1285" s="35"/>
      <c r="H1285" s="35"/>
      <c r="I1285" s="35"/>
      <c r="J1285" s="35"/>
      <c r="K1285" s="35"/>
      <c r="L1285" s="35"/>
      <c r="M1285" s="35"/>
      <c r="N1285" s="35"/>
      <c r="O1285" s="35"/>
      <c r="P1285" s="35"/>
      <c r="Q1285" s="35"/>
      <c r="R1285" s="35"/>
      <c r="S1285" s="35"/>
      <c r="T1285" s="35"/>
      <c r="U1285" s="35"/>
      <c r="V1285" s="35"/>
      <c r="W1285" s="35"/>
      <c r="X1285" s="35"/>
      <c r="Y1285" s="35"/>
      <c r="Z1285" s="35"/>
    </row>
    <row r="1286" spans="1:89" ht="20.100000000000001" customHeight="1" x14ac:dyDescent="0.15">
      <c r="A1286" s="30"/>
      <c r="C1286" s="5" t="s">
        <v>363</v>
      </c>
      <c r="D1286" s="32"/>
      <c r="E1286" s="26"/>
      <c r="F1286" s="25"/>
      <c r="G1286" s="25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  <c r="S1286" s="25"/>
      <c r="T1286" s="25"/>
      <c r="U1286" s="25"/>
      <c r="V1286" s="25"/>
      <c r="W1286" s="25"/>
      <c r="X1286" s="25"/>
      <c r="Y1286" s="25"/>
      <c r="Z1286" s="25"/>
    </row>
    <row r="1287" spans="1:89" ht="20.100000000000001" customHeight="1" x14ac:dyDescent="0.15">
      <c r="A1287" s="30"/>
      <c r="B1287" s="24" t="s">
        <v>364</v>
      </c>
      <c r="C1287" s="15"/>
      <c r="D1287" s="27" t="s">
        <v>365</v>
      </c>
      <c r="E1287" s="6" t="s">
        <v>65</v>
      </c>
      <c r="F1287" s="35" t="e">
        <f t="shared" ref="F1287:Q1287" si="5">SUM(CV650:CV1286)</f>
        <v>#VALUE!</v>
      </c>
      <c r="G1287" s="35" t="e">
        <f t="shared" si="5"/>
        <v>#VALUE!</v>
      </c>
      <c r="H1287" s="35" t="e">
        <f t="shared" si="5"/>
        <v>#VALUE!</v>
      </c>
      <c r="I1287" s="35" t="e">
        <f t="shared" si="5"/>
        <v>#VALUE!</v>
      </c>
      <c r="J1287" s="35" t="e">
        <f t="shared" si="5"/>
        <v>#VALUE!</v>
      </c>
      <c r="K1287" s="35" t="e">
        <f t="shared" si="5"/>
        <v>#VALUE!</v>
      </c>
      <c r="L1287" s="35" t="e">
        <f t="shared" si="5"/>
        <v>#VALUE!</v>
      </c>
      <c r="M1287" s="35" t="e">
        <f t="shared" si="5"/>
        <v>#VALUE!</v>
      </c>
      <c r="N1287" s="35" t="e">
        <f t="shared" si="5"/>
        <v>#VALUE!</v>
      </c>
      <c r="O1287" s="35" t="e">
        <f t="shared" si="5"/>
        <v>#VALUE!</v>
      </c>
      <c r="P1287" s="35" t="e">
        <f t="shared" si="5"/>
        <v>#VALUE!</v>
      </c>
      <c r="Q1287" s="35" t="e">
        <f t="shared" si="5"/>
        <v>#VALUE!</v>
      </c>
      <c r="R1287" s="35"/>
      <c r="S1287" s="35"/>
      <c r="T1287" s="35"/>
      <c r="U1287" s="35"/>
      <c r="V1287" s="35"/>
      <c r="W1287" s="35"/>
      <c r="X1287" s="35"/>
      <c r="Y1287" s="35"/>
      <c r="Z1287" s="35"/>
    </row>
    <row r="1288" spans="1:89" ht="20.100000000000001" customHeight="1" x14ac:dyDescent="0.15">
      <c r="A1288" s="30"/>
      <c r="C1288" s="5" t="s">
        <v>366</v>
      </c>
      <c r="D1288" s="32" t="s">
        <v>367</v>
      </c>
      <c r="E1288" s="26">
        <v>1</v>
      </c>
      <c r="F1288" s="25" t="e">
        <f>E1288*F1287</f>
        <v>#VALUE!</v>
      </c>
      <c r="G1288" s="25" t="e">
        <f>E1288*G1287</f>
        <v>#VALUE!</v>
      </c>
      <c r="H1288" s="25" t="e">
        <f>E1288*H1287</f>
        <v>#VALUE!</v>
      </c>
      <c r="I1288" s="25" t="e">
        <f>E1288*I1287</f>
        <v>#VALUE!</v>
      </c>
      <c r="J1288" s="25" t="e">
        <f>E1288*J1287</f>
        <v>#VALUE!</v>
      </c>
      <c r="K1288" s="25" t="e">
        <f>E1288*K1287</f>
        <v>#VALUE!</v>
      </c>
      <c r="L1288" s="25" t="e">
        <f>E1288*L1287</f>
        <v>#VALUE!</v>
      </c>
      <c r="M1288" s="25" t="e">
        <f>E1288*M1287</f>
        <v>#VALUE!</v>
      </c>
      <c r="N1288" s="25" t="e">
        <f>E1288*N1287</f>
        <v>#VALUE!</v>
      </c>
      <c r="O1288" s="25" t="e">
        <f>E1288*O1287</f>
        <v>#VALUE!</v>
      </c>
      <c r="P1288" s="25" t="e">
        <f>E1288*P1287</f>
        <v>#VALUE!</v>
      </c>
      <c r="Q1288" s="25" t="e">
        <f>E1288*Q1287</f>
        <v>#VALUE!</v>
      </c>
      <c r="R1288" s="25"/>
      <c r="S1288" s="25"/>
      <c r="T1288" s="25"/>
      <c r="U1288" s="25"/>
      <c r="V1288" s="25"/>
      <c r="W1288" s="25"/>
      <c r="X1288" s="25"/>
      <c r="Y1288" s="25"/>
      <c r="Z1288" s="25"/>
    </row>
    <row r="1289" spans="1:89" ht="20.100000000000001" customHeight="1" x14ac:dyDescent="0.15">
      <c r="B1289" s="24" t="s">
        <v>67</v>
      </c>
      <c r="C1289" s="251" t="s">
        <v>236</v>
      </c>
      <c r="D1289" s="252"/>
      <c r="E1289" s="252"/>
      <c r="F1289" s="252"/>
      <c r="G1289" s="252"/>
      <c r="H1289" s="252"/>
      <c r="I1289" s="252"/>
      <c r="J1289" s="252"/>
      <c r="K1289" s="252"/>
      <c r="L1289" s="252"/>
      <c r="M1289" s="252"/>
      <c r="N1289" s="252"/>
      <c r="O1289" s="252"/>
      <c r="P1289" s="252"/>
      <c r="Q1289" s="252"/>
      <c r="R1289" s="252"/>
      <c r="S1289" s="252"/>
      <c r="T1289" s="252"/>
      <c r="U1289" s="252"/>
      <c r="V1289" s="252"/>
      <c r="W1289" s="252"/>
      <c r="X1289" s="252"/>
      <c r="Y1289" s="252"/>
      <c r="Z1289" s="252"/>
    </row>
    <row r="1290" spans="1:89" ht="20.100000000000001" customHeight="1" x14ac:dyDescent="0.15">
      <c r="B1290" s="29"/>
      <c r="C1290" s="19"/>
      <c r="D1290" s="36"/>
      <c r="E1290" s="36"/>
      <c r="F1290" s="17" t="s">
        <v>330</v>
      </c>
      <c r="G1290" s="17" t="s">
        <v>436</v>
      </c>
      <c r="H1290" s="15" t="s">
        <v>436</v>
      </c>
      <c r="I1290" s="15" t="s">
        <v>436</v>
      </c>
      <c r="J1290" s="15" t="s">
        <v>436</v>
      </c>
      <c r="K1290" s="15" t="s">
        <v>409</v>
      </c>
      <c r="L1290" s="15" t="s">
        <v>437</v>
      </c>
      <c r="M1290" s="15" t="s">
        <v>410</v>
      </c>
      <c r="N1290" s="15" t="s">
        <v>412</v>
      </c>
      <c r="O1290" s="15" t="s">
        <v>331</v>
      </c>
      <c r="P1290" s="15" t="s">
        <v>332</v>
      </c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CA1290" s="1" t="s">
        <v>330</v>
      </c>
      <c r="CB1290" s="1" t="s">
        <v>436</v>
      </c>
      <c r="CC1290" s="1" t="s">
        <v>436</v>
      </c>
      <c r="CD1290" s="1" t="s">
        <v>436</v>
      </c>
      <c r="CE1290" s="1" t="s">
        <v>436</v>
      </c>
      <c r="CF1290" s="1" t="s">
        <v>409</v>
      </c>
      <c r="CG1290" s="1" t="s">
        <v>437</v>
      </c>
      <c r="CH1290" s="1" t="s">
        <v>410</v>
      </c>
      <c r="CI1290" s="1" t="s">
        <v>412</v>
      </c>
      <c r="CJ1290" s="1" t="s">
        <v>331</v>
      </c>
      <c r="CK1290" s="1" t="s">
        <v>332</v>
      </c>
    </row>
    <row r="1291" spans="1:89" ht="20.100000000000001" customHeight="1" x14ac:dyDescent="0.15">
      <c r="A1291" s="30"/>
      <c r="B1291" s="29"/>
      <c r="C1291" s="4" t="s">
        <v>336</v>
      </c>
      <c r="D1291" s="4" t="s">
        <v>337</v>
      </c>
      <c r="E1291" s="4" t="s">
        <v>338</v>
      </c>
      <c r="F1291" s="11" t="s">
        <v>416</v>
      </c>
      <c r="G1291" s="11" t="s">
        <v>330</v>
      </c>
      <c r="H1291" s="4" t="s">
        <v>330</v>
      </c>
      <c r="I1291" s="4" t="s">
        <v>443</v>
      </c>
      <c r="J1291" s="4" t="s">
        <v>443</v>
      </c>
      <c r="K1291" s="4" t="s">
        <v>417</v>
      </c>
      <c r="L1291" s="4" t="s">
        <v>445</v>
      </c>
      <c r="M1291" s="4" t="s">
        <v>418</v>
      </c>
      <c r="N1291" s="4" t="s">
        <v>421</v>
      </c>
      <c r="O1291" s="4" t="s">
        <v>340</v>
      </c>
      <c r="P1291" s="4" t="s">
        <v>341</v>
      </c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CA1291" s="1" t="s">
        <v>416</v>
      </c>
      <c r="CB1291" s="1" t="s">
        <v>330</v>
      </c>
      <c r="CC1291" s="1" t="s">
        <v>330</v>
      </c>
      <c r="CD1291" s="1" t="s">
        <v>443</v>
      </c>
      <c r="CE1291" s="1" t="s">
        <v>443</v>
      </c>
      <c r="CF1291" s="1" t="s">
        <v>417</v>
      </c>
      <c r="CG1291" s="1" t="s">
        <v>445</v>
      </c>
      <c r="CH1291" s="1" t="s">
        <v>418</v>
      </c>
      <c r="CI1291" s="1" t="s">
        <v>421</v>
      </c>
      <c r="CJ1291" s="1" t="s">
        <v>340</v>
      </c>
      <c r="CK1291" s="1" t="s">
        <v>341</v>
      </c>
    </row>
    <row r="1292" spans="1:89" ht="20.100000000000001" customHeight="1" x14ac:dyDescent="0.15">
      <c r="A1292" s="30"/>
      <c r="B1292" s="29"/>
      <c r="C1292" s="20"/>
      <c r="D1292" s="20"/>
      <c r="E1292" s="20"/>
      <c r="F1292" s="18" t="s">
        <v>457</v>
      </c>
      <c r="G1292" s="18" t="s">
        <v>458</v>
      </c>
      <c r="H1292" s="16" t="s">
        <v>476</v>
      </c>
      <c r="I1292" s="16" t="s">
        <v>458</v>
      </c>
      <c r="J1292" s="16" t="s">
        <v>476</v>
      </c>
      <c r="K1292" s="16" t="s">
        <v>427</v>
      </c>
      <c r="L1292" s="16" t="s">
        <v>435</v>
      </c>
      <c r="M1292" s="16" t="s">
        <v>428</v>
      </c>
      <c r="N1292" s="16" t="s">
        <v>464</v>
      </c>
      <c r="O1292" s="16" t="s">
        <v>477</v>
      </c>
      <c r="P1292" s="16" t="s">
        <v>478</v>
      </c>
      <c r="Q1292" s="16"/>
      <c r="R1292" s="16"/>
      <c r="S1292" s="16"/>
      <c r="T1292" s="16"/>
      <c r="U1292" s="16"/>
      <c r="V1292" s="16"/>
      <c r="W1292" s="16"/>
      <c r="X1292" s="16"/>
      <c r="Y1292" s="16"/>
      <c r="Z1292" s="16"/>
      <c r="CA1292" s="1" t="s">
        <v>457</v>
      </c>
      <c r="CB1292" s="1" t="s">
        <v>458</v>
      </c>
      <c r="CC1292" s="1" t="s">
        <v>476</v>
      </c>
      <c r="CD1292" s="1" t="s">
        <v>458</v>
      </c>
      <c r="CE1292" s="1" t="s">
        <v>476</v>
      </c>
      <c r="CF1292" s="1" t="s">
        <v>427</v>
      </c>
      <c r="CG1292" s="1" t="s">
        <v>435</v>
      </c>
      <c r="CH1292" s="1" t="s">
        <v>428</v>
      </c>
      <c r="CI1292" s="1" t="s">
        <v>464</v>
      </c>
      <c r="CJ1292" s="1" t="s">
        <v>477</v>
      </c>
      <c r="CK1292" s="1" t="s">
        <v>478</v>
      </c>
    </row>
    <row r="1293" spans="1:89" ht="20.100000000000001" customHeight="1" x14ac:dyDescent="0.15">
      <c r="A1293" s="30"/>
      <c r="C1293" s="15"/>
      <c r="D1293" s="27" t="s">
        <v>237</v>
      </c>
      <c r="E1293" s="6"/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  <c r="R1293" s="34"/>
      <c r="S1293" s="34"/>
      <c r="T1293" s="34"/>
      <c r="U1293" s="34"/>
      <c r="V1293" s="34"/>
      <c r="W1293" s="34"/>
      <c r="X1293" s="34"/>
      <c r="Y1293" s="34"/>
      <c r="Z1293" s="34"/>
    </row>
    <row r="1294" spans="1:89" ht="20.100000000000001" customHeight="1" x14ac:dyDescent="0.15">
      <c r="A1294" s="30"/>
      <c r="C1294" s="5" t="s">
        <v>68</v>
      </c>
      <c r="D1294" s="32"/>
      <c r="E1294" s="26" t="str">
        <f>IF(egTextCal(D1294)&lt;&gt;0, egTextCal(D1294),"")</f>
        <v/>
      </c>
      <c r="F1294" s="25"/>
      <c r="G1294" s="25"/>
      <c r="H1294" s="25"/>
      <c r="I1294" s="25"/>
      <c r="J1294" s="25"/>
      <c r="K1294" s="25"/>
      <c r="L1294" s="25"/>
      <c r="M1294" s="25"/>
      <c r="N1294" s="25"/>
      <c r="O1294" s="25"/>
      <c r="P1294" s="25"/>
      <c r="Q1294" s="25"/>
      <c r="R1294" s="25"/>
      <c r="S1294" s="25"/>
      <c r="T1294" s="25"/>
      <c r="U1294" s="25"/>
      <c r="V1294" s="25"/>
      <c r="W1294" s="25"/>
      <c r="X1294" s="25"/>
      <c r="Y1294" s="25"/>
      <c r="Z1294" s="25"/>
    </row>
    <row r="1295" spans="1:89" ht="20.100000000000001" customHeight="1" x14ac:dyDescent="0.15">
      <c r="A1295" s="30"/>
      <c r="C1295" s="15"/>
      <c r="D1295" s="28" t="s">
        <v>71</v>
      </c>
      <c r="E1295" s="7"/>
      <c r="F1295" s="35"/>
      <c r="G1295" s="35"/>
      <c r="H1295" s="35"/>
      <c r="I1295" s="35"/>
      <c r="J1295" s="35"/>
      <c r="K1295" s="35"/>
      <c r="L1295" s="35"/>
      <c r="M1295" s="35"/>
      <c r="N1295" s="35"/>
      <c r="O1295" s="35"/>
      <c r="P1295" s="35"/>
      <c r="Q1295" s="35"/>
      <c r="R1295" s="35"/>
      <c r="S1295" s="35"/>
      <c r="T1295" s="35"/>
      <c r="U1295" s="35"/>
      <c r="V1295" s="35"/>
      <c r="W1295" s="35"/>
      <c r="X1295" s="35"/>
      <c r="Y1295" s="35"/>
      <c r="Z1295" s="35"/>
    </row>
    <row r="1296" spans="1:89" ht="20.100000000000001" customHeight="1" x14ac:dyDescent="0.15">
      <c r="A1296" s="30"/>
      <c r="C1296" s="5" t="s">
        <v>74</v>
      </c>
      <c r="D1296" s="33"/>
      <c r="E1296" s="26" t="str">
        <f>IF(egTextCal(D1296)&lt;&gt;0, egTextCal(D1296),"")</f>
        <v/>
      </c>
      <c r="F1296" s="25"/>
      <c r="G1296" s="25"/>
      <c r="H1296" s="25"/>
      <c r="I1296" s="25"/>
      <c r="J1296" s="25"/>
      <c r="K1296" s="25"/>
      <c r="L1296" s="25"/>
      <c r="M1296" s="25"/>
      <c r="N1296" s="25"/>
      <c r="O1296" s="25"/>
      <c r="P1296" s="25"/>
      <c r="Q1296" s="25"/>
      <c r="R1296" s="25"/>
      <c r="S1296" s="25"/>
      <c r="T1296" s="25"/>
      <c r="U1296" s="25"/>
      <c r="V1296" s="25"/>
      <c r="W1296" s="25"/>
      <c r="X1296" s="25"/>
      <c r="Y1296" s="25"/>
      <c r="Z1296" s="25"/>
    </row>
    <row r="1297" spans="1:87" ht="20.100000000000001" customHeight="1" x14ac:dyDescent="0.15">
      <c r="A1297" s="30"/>
      <c r="C1297" s="15"/>
      <c r="D1297" s="28" t="s">
        <v>238</v>
      </c>
      <c r="E1297" s="7"/>
      <c r="F1297" s="35"/>
      <c r="G1297" s="35"/>
      <c r="H1297" s="35"/>
      <c r="I1297" s="35"/>
      <c r="J1297" s="35"/>
      <c r="K1297" s="35"/>
      <c r="L1297" s="35"/>
      <c r="M1297" s="35"/>
      <c r="N1297" s="35"/>
      <c r="O1297" s="35"/>
      <c r="P1297" s="35"/>
      <c r="Q1297" s="35"/>
      <c r="R1297" s="35"/>
      <c r="S1297" s="35"/>
      <c r="T1297" s="35"/>
      <c r="U1297" s="35"/>
      <c r="V1297" s="35"/>
      <c r="W1297" s="35"/>
      <c r="X1297" s="35"/>
      <c r="Y1297" s="35"/>
      <c r="Z1297" s="35"/>
    </row>
    <row r="1298" spans="1:87" ht="20.100000000000001" customHeight="1" x14ac:dyDescent="0.15">
      <c r="A1298" s="30"/>
      <c r="C1298" s="5" t="s">
        <v>75</v>
      </c>
      <c r="D1298" s="33"/>
      <c r="E1298" s="26" t="str">
        <f>IF(egTextCal(D1298)&lt;&gt;0, egTextCal(D1298),"")</f>
        <v/>
      </c>
      <c r="F1298" s="25"/>
      <c r="G1298" s="25"/>
      <c r="H1298" s="25"/>
      <c r="I1298" s="25"/>
      <c r="J1298" s="25"/>
      <c r="K1298" s="25"/>
      <c r="L1298" s="25"/>
      <c r="M1298" s="25"/>
      <c r="N1298" s="25"/>
      <c r="O1298" s="25"/>
      <c r="P1298" s="25"/>
      <c r="Q1298" s="25"/>
      <c r="R1298" s="25"/>
      <c r="S1298" s="25"/>
      <c r="T1298" s="25"/>
      <c r="U1298" s="25"/>
      <c r="V1298" s="25"/>
      <c r="W1298" s="25"/>
      <c r="X1298" s="25"/>
      <c r="Y1298" s="25"/>
      <c r="Z1298" s="25"/>
    </row>
    <row r="1299" spans="1:87" ht="20.100000000000001" customHeight="1" x14ac:dyDescent="0.15">
      <c r="A1299" s="30"/>
      <c r="C1299" s="15"/>
      <c r="D1299" s="27" t="s">
        <v>239</v>
      </c>
      <c r="E1299" s="6"/>
      <c r="F1299" s="35">
        <v>1</v>
      </c>
      <c r="G1299" s="35"/>
      <c r="H1299" s="35"/>
      <c r="I1299" s="35"/>
      <c r="J1299" s="35"/>
      <c r="K1299" s="35"/>
      <c r="L1299" s="35"/>
      <c r="M1299" s="35"/>
      <c r="N1299" s="35"/>
      <c r="O1299" s="35"/>
      <c r="P1299" s="35"/>
      <c r="Q1299" s="35"/>
      <c r="R1299" s="35"/>
      <c r="S1299" s="35"/>
      <c r="T1299" s="35"/>
      <c r="U1299" s="35"/>
      <c r="V1299" s="35"/>
      <c r="W1299" s="35"/>
      <c r="X1299" s="35"/>
      <c r="Y1299" s="35"/>
      <c r="Z1299" s="35"/>
    </row>
    <row r="1300" spans="1:87" ht="20.100000000000001" customHeight="1" x14ac:dyDescent="0.15">
      <c r="A1300" s="30"/>
      <c r="C1300" s="5" t="s">
        <v>88</v>
      </c>
      <c r="D1300" s="51" t="e">
        <f>#REF!</f>
        <v>#REF!</v>
      </c>
      <c r="E1300" s="26" t="e">
        <f>IF(egTextCal(D1300)&lt;&gt;0, egTextCal(D1300),"")</f>
        <v>#VALUE!</v>
      </c>
      <c r="F1300" s="25" t="e">
        <f>IF(E1300*F1299&lt;&gt;0,E1300*F1299,  )</f>
        <v>#VALUE!</v>
      </c>
      <c r="G1300" s="25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  <c r="S1300" s="25"/>
      <c r="T1300" s="25"/>
      <c r="U1300" s="25"/>
      <c r="V1300" s="25"/>
      <c r="W1300" s="25"/>
      <c r="X1300" s="25"/>
      <c r="Y1300" s="25"/>
      <c r="Z1300" s="25"/>
      <c r="CA1300" s="1" t="e">
        <f>F1300</f>
        <v>#VALUE!</v>
      </c>
    </row>
    <row r="1301" spans="1:87" ht="20.100000000000001" customHeight="1" x14ac:dyDescent="0.15">
      <c r="A1301" s="30"/>
      <c r="C1301" s="15"/>
      <c r="D1301" s="27" t="s">
        <v>240</v>
      </c>
      <c r="E1301" s="6"/>
      <c r="F1301" s="35"/>
      <c r="G1301" s="35"/>
      <c r="H1301" s="35"/>
      <c r="I1301" s="35"/>
      <c r="J1301" s="35"/>
      <c r="K1301" s="35"/>
      <c r="L1301" s="35">
        <v>1</v>
      </c>
      <c r="M1301" s="35"/>
      <c r="N1301" s="35"/>
      <c r="O1301" s="35"/>
      <c r="P1301" s="35"/>
      <c r="Q1301" s="35"/>
      <c r="R1301" s="35"/>
      <c r="S1301" s="35"/>
      <c r="T1301" s="35"/>
      <c r="U1301" s="35"/>
      <c r="V1301" s="35"/>
      <c r="W1301" s="35"/>
      <c r="X1301" s="35"/>
      <c r="Y1301" s="35"/>
      <c r="Z1301" s="35"/>
    </row>
    <row r="1302" spans="1:87" ht="20.100000000000001" customHeight="1" x14ac:dyDescent="0.15">
      <c r="A1302" s="30"/>
      <c r="C1302" s="5" t="s">
        <v>132</v>
      </c>
      <c r="D1302" s="51" t="e">
        <f>#REF!</f>
        <v>#REF!</v>
      </c>
      <c r="E1302" s="26" t="e">
        <f>IF(egTextCal(D1302)&lt;&gt;0, egTextCal(D1302),"")</f>
        <v>#VALUE!</v>
      </c>
      <c r="F1302" s="25"/>
      <c r="G1302" s="25"/>
      <c r="H1302" s="25"/>
      <c r="I1302" s="25"/>
      <c r="J1302" s="25"/>
      <c r="K1302" s="25"/>
      <c r="L1302" s="25" t="e">
        <f>IF(E1302*L1301&lt;&gt;0,E1302*L1301,  )</f>
        <v>#VALUE!</v>
      </c>
      <c r="M1302" s="25"/>
      <c r="N1302" s="25"/>
      <c r="O1302" s="25"/>
      <c r="P1302" s="25"/>
      <c r="Q1302" s="25"/>
      <c r="R1302" s="25"/>
      <c r="S1302" s="25"/>
      <c r="T1302" s="25"/>
      <c r="U1302" s="25"/>
      <c r="V1302" s="25"/>
      <c r="W1302" s="25"/>
      <c r="X1302" s="25"/>
      <c r="Y1302" s="25"/>
      <c r="Z1302" s="25"/>
      <c r="CG1302" s="1" t="e">
        <f>L1302</f>
        <v>#VALUE!</v>
      </c>
    </row>
    <row r="1303" spans="1:87" ht="20.100000000000001" customHeight="1" x14ac:dyDescent="0.15">
      <c r="A1303" s="30"/>
      <c r="C1303" s="15"/>
      <c r="D1303" s="27" t="s">
        <v>241</v>
      </c>
      <c r="E1303" s="6"/>
      <c r="F1303" s="35">
        <v>1</v>
      </c>
      <c r="G1303" s="35"/>
      <c r="H1303" s="35"/>
      <c r="I1303" s="35"/>
      <c r="J1303" s="35"/>
      <c r="K1303" s="35"/>
      <c r="L1303" s="35"/>
      <c r="M1303" s="35"/>
      <c r="N1303" s="35">
        <v>3</v>
      </c>
      <c r="O1303" s="35"/>
      <c r="P1303" s="35"/>
      <c r="Q1303" s="35"/>
      <c r="R1303" s="35"/>
      <c r="S1303" s="35"/>
      <c r="T1303" s="35"/>
      <c r="U1303" s="35"/>
      <c r="V1303" s="35"/>
      <c r="W1303" s="35"/>
      <c r="X1303" s="35"/>
      <c r="Y1303" s="35"/>
      <c r="Z1303" s="35"/>
    </row>
    <row r="1304" spans="1:87" ht="20.100000000000001" customHeight="1" x14ac:dyDescent="0.15">
      <c r="A1304" s="30"/>
      <c r="C1304" s="5" t="s">
        <v>133</v>
      </c>
      <c r="D1304" s="51" t="e">
        <f>#REF!</f>
        <v>#REF!</v>
      </c>
      <c r="E1304" s="26" t="e">
        <f>IF(egTextCal(D1304)&lt;&gt;0, egTextCal(D1304),"")</f>
        <v>#VALUE!</v>
      </c>
      <c r="F1304" s="25" t="e">
        <f>IF(E1304*F1303&lt;&gt;0,E1304*F1303,  )</f>
        <v>#VALUE!</v>
      </c>
      <c r="G1304" s="25"/>
      <c r="H1304" s="25"/>
      <c r="I1304" s="25"/>
      <c r="J1304" s="25"/>
      <c r="K1304" s="25"/>
      <c r="L1304" s="25"/>
      <c r="M1304" s="25"/>
      <c r="N1304" s="25" t="e">
        <f>IF(E1304*N1303&lt;&gt;0,E1304*N1303,  )</f>
        <v>#VALUE!</v>
      </c>
      <c r="O1304" s="25"/>
      <c r="P1304" s="25"/>
      <c r="Q1304" s="25"/>
      <c r="R1304" s="25"/>
      <c r="S1304" s="25"/>
      <c r="T1304" s="25"/>
      <c r="U1304" s="25"/>
      <c r="V1304" s="25"/>
      <c r="W1304" s="25"/>
      <c r="X1304" s="25"/>
      <c r="Y1304" s="25"/>
      <c r="Z1304" s="25"/>
      <c r="CA1304" s="1" t="e">
        <f>F1304</f>
        <v>#VALUE!</v>
      </c>
      <c r="CI1304" s="1" t="e">
        <f>N1304</f>
        <v>#VALUE!</v>
      </c>
    </row>
    <row r="1305" spans="1:87" ht="20.100000000000001" customHeight="1" x14ac:dyDescent="0.15">
      <c r="A1305" s="30"/>
      <c r="C1305" s="15"/>
      <c r="D1305" s="27" t="s">
        <v>202</v>
      </c>
      <c r="E1305" s="6"/>
      <c r="F1305" s="35"/>
      <c r="G1305" s="35">
        <v>1</v>
      </c>
      <c r="H1305" s="35"/>
      <c r="I1305" s="35"/>
      <c r="J1305" s="35"/>
      <c r="K1305" s="35"/>
      <c r="L1305" s="35"/>
      <c r="M1305" s="35"/>
      <c r="N1305" s="35">
        <v>3</v>
      </c>
      <c r="O1305" s="35"/>
      <c r="P1305" s="35"/>
      <c r="Q1305" s="35"/>
      <c r="R1305" s="35"/>
      <c r="S1305" s="35"/>
      <c r="T1305" s="35"/>
      <c r="U1305" s="35"/>
      <c r="V1305" s="35"/>
      <c r="W1305" s="35"/>
      <c r="X1305" s="35"/>
      <c r="Y1305" s="35"/>
      <c r="Z1305" s="35"/>
    </row>
    <row r="1306" spans="1:87" ht="20.100000000000001" customHeight="1" x14ac:dyDescent="0.15">
      <c r="A1306" s="30"/>
      <c r="C1306" s="5" t="s">
        <v>134</v>
      </c>
      <c r="D1306" s="51" t="e">
        <f>#REF!</f>
        <v>#REF!</v>
      </c>
      <c r="E1306" s="26" t="e">
        <f>IF(egTextCal(D1306)&lt;&gt;0, egTextCal(D1306),"")</f>
        <v>#VALUE!</v>
      </c>
      <c r="F1306" s="25"/>
      <c r="G1306" s="25" t="e">
        <f>IF(E1306*G1305&lt;&gt;0,E1306*G1305,  )</f>
        <v>#VALUE!</v>
      </c>
      <c r="H1306" s="25"/>
      <c r="I1306" s="25"/>
      <c r="J1306" s="25"/>
      <c r="K1306" s="25"/>
      <c r="L1306" s="25"/>
      <c r="M1306" s="25"/>
      <c r="N1306" s="25" t="e">
        <f>IF(E1306*N1305&lt;&gt;0,E1306*N1305,  )</f>
        <v>#VALUE!</v>
      </c>
      <c r="O1306" s="25"/>
      <c r="P1306" s="25"/>
      <c r="Q1306" s="25"/>
      <c r="R1306" s="25"/>
      <c r="S1306" s="25"/>
      <c r="T1306" s="25"/>
      <c r="U1306" s="25"/>
      <c r="V1306" s="25"/>
      <c r="W1306" s="25"/>
      <c r="X1306" s="25"/>
      <c r="Y1306" s="25"/>
      <c r="Z1306" s="25"/>
      <c r="CB1306" s="1" t="e">
        <f>G1306</f>
        <v>#VALUE!</v>
      </c>
      <c r="CI1306" s="1" t="e">
        <f>N1306</f>
        <v>#VALUE!</v>
      </c>
    </row>
    <row r="1307" spans="1:87" ht="20.100000000000001" customHeight="1" x14ac:dyDescent="0.15">
      <c r="A1307" s="30"/>
      <c r="C1307" s="15"/>
      <c r="D1307" s="27" t="s">
        <v>242</v>
      </c>
      <c r="E1307" s="6"/>
      <c r="F1307" s="35"/>
      <c r="G1307" s="35"/>
      <c r="H1307" s="35"/>
      <c r="I1307" s="35">
        <v>1</v>
      </c>
      <c r="J1307" s="35"/>
      <c r="K1307" s="35"/>
      <c r="L1307" s="35"/>
      <c r="M1307" s="35"/>
      <c r="N1307" s="35"/>
      <c r="O1307" s="35"/>
      <c r="P1307" s="35"/>
      <c r="Q1307" s="35"/>
      <c r="R1307" s="35"/>
      <c r="S1307" s="35"/>
      <c r="T1307" s="35"/>
      <c r="U1307" s="35"/>
      <c r="V1307" s="35"/>
      <c r="W1307" s="35"/>
      <c r="X1307" s="35"/>
      <c r="Y1307" s="35"/>
      <c r="Z1307" s="35"/>
    </row>
    <row r="1308" spans="1:87" ht="20.100000000000001" customHeight="1" x14ac:dyDescent="0.15">
      <c r="A1308" s="30"/>
      <c r="C1308" s="5" t="s">
        <v>135</v>
      </c>
      <c r="D1308" s="51" t="e">
        <f>#REF!</f>
        <v>#REF!</v>
      </c>
      <c r="E1308" s="26" t="e">
        <f>IF(egTextCal(D1308)&lt;&gt;0, egTextCal(D1308),"")</f>
        <v>#VALUE!</v>
      </c>
      <c r="F1308" s="25"/>
      <c r="G1308" s="25"/>
      <c r="H1308" s="25"/>
      <c r="I1308" s="25" t="e">
        <f>IF(E1308*I1307&lt;&gt;0,E1308*I1307,  )</f>
        <v>#VALUE!</v>
      </c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  <c r="T1308" s="25"/>
      <c r="U1308" s="25"/>
      <c r="V1308" s="25"/>
      <c r="W1308" s="25"/>
      <c r="X1308" s="25"/>
      <c r="Y1308" s="25"/>
      <c r="Z1308" s="25"/>
      <c r="CD1308" s="1" t="e">
        <f>I1308</f>
        <v>#VALUE!</v>
      </c>
    </row>
    <row r="1309" spans="1:87" ht="20.100000000000001" customHeight="1" x14ac:dyDescent="0.15">
      <c r="A1309" s="30"/>
      <c r="C1309" s="15"/>
      <c r="D1309" s="27" t="s">
        <v>158</v>
      </c>
      <c r="E1309" s="6"/>
      <c r="F1309" s="35"/>
      <c r="G1309" s="35"/>
      <c r="H1309" s="35"/>
      <c r="I1309" s="35"/>
      <c r="J1309" s="35"/>
      <c r="K1309" s="35">
        <v>1</v>
      </c>
      <c r="L1309" s="35"/>
      <c r="M1309" s="35"/>
      <c r="N1309" s="35"/>
      <c r="O1309" s="35"/>
      <c r="P1309" s="35"/>
      <c r="Q1309" s="35"/>
      <c r="R1309" s="35"/>
      <c r="S1309" s="35"/>
      <c r="T1309" s="35"/>
      <c r="U1309" s="35"/>
      <c r="V1309" s="35"/>
      <c r="W1309" s="35"/>
      <c r="X1309" s="35"/>
      <c r="Y1309" s="35"/>
      <c r="Z1309" s="35"/>
    </row>
    <row r="1310" spans="1:87" ht="20.100000000000001" customHeight="1" x14ac:dyDescent="0.15">
      <c r="A1310" s="30"/>
      <c r="C1310" s="5" t="s">
        <v>136</v>
      </c>
      <c r="D1310" s="51" t="e">
        <f>#REF!</f>
        <v>#REF!</v>
      </c>
      <c r="E1310" s="26" t="e">
        <f>IF(egTextCal(D1310)&lt;&gt;0, egTextCal(D1310),"")</f>
        <v>#VALUE!</v>
      </c>
      <c r="F1310" s="25"/>
      <c r="G1310" s="25"/>
      <c r="H1310" s="25"/>
      <c r="I1310" s="25"/>
      <c r="J1310" s="25"/>
      <c r="K1310" s="25" t="e">
        <f>IF(E1310*K1309&lt;&gt;0,E1310*K1309,  )</f>
        <v>#VALUE!</v>
      </c>
      <c r="L1310" s="25"/>
      <c r="M1310" s="25"/>
      <c r="N1310" s="25"/>
      <c r="O1310" s="25"/>
      <c r="P1310" s="25"/>
      <c r="Q1310" s="25"/>
      <c r="R1310" s="25"/>
      <c r="S1310" s="25"/>
      <c r="T1310" s="25"/>
      <c r="U1310" s="25"/>
      <c r="V1310" s="25"/>
      <c r="W1310" s="25"/>
      <c r="X1310" s="25"/>
      <c r="Y1310" s="25"/>
      <c r="Z1310" s="25"/>
      <c r="CF1310" s="1" t="e">
        <f>K1310</f>
        <v>#VALUE!</v>
      </c>
    </row>
    <row r="1311" spans="1:87" ht="20.100000000000001" customHeight="1" x14ac:dyDescent="0.15">
      <c r="A1311" s="30"/>
      <c r="C1311" s="15"/>
      <c r="D1311" s="27" t="s">
        <v>159</v>
      </c>
      <c r="E1311" s="6"/>
      <c r="F1311" s="35"/>
      <c r="G1311" s="35"/>
      <c r="H1311" s="35"/>
      <c r="I1311" s="35"/>
      <c r="J1311" s="35"/>
      <c r="K1311" s="35"/>
      <c r="L1311" s="35"/>
      <c r="M1311" s="35">
        <v>1</v>
      </c>
      <c r="N1311" s="35"/>
      <c r="O1311" s="35"/>
      <c r="P1311" s="35"/>
      <c r="Q1311" s="35"/>
      <c r="R1311" s="35"/>
      <c r="S1311" s="35"/>
      <c r="T1311" s="35"/>
      <c r="U1311" s="35"/>
      <c r="V1311" s="35"/>
      <c r="W1311" s="35"/>
      <c r="X1311" s="35"/>
      <c r="Y1311" s="35"/>
      <c r="Z1311" s="35"/>
    </row>
    <row r="1312" spans="1:87" ht="20.100000000000001" customHeight="1" x14ac:dyDescent="0.15">
      <c r="A1312" s="30"/>
      <c r="C1312" s="5" t="s">
        <v>353</v>
      </c>
      <c r="D1312" s="51" t="e">
        <f>#REF!</f>
        <v>#REF!</v>
      </c>
      <c r="E1312" s="26" t="e">
        <f>IF(egTextCal(D1312)&lt;&gt;0, egTextCal(D1312),"")</f>
        <v>#VALUE!</v>
      </c>
      <c r="F1312" s="25"/>
      <c r="G1312" s="25"/>
      <c r="H1312" s="25"/>
      <c r="I1312" s="25"/>
      <c r="J1312" s="25"/>
      <c r="K1312" s="25"/>
      <c r="L1312" s="25"/>
      <c r="M1312" s="25" t="e">
        <f>IF(E1312*M1311&lt;&gt;0,E1312*M1311,  )</f>
        <v>#VALUE!</v>
      </c>
      <c r="N1312" s="25"/>
      <c r="O1312" s="25"/>
      <c r="P1312" s="25"/>
      <c r="Q1312" s="25"/>
      <c r="R1312" s="25"/>
      <c r="S1312" s="25"/>
      <c r="T1312" s="25"/>
      <c r="U1312" s="25"/>
      <c r="V1312" s="25"/>
      <c r="W1312" s="25"/>
      <c r="X1312" s="25"/>
      <c r="Y1312" s="25"/>
      <c r="Z1312" s="25"/>
      <c r="CH1312" s="1" t="e">
        <f>M1312</f>
        <v>#VALUE!</v>
      </c>
    </row>
    <row r="1313" spans="1:87" ht="20.100000000000001" customHeight="1" x14ac:dyDescent="0.15">
      <c r="A1313" s="30"/>
      <c r="C1313" s="15"/>
      <c r="D1313" s="27"/>
      <c r="E1313" s="6"/>
      <c r="F1313" s="35"/>
      <c r="G1313" s="35"/>
      <c r="H1313" s="35"/>
      <c r="I1313" s="35"/>
      <c r="J1313" s="35"/>
      <c r="K1313" s="35"/>
      <c r="L1313" s="35"/>
      <c r="M1313" s="35"/>
      <c r="N1313" s="35"/>
      <c r="O1313" s="35"/>
      <c r="P1313" s="35"/>
      <c r="Q1313" s="35"/>
      <c r="R1313" s="35"/>
      <c r="S1313" s="35"/>
      <c r="T1313" s="35"/>
      <c r="U1313" s="35"/>
      <c r="V1313" s="35"/>
      <c r="W1313" s="35"/>
      <c r="X1313" s="35"/>
      <c r="Y1313" s="35"/>
      <c r="Z1313" s="35"/>
    </row>
    <row r="1314" spans="1:87" ht="20.100000000000001" customHeight="1" x14ac:dyDescent="0.15">
      <c r="A1314" s="30"/>
      <c r="C1314" s="5" t="s">
        <v>354</v>
      </c>
      <c r="D1314" s="32"/>
      <c r="E1314" s="26"/>
      <c r="F1314" s="25"/>
      <c r="G1314" s="25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  <c r="S1314" s="25"/>
      <c r="T1314" s="25"/>
      <c r="U1314" s="25"/>
      <c r="V1314" s="25"/>
      <c r="W1314" s="25"/>
      <c r="X1314" s="25"/>
      <c r="Y1314" s="25"/>
      <c r="Z1314" s="25"/>
    </row>
    <row r="1315" spans="1:87" ht="20.100000000000001" customHeight="1" x14ac:dyDescent="0.15">
      <c r="A1315" s="30"/>
      <c r="C1315" s="15"/>
      <c r="D1315" s="27" t="s">
        <v>243</v>
      </c>
      <c r="E1315" s="6"/>
      <c r="F1315" s="35"/>
      <c r="G1315" s="35"/>
      <c r="H1315" s="35"/>
      <c r="I1315" s="35"/>
      <c r="J1315" s="35"/>
      <c r="K1315" s="35"/>
      <c r="L1315" s="35"/>
      <c r="M1315" s="35"/>
      <c r="N1315" s="35"/>
      <c r="O1315" s="35"/>
      <c r="P1315" s="35"/>
      <c r="Q1315" s="35"/>
      <c r="R1315" s="35"/>
      <c r="S1315" s="35"/>
      <c r="T1315" s="35"/>
      <c r="U1315" s="35"/>
      <c r="V1315" s="35"/>
      <c r="W1315" s="35"/>
      <c r="X1315" s="35"/>
      <c r="Y1315" s="35"/>
      <c r="Z1315" s="35"/>
    </row>
    <row r="1316" spans="1:87" ht="20.100000000000001" customHeight="1" x14ac:dyDescent="0.15">
      <c r="A1316" s="30"/>
      <c r="C1316" s="5" t="s">
        <v>355</v>
      </c>
      <c r="D1316" s="32"/>
      <c r="E1316" s="26" t="str">
        <f>IF(egTextCal(D1316)&lt;&gt;0, egTextCal(D1316),"")</f>
        <v/>
      </c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  <c r="S1316" s="25"/>
      <c r="T1316" s="25"/>
      <c r="U1316" s="25"/>
      <c r="V1316" s="25"/>
      <c r="W1316" s="25"/>
      <c r="X1316" s="25"/>
      <c r="Y1316" s="25"/>
      <c r="Z1316" s="25"/>
    </row>
    <row r="1317" spans="1:87" ht="20.100000000000001" customHeight="1" x14ac:dyDescent="0.15">
      <c r="A1317" s="30"/>
      <c r="C1317" s="15"/>
      <c r="D1317" s="27" t="s">
        <v>241</v>
      </c>
      <c r="E1317" s="6"/>
      <c r="F1317" s="35">
        <v>1</v>
      </c>
      <c r="G1317" s="35"/>
      <c r="H1317" s="35"/>
      <c r="I1317" s="35"/>
      <c r="J1317" s="35"/>
      <c r="K1317" s="35"/>
      <c r="L1317" s="35"/>
      <c r="M1317" s="35"/>
      <c r="N1317" s="35">
        <v>3</v>
      </c>
      <c r="O1317" s="35"/>
      <c r="P1317" s="35"/>
      <c r="Q1317" s="35"/>
      <c r="R1317" s="35"/>
      <c r="S1317" s="35"/>
      <c r="T1317" s="35"/>
      <c r="U1317" s="35"/>
      <c r="V1317" s="35"/>
      <c r="W1317" s="35"/>
      <c r="X1317" s="35"/>
      <c r="Y1317" s="35"/>
      <c r="Z1317" s="35"/>
    </row>
    <row r="1318" spans="1:87" ht="20.100000000000001" customHeight="1" x14ac:dyDescent="0.15">
      <c r="A1318" s="30"/>
      <c r="C1318" s="5" t="s">
        <v>356</v>
      </c>
      <c r="D1318" s="51" t="e">
        <f>#REF!</f>
        <v>#REF!</v>
      </c>
      <c r="E1318" s="26" t="e">
        <f>IF(egTextCal(D1318)&lt;&gt;0, egTextCal(D1318),"")</f>
        <v>#VALUE!</v>
      </c>
      <c r="F1318" s="25" t="e">
        <f>IF(E1318*F1317&lt;&gt;0,E1318*F1317,  )</f>
        <v>#VALUE!</v>
      </c>
      <c r="G1318" s="25"/>
      <c r="H1318" s="25"/>
      <c r="I1318" s="25"/>
      <c r="J1318" s="25"/>
      <c r="K1318" s="25"/>
      <c r="L1318" s="25"/>
      <c r="M1318" s="25"/>
      <c r="N1318" s="25" t="e">
        <f>IF(E1318*N1317&lt;&gt;0,E1318*N1317,  )</f>
        <v>#VALUE!</v>
      </c>
      <c r="O1318" s="25"/>
      <c r="P1318" s="25"/>
      <c r="Q1318" s="25"/>
      <c r="R1318" s="25"/>
      <c r="S1318" s="25"/>
      <c r="T1318" s="25"/>
      <c r="U1318" s="25"/>
      <c r="V1318" s="25"/>
      <c r="W1318" s="25"/>
      <c r="X1318" s="25"/>
      <c r="Y1318" s="25"/>
      <c r="Z1318" s="25"/>
      <c r="CA1318" s="1" t="e">
        <f>F1318</f>
        <v>#VALUE!</v>
      </c>
      <c r="CI1318" s="1" t="e">
        <f>N1318</f>
        <v>#VALUE!</v>
      </c>
    </row>
    <row r="1319" spans="1:87" ht="20.100000000000001" customHeight="1" x14ac:dyDescent="0.15">
      <c r="A1319" s="30"/>
      <c r="C1319" s="15"/>
      <c r="D1319" s="27" t="s">
        <v>202</v>
      </c>
      <c r="E1319" s="6"/>
      <c r="F1319" s="35"/>
      <c r="G1319" s="35">
        <v>1</v>
      </c>
      <c r="H1319" s="35"/>
      <c r="I1319" s="35"/>
      <c r="J1319" s="35"/>
      <c r="K1319" s="35"/>
      <c r="L1319" s="35"/>
      <c r="M1319" s="35"/>
      <c r="N1319" s="35">
        <v>3</v>
      </c>
      <c r="O1319" s="35"/>
      <c r="P1319" s="35"/>
      <c r="Q1319" s="35"/>
      <c r="R1319" s="35"/>
      <c r="S1319" s="35"/>
      <c r="T1319" s="35"/>
      <c r="U1319" s="35"/>
      <c r="V1319" s="35"/>
      <c r="W1319" s="35"/>
      <c r="X1319" s="35"/>
      <c r="Y1319" s="35"/>
      <c r="Z1319" s="35"/>
    </row>
    <row r="1320" spans="1:87" ht="20.100000000000001" customHeight="1" x14ac:dyDescent="0.15">
      <c r="A1320" s="30"/>
      <c r="C1320" s="5" t="s">
        <v>357</v>
      </c>
      <c r="D1320" s="51" t="e">
        <f>#REF!</f>
        <v>#REF!</v>
      </c>
      <c r="E1320" s="26" t="e">
        <f>IF(egTextCal(D1320)&lt;&gt;0, egTextCal(D1320),"")</f>
        <v>#VALUE!</v>
      </c>
      <c r="F1320" s="25"/>
      <c r="G1320" s="25" t="e">
        <f>IF(E1320*G1319&lt;&gt;0,E1320*G1319,  )</f>
        <v>#VALUE!</v>
      </c>
      <c r="H1320" s="25"/>
      <c r="I1320" s="25"/>
      <c r="J1320" s="25"/>
      <c r="K1320" s="25"/>
      <c r="L1320" s="25"/>
      <c r="M1320" s="25"/>
      <c r="N1320" s="25" t="e">
        <f>IF(E1320*N1319&lt;&gt;0,E1320*N1319,  )</f>
        <v>#VALUE!</v>
      </c>
      <c r="O1320" s="25"/>
      <c r="P1320" s="25"/>
      <c r="Q1320" s="25"/>
      <c r="R1320" s="25"/>
      <c r="S1320" s="25"/>
      <c r="T1320" s="25"/>
      <c r="U1320" s="25"/>
      <c r="V1320" s="25"/>
      <c r="W1320" s="25"/>
      <c r="X1320" s="25"/>
      <c r="Y1320" s="25"/>
      <c r="Z1320" s="25"/>
      <c r="CB1320" s="1" t="e">
        <f>G1320</f>
        <v>#VALUE!</v>
      </c>
      <c r="CI1320" s="1" t="e">
        <f>N1320</f>
        <v>#VALUE!</v>
      </c>
    </row>
    <row r="1321" spans="1:87" ht="20.100000000000001" customHeight="1" x14ac:dyDescent="0.15">
      <c r="A1321" s="30"/>
      <c r="C1321" s="15"/>
      <c r="D1321" s="27" t="s">
        <v>242</v>
      </c>
      <c r="E1321" s="6"/>
      <c r="F1321" s="35"/>
      <c r="G1321" s="35"/>
      <c r="H1321" s="35"/>
      <c r="I1321" s="35">
        <v>1</v>
      </c>
      <c r="J1321" s="35"/>
      <c r="K1321" s="35"/>
      <c r="L1321" s="35"/>
      <c r="M1321" s="35"/>
      <c r="N1321" s="35"/>
      <c r="O1321" s="35"/>
      <c r="P1321" s="35"/>
      <c r="Q1321" s="35"/>
      <c r="R1321" s="35"/>
      <c r="S1321" s="35"/>
      <c r="T1321" s="35"/>
      <c r="U1321" s="35"/>
      <c r="V1321" s="35"/>
      <c r="W1321" s="35"/>
      <c r="X1321" s="35"/>
      <c r="Y1321" s="35"/>
      <c r="Z1321" s="35"/>
    </row>
    <row r="1322" spans="1:87" ht="20.100000000000001" customHeight="1" x14ac:dyDescent="0.15">
      <c r="A1322" s="30"/>
      <c r="C1322" s="5" t="s">
        <v>358</v>
      </c>
      <c r="D1322" s="51" t="e">
        <f>#REF!</f>
        <v>#REF!</v>
      </c>
      <c r="E1322" s="26" t="e">
        <f>IF(egTextCal(D1322)&lt;&gt;0, egTextCal(D1322),"")</f>
        <v>#VALUE!</v>
      </c>
      <c r="F1322" s="25"/>
      <c r="G1322" s="25"/>
      <c r="H1322" s="25"/>
      <c r="I1322" s="25" t="e">
        <f>IF(E1322*I1321&lt;&gt;0,E1322*I1321,  )</f>
        <v>#VALUE!</v>
      </c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  <c r="U1322" s="25"/>
      <c r="V1322" s="25"/>
      <c r="W1322" s="25"/>
      <c r="X1322" s="25"/>
      <c r="Y1322" s="25"/>
      <c r="Z1322" s="25"/>
      <c r="CD1322" s="1" t="e">
        <f>I1322</f>
        <v>#VALUE!</v>
      </c>
    </row>
    <row r="1323" spans="1:87" ht="20.100000000000001" customHeight="1" x14ac:dyDescent="0.15">
      <c r="A1323" s="30"/>
      <c r="C1323" s="15"/>
      <c r="D1323" s="27" t="s">
        <v>158</v>
      </c>
      <c r="E1323" s="6"/>
      <c r="F1323" s="35"/>
      <c r="G1323" s="35"/>
      <c r="H1323" s="35"/>
      <c r="I1323" s="35"/>
      <c r="J1323" s="35"/>
      <c r="K1323" s="35">
        <v>1</v>
      </c>
      <c r="L1323" s="35"/>
      <c r="M1323" s="35"/>
      <c r="N1323" s="35"/>
      <c r="O1323" s="35"/>
      <c r="P1323" s="35"/>
      <c r="Q1323" s="35"/>
      <c r="R1323" s="35"/>
      <c r="S1323" s="35"/>
      <c r="T1323" s="35"/>
      <c r="U1323" s="35"/>
      <c r="V1323" s="35"/>
      <c r="W1323" s="35"/>
      <c r="X1323" s="35"/>
      <c r="Y1323" s="35"/>
      <c r="Z1323" s="35"/>
    </row>
    <row r="1324" spans="1:87" ht="20.100000000000001" customHeight="1" x14ac:dyDescent="0.15">
      <c r="A1324" s="30"/>
      <c r="C1324" s="5" t="s">
        <v>359</v>
      </c>
      <c r="D1324" s="51" t="e">
        <f>#REF!</f>
        <v>#REF!</v>
      </c>
      <c r="E1324" s="26" t="e">
        <f>IF(egTextCal(D1324)&lt;&gt;0, egTextCal(D1324),"")</f>
        <v>#VALUE!</v>
      </c>
      <c r="F1324" s="25"/>
      <c r="G1324" s="25"/>
      <c r="H1324" s="25"/>
      <c r="I1324" s="25"/>
      <c r="J1324" s="25"/>
      <c r="K1324" s="25" t="e">
        <f>IF(E1324*K1323&lt;&gt;0,E1324*K1323,  )</f>
        <v>#VALUE!</v>
      </c>
      <c r="L1324" s="25"/>
      <c r="M1324" s="25"/>
      <c r="N1324" s="25"/>
      <c r="O1324" s="25"/>
      <c r="P1324" s="25"/>
      <c r="Q1324" s="25"/>
      <c r="R1324" s="25"/>
      <c r="S1324" s="25"/>
      <c r="T1324" s="25"/>
      <c r="U1324" s="25"/>
      <c r="V1324" s="25"/>
      <c r="W1324" s="25"/>
      <c r="X1324" s="25"/>
      <c r="Y1324" s="25"/>
      <c r="Z1324" s="25"/>
      <c r="CF1324" s="1" t="e">
        <f>K1324</f>
        <v>#VALUE!</v>
      </c>
    </row>
    <row r="1325" spans="1:87" ht="20.100000000000001" customHeight="1" x14ac:dyDescent="0.15">
      <c r="A1325" s="30"/>
      <c r="C1325" s="15"/>
      <c r="D1325" s="27" t="s">
        <v>159</v>
      </c>
      <c r="E1325" s="6"/>
      <c r="F1325" s="35"/>
      <c r="G1325" s="35"/>
      <c r="H1325" s="35"/>
      <c r="I1325" s="35"/>
      <c r="J1325" s="35"/>
      <c r="K1325" s="35"/>
      <c r="L1325" s="35"/>
      <c r="M1325" s="35">
        <v>1</v>
      </c>
      <c r="N1325" s="35"/>
      <c r="O1325" s="35"/>
      <c r="P1325" s="35"/>
      <c r="Q1325" s="35"/>
      <c r="R1325" s="35"/>
      <c r="S1325" s="35"/>
      <c r="T1325" s="35"/>
      <c r="U1325" s="35"/>
      <c r="V1325" s="35"/>
      <c r="W1325" s="35"/>
      <c r="X1325" s="35"/>
      <c r="Y1325" s="35"/>
      <c r="Z1325" s="35"/>
    </row>
    <row r="1326" spans="1:87" ht="20.100000000000001" customHeight="1" x14ac:dyDescent="0.15">
      <c r="A1326" s="30"/>
      <c r="C1326" s="5" t="s">
        <v>360</v>
      </c>
      <c r="D1326" s="51" t="e">
        <f>#REF!</f>
        <v>#REF!</v>
      </c>
      <c r="E1326" s="26" t="e">
        <f>IF(egTextCal(D1326)&lt;&gt;0, egTextCal(D1326),"")</f>
        <v>#VALUE!</v>
      </c>
      <c r="F1326" s="25"/>
      <c r="G1326" s="25"/>
      <c r="H1326" s="25"/>
      <c r="I1326" s="25"/>
      <c r="J1326" s="25"/>
      <c r="K1326" s="25"/>
      <c r="L1326" s="25"/>
      <c r="M1326" s="25" t="e">
        <f>IF(E1326*M1325&lt;&gt;0,E1326*M1325,  )</f>
        <v>#VALUE!</v>
      </c>
      <c r="N1326" s="25"/>
      <c r="O1326" s="25"/>
      <c r="P1326" s="25"/>
      <c r="Q1326" s="25"/>
      <c r="R1326" s="25"/>
      <c r="S1326" s="25"/>
      <c r="T1326" s="25"/>
      <c r="U1326" s="25"/>
      <c r="V1326" s="25"/>
      <c r="W1326" s="25"/>
      <c r="X1326" s="25"/>
      <c r="Y1326" s="25"/>
      <c r="Z1326" s="25"/>
      <c r="CH1326" s="1" t="e">
        <f>M1326</f>
        <v>#VALUE!</v>
      </c>
    </row>
    <row r="1327" spans="1:87" ht="20.100000000000001" customHeight="1" x14ac:dyDescent="0.15">
      <c r="A1327" s="30"/>
      <c r="C1327" s="15"/>
      <c r="D1327" s="27"/>
      <c r="E1327" s="6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5"/>
      <c r="Y1327" s="35"/>
      <c r="Z1327" s="35"/>
    </row>
    <row r="1328" spans="1:87" ht="20.100000000000001" customHeight="1" x14ac:dyDescent="0.15">
      <c r="A1328" s="30"/>
      <c r="C1328" s="5" t="s">
        <v>361</v>
      </c>
      <c r="D1328" s="32"/>
      <c r="E1328" s="26"/>
      <c r="F1328" s="25"/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  <c r="S1328" s="25"/>
      <c r="T1328" s="25"/>
      <c r="U1328" s="25"/>
      <c r="V1328" s="25"/>
      <c r="W1328" s="25"/>
      <c r="X1328" s="25"/>
      <c r="Y1328" s="25"/>
      <c r="Z1328" s="25"/>
    </row>
    <row r="1329" spans="1:87" ht="20.100000000000001" customHeight="1" x14ac:dyDescent="0.15">
      <c r="A1329" s="30"/>
      <c r="C1329" s="15"/>
      <c r="D1329" s="27" t="s">
        <v>244</v>
      </c>
      <c r="E1329" s="6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5"/>
      <c r="Y1329" s="35"/>
      <c r="Z1329" s="35"/>
    </row>
    <row r="1330" spans="1:87" ht="20.100000000000001" customHeight="1" x14ac:dyDescent="0.15">
      <c r="A1330" s="30"/>
      <c r="C1330" s="5" t="s">
        <v>362</v>
      </c>
      <c r="D1330" s="32"/>
      <c r="E1330" s="26" t="str">
        <f>IF(egTextCal(D1330)&lt;&gt;0, egTextCal(D1330),"")</f>
        <v/>
      </c>
      <c r="F1330" s="25"/>
      <c r="G1330" s="25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  <c r="S1330" s="25"/>
      <c r="T1330" s="25"/>
      <c r="U1330" s="25"/>
      <c r="V1330" s="25"/>
      <c r="W1330" s="25"/>
      <c r="X1330" s="25"/>
      <c r="Y1330" s="25"/>
      <c r="Z1330" s="25"/>
    </row>
    <row r="1331" spans="1:87" ht="20.100000000000001" customHeight="1" x14ac:dyDescent="0.15">
      <c r="A1331" s="30"/>
      <c r="C1331" s="15"/>
      <c r="D1331" s="27" t="s">
        <v>241</v>
      </c>
      <c r="E1331" s="6"/>
      <c r="F1331" s="35">
        <v>1</v>
      </c>
      <c r="G1331" s="35"/>
      <c r="H1331" s="35"/>
      <c r="I1331" s="35"/>
      <c r="J1331" s="35"/>
      <c r="K1331" s="35"/>
      <c r="L1331" s="35"/>
      <c r="M1331" s="35"/>
      <c r="N1331" s="35">
        <v>3</v>
      </c>
      <c r="O1331" s="35"/>
      <c r="P1331" s="35"/>
      <c r="Q1331" s="35"/>
      <c r="R1331" s="35"/>
      <c r="S1331" s="35"/>
      <c r="T1331" s="35"/>
      <c r="U1331" s="35"/>
      <c r="V1331" s="35"/>
      <c r="W1331" s="35"/>
      <c r="X1331" s="35"/>
      <c r="Y1331" s="35"/>
      <c r="Z1331" s="35"/>
    </row>
    <row r="1332" spans="1:87" ht="20.100000000000001" customHeight="1" x14ac:dyDescent="0.15">
      <c r="A1332" s="30"/>
      <c r="C1332" s="5" t="s">
        <v>363</v>
      </c>
      <c r="D1332" s="51" t="e">
        <f>#REF!</f>
        <v>#REF!</v>
      </c>
      <c r="E1332" s="26" t="e">
        <f>IF(egTextCal(D1332)&lt;&gt;0, egTextCal(D1332),"")</f>
        <v>#VALUE!</v>
      </c>
      <c r="F1332" s="25" t="e">
        <f>IF(E1332*F1331&lt;&gt;0,E1332*F1331,  )</f>
        <v>#VALUE!</v>
      </c>
      <c r="G1332" s="25"/>
      <c r="H1332" s="25"/>
      <c r="I1332" s="25"/>
      <c r="J1332" s="25"/>
      <c r="K1332" s="25"/>
      <c r="L1332" s="25"/>
      <c r="M1332" s="25"/>
      <c r="N1332" s="25" t="e">
        <f>IF(E1332*N1331&lt;&gt;0,E1332*N1331,  )</f>
        <v>#VALUE!</v>
      </c>
      <c r="O1332" s="25"/>
      <c r="P1332" s="25"/>
      <c r="Q1332" s="25"/>
      <c r="R1332" s="25"/>
      <c r="S1332" s="25"/>
      <c r="T1332" s="25"/>
      <c r="U1332" s="25"/>
      <c r="V1332" s="25"/>
      <c r="W1332" s="25"/>
      <c r="X1332" s="25"/>
      <c r="Y1332" s="25"/>
      <c r="Z1332" s="25"/>
      <c r="CA1332" s="1" t="e">
        <f>F1332</f>
        <v>#VALUE!</v>
      </c>
      <c r="CI1332" s="1" t="e">
        <f>N1332</f>
        <v>#VALUE!</v>
      </c>
    </row>
    <row r="1333" spans="1:87" ht="20.100000000000001" customHeight="1" x14ac:dyDescent="0.15">
      <c r="A1333" s="30"/>
      <c r="C1333" s="15"/>
      <c r="D1333" s="27" t="s">
        <v>202</v>
      </c>
      <c r="E1333" s="6"/>
      <c r="F1333" s="35"/>
      <c r="G1333" s="35">
        <v>1</v>
      </c>
      <c r="H1333" s="35"/>
      <c r="I1333" s="35"/>
      <c r="J1333" s="35"/>
      <c r="K1333" s="35"/>
      <c r="L1333" s="35"/>
      <c r="M1333" s="35"/>
      <c r="N1333" s="35">
        <v>3</v>
      </c>
      <c r="O1333" s="35"/>
      <c r="P1333" s="35"/>
      <c r="Q1333" s="35"/>
      <c r="R1333" s="35"/>
      <c r="S1333" s="35"/>
      <c r="T1333" s="35"/>
      <c r="U1333" s="35"/>
      <c r="V1333" s="35"/>
      <c r="W1333" s="35"/>
      <c r="X1333" s="35"/>
      <c r="Y1333" s="35"/>
      <c r="Z1333" s="35"/>
    </row>
    <row r="1334" spans="1:87" ht="20.100000000000001" customHeight="1" x14ac:dyDescent="0.15">
      <c r="A1334" s="30"/>
      <c r="C1334" s="5" t="s">
        <v>366</v>
      </c>
      <c r="D1334" s="51" t="e">
        <f>#REF!</f>
        <v>#REF!</v>
      </c>
      <c r="E1334" s="26" t="e">
        <f>IF(egTextCal(D1334)&lt;&gt;0, egTextCal(D1334),"")</f>
        <v>#VALUE!</v>
      </c>
      <c r="F1334" s="25"/>
      <c r="G1334" s="25" t="e">
        <f>IF(E1334*G1333&lt;&gt;0,E1334*G1333,  )</f>
        <v>#VALUE!</v>
      </c>
      <c r="H1334" s="25"/>
      <c r="I1334" s="25"/>
      <c r="J1334" s="25"/>
      <c r="K1334" s="25"/>
      <c r="L1334" s="25"/>
      <c r="M1334" s="25"/>
      <c r="N1334" s="25" t="e">
        <f>IF(E1334*N1333&lt;&gt;0,E1334*N1333,  )</f>
        <v>#VALUE!</v>
      </c>
      <c r="O1334" s="25"/>
      <c r="P1334" s="25"/>
      <c r="Q1334" s="25"/>
      <c r="R1334" s="25"/>
      <c r="S1334" s="25"/>
      <c r="T1334" s="25"/>
      <c r="U1334" s="25"/>
      <c r="V1334" s="25"/>
      <c r="W1334" s="25"/>
      <c r="X1334" s="25"/>
      <c r="Y1334" s="25"/>
      <c r="Z1334" s="25"/>
      <c r="CB1334" s="1" t="e">
        <f>G1334</f>
        <v>#VALUE!</v>
      </c>
      <c r="CI1334" s="1" t="e">
        <f>N1334</f>
        <v>#VALUE!</v>
      </c>
    </row>
    <row r="1335" spans="1:87" ht="20.100000000000001" customHeight="1" x14ac:dyDescent="0.15">
      <c r="D1335" s="13"/>
      <c r="E1335" s="37"/>
      <c r="F1335" s="37"/>
      <c r="G1335" s="37"/>
      <c r="H1335" s="37"/>
      <c r="I1335" s="37"/>
      <c r="J1335" s="37"/>
      <c r="K1335" s="37"/>
      <c r="L1335" s="37"/>
      <c r="M1335" s="37"/>
      <c r="N1335" s="37"/>
      <c r="O1335" s="37"/>
      <c r="P1335" s="37"/>
      <c r="Q1335" s="37"/>
      <c r="R1335" s="37"/>
      <c r="S1335" s="37"/>
      <c r="T1335" s="37"/>
      <c r="U1335" s="37"/>
      <c r="V1335" s="37"/>
      <c r="W1335" s="37"/>
      <c r="X1335" s="37"/>
      <c r="Y1335" s="37"/>
      <c r="Z1335" s="37"/>
    </row>
    <row r="1336" spans="1:87" ht="20.100000000000001" customHeight="1" x14ac:dyDescent="0.15">
      <c r="B1336" s="29"/>
      <c r="C1336" s="19"/>
      <c r="D1336" s="36"/>
      <c r="E1336" s="36"/>
      <c r="F1336" s="17" t="s">
        <v>330</v>
      </c>
      <c r="G1336" s="17" t="s">
        <v>436</v>
      </c>
      <c r="H1336" s="15" t="s">
        <v>436</v>
      </c>
      <c r="I1336" s="15" t="s">
        <v>436</v>
      </c>
      <c r="J1336" s="15" t="s">
        <v>436</v>
      </c>
      <c r="K1336" s="15" t="s">
        <v>409</v>
      </c>
      <c r="L1336" s="15" t="s">
        <v>437</v>
      </c>
      <c r="M1336" s="15" t="s">
        <v>410</v>
      </c>
      <c r="N1336" s="15" t="s">
        <v>412</v>
      </c>
      <c r="O1336" s="15" t="s">
        <v>331</v>
      </c>
      <c r="P1336" s="15" t="s">
        <v>332</v>
      </c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</row>
    <row r="1337" spans="1:87" ht="20.100000000000001" customHeight="1" x14ac:dyDescent="0.15">
      <c r="A1337" s="30"/>
      <c r="B1337" s="29"/>
      <c r="C1337" s="4" t="s">
        <v>336</v>
      </c>
      <c r="D1337" s="4" t="s">
        <v>337</v>
      </c>
      <c r="E1337" s="4" t="s">
        <v>338</v>
      </c>
      <c r="F1337" s="11" t="s">
        <v>416</v>
      </c>
      <c r="G1337" s="11" t="s">
        <v>330</v>
      </c>
      <c r="H1337" s="4" t="s">
        <v>330</v>
      </c>
      <c r="I1337" s="4" t="s">
        <v>443</v>
      </c>
      <c r="J1337" s="4" t="s">
        <v>443</v>
      </c>
      <c r="K1337" s="4" t="s">
        <v>417</v>
      </c>
      <c r="L1337" s="4" t="s">
        <v>445</v>
      </c>
      <c r="M1337" s="4" t="s">
        <v>418</v>
      </c>
      <c r="N1337" s="4" t="s">
        <v>421</v>
      </c>
      <c r="O1337" s="4" t="s">
        <v>340</v>
      </c>
      <c r="P1337" s="4" t="s">
        <v>341</v>
      </c>
      <c r="Q1337" s="4"/>
      <c r="R1337" s="4"/>
      <c r="S1337" s="4"/>
      <c r="T1337" s="4"/>
      <c r="U1337" s="4"/>
      <c r="V1337" s="4"/>
      <c r="W1337" s="4"/>
      <c r="X1337" s="4"/>
      <c r="Y1337" s="4"/>
      <c r="Z1337" s="4"/>
    </row>
    <row r="1338" spans="1:87" ht="20.100000000000001" customHeight="1" x14ac:dyDescent="0.15">
      <c r="A1338" s="30"/>
      <c r="B1338" s="29"/>
      <c r="C1338" s="20"/>
      <c r="D1338" s="20"/>
      <c r="E1338" s="20"/>
      <c r="F1338" s="18" t="s">
        <v>457</v>
      </c>
      <c r="G1338" s="18" t="s">
        <v>458</v>
      </c>
      <c r="H1338" s="16" t="s">
        <v>476</v>
      </c>
      <c r="I1338" s="16" t="s">
        <v>458</v>
      </c>
      <c r="J1338" s="16" t="s">
        <v>476</v>
      </c>
      <c r="K1338" s="16" t="s">
        <v>427</v>
      </c>
      <c r="L1338" s="16" t="s">
        <v>435</v>
      </c>
      <c r="M1338" s="16" t="s">
        <v>428</v>
      </c>
      <c r="N1338" s="16" t="s">
        <v>464</v>
      </c>
      <c r="O1338" s="16" t="s">
        <v>477</v>
      </c>
      <c r="P1338" s="16" t="s">
        <v>478</v>
      </c>
      <c r="Q1338" s="16"/>
      <c r="R1338" s="16"/>
      <c r="S1338" s="16"/>
      <c r="T1338" s="16"/>
      <c r="U1338" s="16"/>
      <c r="V1338" s="16"/>
      <c r="W1338" s="16"/>
      <c r="X1338" s="16"/>
      <c r="Y1338" s="16"/>
      <c r="Z1338" s="16"/>
    </row>
    <row r="1339" spans="1:87" ht="20.100000000000001" customHeight="1" x14ac:dyDescent="0.15">
      <c r="A1339" s="30"/>
      <c r="C1339" s="15"/>
      <c r="D1339" s="27" t="s">
        <v>242</v>
      </c>
      <c r="E1339" s="6"/>
      <c r="F1339" s="34"/>
      <c r="G1339" s="34"/>
      <c r="H1339" s="34"/>
      <c r="I1339" s="34">
        <v>1</v>
      </c>
      <c r="J1339" s="34"/>
      <c r="K1339" s="34"/>
      <c r="L1339" s="34"/>
      <c r="M1339" s="34"/>
      <c r="N1339" s="34"/>
      <c r="O1339" s="34"/>
      <c r="P1339" s="34"/>
      <c r="Q1339" s="34"/>
      <c r="R1339" s="34"/>
      <c r="S1339" s="34"/>
      <c r="T1339" s="34"/>
      <c r="U1339" s="34"/>
      <c r="V1339" s="34"/>
      <c r="W1339" s="34"/>
      <c r="X1339" s="34"/>
      <c r="Y1339" s="34"/>
      <c r="Z1339" s="34"/>
    </row>
    <row r="1340" spans="1:87" ht="20.100000000000001" customHeight="1" x14ac:dyDescent="0.15">
      <c r="A1340" s="30"/>
      <c r="C1340" s="5" t="s">
        <v>68</v>
      </c>
      <c r="D1340" s="51" t="e">
        <f>#REF!</f>
        <v>#REF!</v>
      </c>
      <c r="E1340" s="26" t="e">
        <f>IF(egTextCal(D1340)&lt;&gt;0, egTextCal(D1340),"")</f>
        <v>#VALUE!</v>
      </c>
      <c r="F1340" s="25"/>
      <c r="G1340" s="25"/>
      <c r="H1340" s="25"/>
      <c r="I1340" s="25" t="e">
        <f>IF(E1340*I1339&lt;&gt;0,E1340*I1339,  )</f>
        <v>#VALUE!</v>
      </c>
      <c r="J1340" s="25"/>
      <c r="K1340" s="25"/>
      <c r="L1340" s="25"/>
      <c r="M1340" s="25"/>
      <c r="N1340" s="25"/>
      <c r="O1340" s="25"/>
      <c r="P1340" s="25"/>
      <c r="Q1340" s="25"/>
      <c r="R1340" s="25"/>
      <c r="S1340" s="25"/>
      <c r="T1340" s="25"/>
      <c r="U1340" s="25"/>
      <c r="V1340" s="25"/>
      <c r="W1340" s="25"/>
      <c r="X1340" s="25"/>
      <c r="Y1340" s="25"/>
      <c r="Z1340" s="25"/>
      <c r="CD1340" s="1" t="e">
        <f>I1340</f>
        <v>#VALUE!</v>
      </c>
    </row>
    <row r="1341" spans="1:87" ht="20.100000000000001" customHeight="1" x14ac:dyDescent="0.15">
      <c r="A1341" s="30"/>
      <c r="C1341" s="15"/>
      <c r="D1341" s="28" t="s">
        <v>158</v>
      </c>
      <c r="E1341" s="7"/>
      <c r="F1341" s="35"/>
      <c r="G1341" s="35"/>
      <c r="H1341" s="35"/>
      <c r="I1341" s="35"/>
      <c r="J1341" s="35"/>
      <c r="K1341" s="35">
        <v>1</v>
      </c>
      <c r="L1341" s="35"/>
      <c r="M1341" s="35"/>
      <c r="N1341" s="35"/>
      <c r="O1341" s="35"/>
      <c r="P1341" s="35"/>
      <c r="Q1341" s="35"/>
      <c r="R1341" s="35"/>
      <c r="S1341" s="35"/>
      <c r="T1341" s="35"/>
      <c r="U1341" s="35"/>
      <c r="V1341" s="35"/>
      <c r="W1341" s="35"/>
      <c r="X1341" s="35"/>
      <c r="Y1341" s="35"/>
      <c r="Z1341" s="35"/>
    </row>
    <row r="1342" spans="1:87" ht="20.100000000000001" customHeight="1" x14ac:dyDescent="0.15">
      <c r="A1342" s="30"/>
      <c r="C1342" s="5" t="s">
        <v>74</v>
      </c>
      <c r="D1342" s="52" t="e">
        <f>#REF!</f>
        <v>#REF!</v>
      </c>
      <c r="E1342" s="26" t="e">
        <f>IF(egTextCal(D1342)&lt;&gt;0, egTextCal(D1342),"")</f>
        <v>#VALUE!</v>
      </c>
      <c r="F1342" s="25"/>
      <c r="G1342" s="25"/>
      <c r="H1342" s="25"/>
      <c r="I1342" s="25"/>
      <c r="J1342" s="25"/>
      <c r="K1342" s="25" t="e">
        <f>IF(E1342*K1341&lt;&gt;0,E1342*K1341,  )</f>
        <v>#VALUE!</v>
      </c>
      <c r="L1342" s="25"/>
      <c r="M1342" s="25"/>
      <c r="N1342" s="25"/>
      <c r="O1342" s="25"/>
      <c r="P1342" s="25"/>
      <c r="Q1342" s="25"/>
      <c r="R1342" s="25"/>
      <c r="S1342" s="25"/>
      <c r="T1342" s="25"/>
      <c r="U1342" s="25"/>
      <c r="V1342" s="25"/>
      <c r="W1342" s="25"/>
      <c r="X1342" s="25"/>
      <c r="Y1342" s="25"/>
      <c r="Z1342" s="25"/>
      <c r="CF1342" s="1" t="e">
        <f>K1342</f>
        <v>#VALUE!</v>
      </c>
    </row>
    <row r="1343" spans="1:87" ht="20.100000000000001" customHeight="1" x14ac:dyDescent="0.15">
      <c r="A1343" s="30"/>
      <c r="C1343" s="15"/>
      <c r="D1343" s="28" t="s">
        <v>159</v>
      </c>
      <c r="E1343" s="7"/>
      <c r="F1343" s="35"/>
      <c r="G1343" s="35"/>
      <c r="H1343" s="35"/>
      <c r="I1343" s="35"/>
      <c r="J1343" s="35"/>
      <c r="K1343" s="35"/>
      <c r="L1343" s="35"/>
      <c r="M1343" s="35">
        <v>1</v>
      </c>
      <c r="N1343" s="35"/>
      <c r="O1343" s="35"/>
      <c r="P1343" s="35"/>
      <c r="Q1343" s="35"/>
      <c r="R1343" s="35"/>
      <c r="S1343" s="35"/>
      <c r="T1343" s="35"/>
      <c r="U1343" s="35"/>
      <c r="V1343" s="35"/>
      <c r="W1343" s="35"/>
      <c r="X1343" s="35"/>
      <c r="Y1343" s="35"/>
      <c r="Z1343" s="35"/>
    </row>
    <row r="1344" spans="1:87" ht="20.100000000000001" customHeight="1" x14ac:dyDescent="0.15">
      <c r="A1344" s="30"/>
      <c r="C1344" s="5" t="s">
        <v>75</v>
      </c>
      <c r="D1344" s="52" t="e">
        <f>#REF!</f>
        <v>#REF!</v>
      </c>
      <c r="E1344" s="26" t="e">
        <f>IF(egTextCal(D1344)&lt;&gt;0, egTextCal(D1344),"")</f>
        <v>#VALUE!</v>
      </c>
      <c r="F1344" s="25"/>
      <c r="G1344" s="25"/>
      <c r="H1344" s="25"/>
      <c r="I1344" s="25"/>
      <c r="J1344" s="25"/>
      <c r="K1344" s="25"/>
      <c r="L1344" s="25"/>
      <c r="M1344" s="25" t="e">
        <f>IF(E1344*M1343&lt;&gt;0,E1344*M1343,  )</f>
        <v>#VALUE!</v>
      </c>
      <c r="N1344" s="25"/>
      <c r="O1344" s="25"/>
      <c r="P1344" s="25"/>
      <c r="Q1344" s="25"/>
      <c r="R1344" s="25"/>
      <c r="S1344" s="25"/>
      <c r="T1344" s="25"/>
      <c r="U1344" s="25"/>
      <c r="V1344" s="25"/>
      <c r="W1344" s="25"/>
      <c r="X1344" s="25"/>
      <c r="Y1344" s="25"/>
      <c r="Z1344" s="25"/>
      <c r="CH1344" s="1" t="e">
        <f>M1344</f>
        <v>#VALUE!</v>
      </c>
    </row>
    <row r="1345" spans="1:87" ht="20.100000000000001" customHeight="1" x14ac:dyDescent="0.15">
      <c r="A1345" s="30"/>
      <c r="C1345" s="15"/>
      <c r="D1345" s="27"/>
      <c r="E1345" s="6"/>
      <c r="F1345" s="35"/>
      <c r="G1345" s="35"/>
      <c r="H1345" s="35"/>
      <c r="I1345" s="35"/>
      <c r="J1345" s="35"/>
      <c r="K1345" s="35"/>
      <c r="L1345" s="35"/>
      <c r="M1345" s="35"/>
      <c r="N1345" s="35"/>
      <c r="O1345" s="35"/>
      <c r="P1345" s="35"/>
      <c r="Q1345" s="35"/>
      <c r="R1345" s="35"/>
      <c r="S1345" s="35"/>
      <c r="T1345" s="35"/>
      <c r="U1345" s="35"/>
      <c r="V1345" s="35"/>
      <c r="W1345" s="35"/>
      <c r="X1345" s="35"/>
      <c r="Y1345" s="35"/>
      <c r="Z1345" s="35"/>
    </row>
    <row r="1346" spans="1:87" ht="20.100000000000001" customHeight="1" x14ac:dyDescent="0.15">
      <c r="A1346" s="30"/>
      <c r="C1346" s="5" t="s">
        <v>88</v>
      </c>
      <c r="D1346" s="32"/>
      <c r="E1346" s="26"/>
      <c r="F1346" s="25"/>
      <c r="G1346" s="25"/>
      <c r="H1346" s="25"/>
      <c r="I1346" s="25"/>
      <c r="J1346" s="25"/>
      <c r="K1346" s="25"/>
      <c r="L1346" s="25"/>
      <c r="M1346" s="25"/>
      <c r="N1346" s="25"/>
      <c r="O1346" s="25"/>
      <c r="P1346" s="25"/>
      <c r="Q1346" s="25"/>
      <c r="R1346" s="25"/>
      <c r="S1346" s="25"/>
      <c r="T1346" s="25"/>
      <c r="U1346" s="25"/>
      <c r="V1346" s="25"/>
      <c r="W1346" s="25"/>
      <c r="X1346" s="25"/>
      <c r="Y1346" s="25"/>
      <c r="Z1346" s="25"/>
    </row>
    <row r="1347" spans="1:87" ht="20.100000000000001" customHeight="1" x14ac:dyDescent="0.15">
      <c r="A1347" s="30"/>
      <c r="C1347" s="15"/>
      <c r="D1347" s="27" t="s">
        <v>245</v>
      </c>
      <c r="E1347" s="6"/>
      <c r="F1347" s="35"/>
      <c r="G1347" s="35"/>
      <c r="H1347" s="35"/>
      <c r="I1347" s="35"/>
      <c r="J1347" s="35"/>
      <c r="K1347" s="35"/>
      <c r="L1347" s="35"/>
      <c r="M1347" s="35"/>
      <c r="N1347" s="35"/>
      <c r="O1347" s="35"/>
      <c r="P1347" s="35"/>
      <c r="Q1347" s="35"/>
      <c r="R1347" s="35"/>
      <c r="S1347" s="35"/>
      <c r="T1347" s="35"/>
      <c r="U1347" s="35"/>
      <c r="V1347" s="35"/>
      <c r="W1347" s="35"/>
      <c r="X1347" s="35"/>
      <c r="Y1347" s="35"/>
      <c r="Z1347" s="35"/>
    </row>
    <row r="1348" spans="1:87" ht="20.100000000000001" customHeight="1" x14ac:dyDescent="0.15">
      <c r="A1348" s="30"/>
      <c r="C1348" s="5" t="s">
        <v>132</v>
      </c>
      <c r="D1348" s="32"/>
      <c r="E1348" s="26" t="str">
        <f>IF(egTextCal(D1348)&lt;&gt;0, egTextCal(D1348),"")</f>
        <v/>
      </c>
      <c r="F1348" s="25"/>
      <c r="G1348" s="25"/>
      <c r="H1348" s="25"/>
      <c r="I1348" s="25"/>
      <c r="J1348" s="25"/>
      <c r="K1348" s="25"/>
      <c r="L1348" s="25"/>
      <c r="M1348" s="25"/>
      <c r="N1348" s="25"/>
      <c r="O1348" s="25"/>
      <c r="P1348" s="25"/>
      <c r="Q1348" s="25"/>
      <c r="R1348" s="25"/>
      <c r="S1348" s="25"/>
      <c r="T1348" s="25"/>
      <c r="U1348" s="25"/>
      <c r="V1348" s="25"/>
      <c r="W1348" s="25"/>
      <c r="X1348" s="25"/>
      <c r="Y1348" s="25"/>
      <c r="Z1348" s="25"/>
    </row>
    <row r="1349" spans="1:87" ht="20.100000000000001" customHeight="1" x14ac:dyDescent="0.15">
      <c r="A1349" s="30"/>
      <c r="C1349" s="15"/>
      <c r="D1349" s="27" t="s">
        <v>241</v>
      </c>
      <c r="E1349" s="6"/>
      <c r="F1349" s="35">
        <v>1</v>
      </c>
      <c r="G1349" s="35"/>
      <c r="H1349" s="35"/>
      <c r="I1349" s="35"/>
      <c r="J1349" s="35"/>
      <c r="K1349" s="35"/>
      <c r="L1349" s="35"/>
      <c r="M1349" s="35"/>
      <c r="N1349" s="35">
        <v>3</v>
      </c>
      <c r="O1349" s="35"/>
      <c r="P1349" s="35"/>
      <c r="Q1349" s="35"/>
      <c r="R1349" s="35"/>
      <c r="S1349" s="35"/>
      <c r="T1349" s="35"/>
      <c r="U1349" s="35"/>
      <c r="V1349" s="35"/>
      <c r="W1349" s="35"/>
      <c r="X1349" s="35"/>
      <c r="Y1349" s="35"/>
      <c r="Z1349" s="35"/>
    </row>
    <row r="1350" spans="1:87" ht="20.100000000000001" customHeight="1" x14ac:dyDescent="0.15">
      <c r="A1350" s="30"/>
      <c r="C1350" s="5" t="s">
        <v>133</v>
      </c>
      <c r="D1350" s="51" t="e">
        <f>#REF!</f>
        <v>#REF!</v>
      </c>
      <c r="E1350" s="26" t="e">
        <f>IF(egTextCal(D1350)&lt;&gt;0, egTextCal(D1350),"")</f>
        <v>#VALUE!</v>
      </c>
      <c r="F1350" s="25" t="e">
        <f>IF(E1350*F1349&lt;&gt;0,E1350*F1349,  )</f>
        <v>#VALUE!</v>
      </c>
      <c r="G1350" s="25"/>
      <c r="H1350" s="25"/>
      <c r="I1350" s="25"/>
      <c r="J1350" s="25"/>
      <c r="K1350" s="25"/>
      <c r="L1350" s="25"/>
      <c r="M1350" s="25"/>
      <c r="N1350" s="25" t="e">
        <f>IF(E1350*N1349&lt;&gt;0,E1350*N1349,  )</f>
        <v>#VALUE!</v>
      </c>
      <c r="O1350" s="25"/>
      <c r="P1350" s="25"/>
      <c r="Q1350" s="25"/>
      <c r="R1350" s="25"/>
      <c r="S1350" s="25"/>
      <c r="T1350" s="25"/>
      <c r="U1350" s="25"/>
      <c r="V1350" s="25"/>
      <c r="W1350" s="25"/>
      <c r="X1350" s="25"/>
      <c r="Y1350" s="25"/>
      <c r="Z1350" s="25"/>
      <c r="CA1350" s="1" t="e">
        <f>F1350</f>
        <v>#VALUE!</v>
      </c>
      <c r="CI1350" s="1" t="e">
        <f>N1350</f>
        <v>#VALUE!</v>
      </c>
    </row>
    <row r="1351" spans="1:87" ht="20.100000000000001" customHeight="1" x14ac:dyDescent="0.15">
      <c r="A1351" s="30"/>
      <c r="C1351" s="15"/>
      <c r="D1351" s="27" t="s">
        <v>202</v>
      </c>
      <c r="E1351" s="6"/>
      <c r="F1351" s="35"/>
      <c r="G1351" s="35">
        <v>1</v>
      </c>
      <c r="H1351" s="35"/>
      <c r="I1351" s="35"/>
      <c r="J1351" s="35"/>
      <c r="K1351" s="35"/>
      <c r="L1351" s="35"/>
      <c r="M1351" s="35"/>
      <c r="N1351" s="35">
        <v>3</v>
      </c>
      <c r="O1351" s="35"/>
      <c r="P1351" s="35"/>
      <c r="Q1351" s="35"/>
      <c r="R1351" s="35"/>
      <c r="S1351" s="35"/>
      <c r="T1351" s="35"/>
      <c r="U1351" s="35"/>
      <c r="V1351" s="35"/>
      <c r="W1351" s="35"/>
      <c r="X1351" s="35"/>
      <c r="Y1351" s="35"/>
      <c r="Z1351" s="35"/>
    </row>
    <row r="1352" spans="1:87" ht="20.100000000000001" customHeight="1" x14ac:dyDescent="0.15">
      <c r="A1352" s="30"/>
      <c r="C1352" s="5" t="s">
        <v>134</v>
      </c>
      <c r="D1352" s="51" t="e">
        <f>#REF!</f>
        <v>#REF!</v>
      </c>
      <c r="E1352" s="26" t="e">
        <f>IF(egTextCal(D1352)&lt;&gt;0, egTextCal(D1352),"")</f>
        <v>#VALUE!</v>
      </c>
      <c r="F1352" s="25"/>
      <c r="G1352" s="25" t="e">
        <f>IF(E1352*G1351&lt;&gt;0,E1352*G1351,  )</f>
        <v>#VALUE!</v>
      </c>
      <c r="H1352" s="25"/>
      <c r="I1352" s="25"/>
      <c r="J1352" s="25"/>
      <c r="K1352" s="25"/>
      <c r="L1352" s="25"/>
      <c r="M1352" s="25"/>
      <c r="N1352" s="25" t="e">
        <f>IF(E1352*N1351&lt;&gt;0,E1352*N1351,  )</f>
        <v>#VALUE!</v>
      </c>
      <c r="O1352" s="25"/>
      <c r="P1352" s="25"/>
      <c r="Q1352" s="25"/>
      <c r="R1352" s="25"/>
      <c r="S1352" s="25"/>
      <c r="T1352" s="25"/>
      <c r="U1352" s="25"/>
      <c r="V1352" s="25"/>
      <c r="W1352" s="25"/>
      <c r="X1352" s="25"/>
      <c r="Y1352" s="25"/>
      <c r="Z1352" s="25"/>
      <c r="CB1352" s="1" t="e">
        <f>G1352</f>
        <v>#VALUE!</v>
      </c>
      <c r="CI1352" s="1" t="e">
        <f>N1352</f>
        <v>#VALUE!</v>
      </c>
    </row>
    <row r="1353" spans="1:87" ht="20.100000000000001" customHeight="1" x14ac:dyDescent="0.15">
      <c r="A1353" s="30"/>
      <c r="C1353" s="15"/>
      <c r="D1353" s="27" t="s">
        <v>242</v>
      </c>
      <c r="E1353" s="6"/>
      <c r="F1353" s="35"/>
      <c r="G1353" s="35"/>
      <c r="H1353" s="35"/>
      <c r="I1353" s="35">
        <v>1</v>
      </c>
      <c r="J1353" s="35"/>
      <c r="K1353" s="35"/>
      <c r="L1353" s="35"/>
      <c r="M1353" s="35"/>
      <c r="N1353" s="35"/>
      <c r="O1353" s="35"/>
      <c r="P1353" s="35"/>
      <c r="Q1353" s="35"/>
      <c r="R1353" s="35"/>
      <c r="S1353" s="35"/>
      <c r="T1353" s="35"/>
      <c r="U1353" s="35"/>
      <c r="V1353" s="35"/>
      <c r="W1353" s="35"/>
      <c r="X1353" s="35"/>
      <c r="Y1353" s="35"/>
      <c r="Z1353" s="35"/>
    </row>
    <row r="1354" spans="1:87" ht="20.100000000000001" customHeight="1" x14ac:dyDescent="0.15">
      <c r="A1354" s="30"/>
      <c r="C1354" s="5" t="s">
        <v>135</v>
      </c>
      <c r="D1354" s="51" t="e">
        <f>#REF!</f>
        <v>#REF!</v>
      </c>
      <c r="E1354" s="26" t="e">
        <f>IF(egTextCal(D1354)&lt;&gt;0, egTextCal(D1354),"")</f>
        <v>#VALUE!</v>
      </c>
      <c r="F1354" s="25"/>
      <c r="G1354" s="25"/>
      <c r="H1354" s="25"/>
      <c r="I1354" s="25" t="e">
        <f>IF(E1354*I1353&lt;&gt;0,E1354*I1353,  )</f>
        <v>#VALUE!</v>
      </c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  <c r="U1354" s="25"/>
      <c r="V1354" s="25"/>
      <c r="W1354" s="25"/>
      <c r="X1354" s="25"/>
      <c r="Y1354" s="25"/>
      <c r="Z1354" s="25"/>
      <c r="CD1354" s="1" t="e">
        <f>I1354</f>
        <v>#VALUE!</v>
      </c>
    </row>
    <row r="1355" spans="1:87" ht="20.100000000000001" customHeight="1" x14ac:dyDescent="0.15">
      <c r="A1355" s="30"/>
      <c r="C1355" s="15"/>
      <c r="D1355" s="27" t="s">
        <v>158</v>
      </c>
      <c r="E1355" s="6"/>
      <c r="F1355" s="35"/>
      <c r="G1355" s="35"/>
      <c r="H1355" s="35"/>
      <c r="I1355" s="35"/>
      <c r="J1355" s="35"/>
      <c r="K1355" s="35">
        <v>1</v>
      </c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5"/>
      <c r="Y1355" s="35"/>
      <c r="Z1355" s="35"/>
    </row>
    <row r="1356" spans="1:87" ht="20.100000000000001" customHeight="1" x14ac:dyDescent="0.15">
      <c r="A1356" s="30"/>
      <c r="C1356" s="5" t="s">
        <v>136</v>
      </c>
      <c r="D1356" s="51" t="e">
        <f>#REF!</f>
        <v>#REF!</v>
      </c>
      <c r="E1356" s="26" t="e">
        <f>IF(egTextCal(D1356)&lt;&gt;0, egTextCal(D1356),"")</f>
        <v>#VALUE!</v>
      </c>
      <c r="F1356" s="25"/>
      <c r="G1356" s="25"/>
      <c r="H1356" s="25"/>
      <c r="I1356" s="25"/>
      <c r="J1356" s="25"/>
      <c r="K1356" s="25" t="e">
        <f>IF(E1356*K1355&lt;&gt;0,E1356*K1355,  )</f>
        <v>#VALUE!</v>
      </c>
      <c r="L1356" s="25"/>
      <c r="M1356" s="25"/>
      <c r="N1356" s="25"/>
      <c r="O1356" s="25"/>
      <c r="P1356" s="25"/>
      <c r="Q1356" s="25"/>
      <c r="R1356" s="25"/>
      <c r="S1356" s="25"/>
      <c r="T1356" s="25"/>
      <c r="U1356" s="25"/>
      <c r="V1356" s="25"/>
      <c r="W1356" s="25"/>
      <c r="X1356" s="25"/>
      <c r="Y1356" s="25"/>
      <c r="Z1356" s="25"/>
      <c r="CF1356" s="1" t="e">
        <f>K1356</f>
        <v>#VALUE!</v>
      </c>
    </row>
    <row r="1357" spans="1:87" ht="20.100000000000001" customHeight="1" x14ac:dyDescent="0.15">
      <c r="A1357" s="30"/>
      <c r="C1357" s="15"/>
      <c r="D1357" s="27" t="s">
        <v>159</v>
      </c>
      <c r="E1357" s="6"/>
      <c r="F1357" s="35"/>
      <c r="G1357" s="35"/>
      <c r="H1357" s="35"/>
      <c r="I1357" s="35"/>
      <c r="J1357" s="35"/>
      <c r="K1357" s="35"/>
      <c r="L1357" s="35"/>
      <c r="M1357" s="35">
        <v>1</v>
      </c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5"/>
      <c r="Y1357" s="35"/>
      <c r="Z1357" s="35"/>
    </row>
    <row r="1358" spans="1:87" ht="20.100000000000001" customHeight="1" x14ac:dyDescent="0.15">
      <c r="A1358" s="30"/>
      <c r="C1358" s="5" t="s">
        <v>353</v>
      </c>
      <c r="D1358" s="51" t="e">
        <f>#REF!</f>
        <v>#REF!</v>
      </c>
      <c r="E1358" s="26" t="e">
        <f>IF(egTextCal(D1358)&lt;&gt;0, egTextCal(D1358),"")</f>
        <v>#VALUE!</v>
      </c>
      <c r="F1358" s="25"/>
      <c r="G1358" s="25"/>
      <c r="H1358" s="25"/>
      <c r="I1358" s="25"/>
      <c r="J1358" s="25"/>
      <c r="K1358" s="25"/>
      <c r="L1358" s="25"/>
      <c r="M1358" s="25" t="e">
        <f>IF(E1358*M1357&lt;&gt;0,E1358*M1357,  )</f>
        <v>#VALUE!</v>
      </c>
      <c r="N1358" s="25"/>
      <c r="O1358" s="25"/>
      <c r="P1358" s="25"/>
      <c r="Q1358" s="25"/>
      <c r="R1358" s="25"/>
      <c r="S1358" s="25"/>
      <c r="T1358" s="25"/>
      <c r="U1358" s="25"/>
      <c r="V1358" s="25"/>
      <c r="W1358" s="25"/>
      <c r="X1358" s="25"/>
      <c r="Y1358" s="25"/>
      <c r="Z1358" s="25"/>
      <c r="CH1358" s="1" t="e">
        <f>M1358</f>
        <v>#VALUE!</v>
      </c>
    </row>
    <row r="1359" spans="1:87" ht="20.100000000000001" customHeight="1" x14ac:dyDescent="0.15">
      <c r="A1359" s="30"/>
      <c r="C1359" s="15"/>
      <c r="D1359" s="27"/>
      <c r="E1359" s="6"/>
      <c r="F1359" s="35"/>
      <c r="G1359" s="35"/>
      <c r="H1359" s="35"/>
      <c r="I1359" s="35"/>
      <c r="J1359" s="35"/>
      <c r="K1359" s="35"/>
      <c r="L1359" s="35"/>
      <c r="M1359" s="35"/>
      <c r="N1359" s="35"/>
      <c r="O1359" s="35"/>
      <c r="P1359" s="35"/>
      <c r="Q1359" s="35"/>
      <c r="R1359" s="35"/>
      <c r="S1359" s="35"/>
      <c r="T1359" s="35"/>
      <c r="U1359" s="35"/>
      <c r="V1359" s="35"/>
      <c r="W1359" s="35"/>
      <c r="X1359" s="35"/>
      <c r="Y1359" s="35"/>
      <c r="Z1359" s="35"/>
    </row>
    <row r="1360" spans="1:87" ht="20.100000000000001" customHeight="1" x14ac:dyDescent="0.15">
      <c r="A1360" s="30"/>
      <c r="C1360" s="5" t="s">
        <v>354</v>
      </c>
      <c r="D1360" s="32"/>
      <c r="E1360" s="26"/>
      <c r="F1360" s="25"/>
      <c r="G1360" s="25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  <c r="S1360" s="25"/>
      <c r="T1360" s="25"/>
      <c r="U1360" s="25"/>
      <c r="V1360" s="25"/>
      <c r="W1360" s="25"/>
      <c r="X1360" s="25"/>
      <c r="Y1360" s="25"/>
      <c r="Z1360" s="25"/>
    </row>
    <row r="1361" spans="1:87" ht="20.100000000000001" customHeight="1" x14ac:dyDescent="0.15">
      <c r="A1361" s="30"/>
      <c r="C1361" s="15"/>
      <c r="D1361" s="27" t="s">
        <v>171</v>
      </c>
      <c r="E1361" s="6"/>
      <c r="F1361" s="35"/>
      <c r="G1361" s="35"/>
      <c r="H1361" s="35"/>
      <c r="I1361" s="35"/>
      <c r="J1361" s="35"/>
      <c r="K1361" s="35"/>
      <c r="L1361" s="35"/>
      <c r="M1361" s="35"/>
      <c r="N1361" s="35"/>
      <c r="O1361" s="35"/>
      <c r="P1361" s="35"/>
      <c r="Q1361" s="35"/>
      <c r="R1361" s="35"/>
      <c r="S1361" s="35"/>
      <c r="T1361" s="35"/>
      <c r="U1361" s="35"/>
      <c r="V1361" s="35"/>
      <c r="W1361" s="35"/>
      <c r="X1361" s="35"/>
      <c r="Y1361" s="35"/>
      <c r="Z1361" s="35"/>
    </row>
    <row r="1362" spans="1:87" ht="20.100000000000001" customHeight="1" x14ac:dyDescent="0.15">
      <c r="A1362" s="30"/>
      <c r="C1362" s="5" t="s">
        <v>355</v>
      </c>
      <c r="D1362" s="32"/>
      <c r="E1362" s="26" t="str">
        <f>IF(egTextCal(D1362)&lt;&gt;0, egTextCal(D1362),"")</f>
        <v/>
      </c>
      <c r="F1362" s="25"/>
      <c r="G1362" s="25"/>
      <c r="H1362" s="25"/>
      <c r="I1362" s="25"/>
      <c r="J1362" s="25"/>
      <c r="K1362" s="25"/>
      <c r="L1362" s="25"/>
      <c r="M1362" s="25"/>
      <c r="N1362" s="25"/>
      <c r="O1362" s="25"/>
      <c r="P1362" s="25"/>
      <c r="Q1362" s="25"/>
      <c r="R1362" s="25"/>
      <c r="S1362" s="25"/>
      <c r="T1362" s="25"/>
      <c r="U1362" s="25"/>
      <c r="V1362" s="25"/>
      <c r="W1362" s="25"/>
      <c r="X1362" s="25"/>
      <c r="Y1362" s="25"/>
      <c r="Z1362" s="25"/>
    </row>
    <row r="1363" spans="1:87" ht="20.100000000000001" customHeight="1" x14ac:dyDescent="0.15">
      <c r="A1363" s="30"/>
      <c r="C1363" s="15"/>
      <c r="D1363" s="27" t="s">
        <v>238</v>
      </c>
      <c r="E1363" s="6"/>
      <c r="F1363" s="35"/>
      <c r="G1363" s="35"/>
      <c r="H1363" s="35"/>
      <c r="I1363" s="35"/>
      <c r="J1363" s="35"/>
      <c r="K1363" s="35"/>
      <c r="L1363" s="35"/>
      <c r="M1363" s="35"/>
      <c r="N1363" s="35"/>
      <c r="O1363" s="35"/>
      <c r="P1363" s="35"/>
      <c r="Q1363" s="35"/>
      <c r="R1363" s="35"/>
      <c r="S1363" s="35"/>
      <c r="T1363" s="35"/>
      <c r="U1363" s="35"/>
      <c r="V1363" s="35"/>
      <c r="W1363" s="35"/>
      <c r="X1363" s="35"/>
      <c r="Y1363" s="35"/>
      <c r="Z1363" s="35"/>
    </row>
    <row r="1364" spans="1:87" ht="20.100000000000001" customHeight="1" x14ac:dyDescent="0.15">
      <c r="A1364" s="30"/>
      <c r="C1364" s="5" t="s">
        <v>356</v>
      </c>
      <c r="D1364" s="32"/>
      <c r="E1364" s="26" t="str">
        <f>IF(egTextCal(D1364)&lt;&gt;0, egTextCal(D1364),"")</f>
        <v/>
      </c>
      <c r="F1364" s="25"/>
      <c r="G1364" s="25"/>
      <c r="H1364" s="25"/>
      <c r="I1364" s="25"/>
      <c r="J1364" s="25"/>
      <c r="K1364" s="25"/>
      <c r="L1364" s="25"/>
      <c r="M1364" s="25"/>
      <c r="N1364" s="25"/>
      <c r="O1364" s="25"/>
      <c r="P1364" s="25"/>
      <c r="Q1364" s="25"/>
      <c r="R1364" s="25"/>
      <c r="S1364" s="25"/>
      <c r="T1364" s="25"/>
      <c r="U1364" s="25"/>
      <c r="V1364" s="25"/>
      <c r="W1364" s="25"/>
      <c r="X1364" s="25"/>
      <c r="Y1364" s="25"/>
      <c r="Z1364" s="25"/>
    </row>
    <row r="1365" spans="1:87" ht="20.100000000000001" customHeight="1" x14ac:dyDescent="0.15">
      <c r="A1365" s="30"/>
      <c r="C1365" s="15"/>
      <c r="D1365" s="27" t="s">
        <v>239</v>
      </c>
      <c r="E1365" s="6"/>
      <c r="F1365" s="35">
        <v>1</v>
      </c>
      <c r="G1365" s="35"/>
      <c r="H1365" s="35"/>
      <c r="I1365" s="35"/>
      <c r="J1365" s="35"/>
      <c r="K1365" s="35"/>
      <c r="L1365" s="35"/>
      <c r="M1365" s="35"/>
      <c r="N1365" s="35"/>
      <c r="O1365" s="35"/>
      <c r="P1365" s="35"/>
      <c r="Q1365" s="35"/>
      <c r="R1365" s="35"/>
      <c r="S1365" s="35"/>
      <c r="T1365" s="35"/>
      <c r="U1365" s="35"/>
      <c r="V1365" s="35"/>
      <c r="W1365" s="35"/>
      <c r="X1365" s="35"/>
      <c r="Y1365" s="35"/>
      <c r="Z1365" s="35"/>
    </row>
    <row r="1366" spans="1:87" ht="20.100000000000001" customHeight="1" x14ac:dyDescent="0.15">
      <c r="A1366" s="30"/>
      <c r="C1366" s="5" t="s">
        <v>357</v>
      </c>
      <c r="D1366" s="51" t="e">
        <f>#REF!</f>
        <v>#REF!</v>
      </c>
      <c r="E1366" s="26" t="e">
        <f>IF(egTextCal(D1366)&lt;&gt;0, egTextCal(D1366),"")</f>
        <v>#VALUE!</v>
      </c>
      <c r="F1366" s="25" t="e">
        <f>IF(E1366*F1365&lt;&gt;0,E1366*F1365,  )</f>
        <v>#VALUE!</v>
      </c>
      <c r="G1366" s="25"/>
      <c r="H1366" s="25"/>
      <c r="I1366" s="25"/>
      <c r="J1366" s="25"/>
      <c r="K1366" s="25"/>
      <c r="L1366" s="25"/>
      <c r="M1366" s="25"/>
      <c r="N1366" s="25"/>
      <c r="O1366" s="25"/>
      <c r="P1366" s="25"/>
      <c r="Q1366" s="25"/>
      <c r="R1366" s="25"/>
      <c r="S1366" s="25"/>
      <c r="T1366" s="25"/>
      <c r="U1366" s="25"/>
      <c r="V1366" s="25"/>
      <c r="W1366" s="25"/>
      <c r="X1366" s="25"/>
      <c r="Y1366" s="25"/>
      <c r="Z1366" s="25"/>
      <c r="CA1366" s="1" t="e">
        <f>F1366</f>
        <v>#VALUE!</v>
      </c>
    </row>
    <row r="1367" spans="1:87" ht="20.100000000000001" customHeight="1" x14ac:dyDescent="0.15">
      <c r="A1367" s="30"/>
      <c r="C1367" s="15"/>
      <c r="D1367" s="27" t="s">
        <v>240</v>
      </c>
      <c r="E1367" s="6"/>
      <c r="F1367" s="35"/>
      <c r="G1367" s="35"/>
      <c r="H1367" s="35"/>
      <c r="I1367" s="35"/>
      <c r="J1367" s="35"/>
      <c r="K1367" s="35"/>
      <c r="L1367" s="35">
        <v>1</v>
      </c>
      <c r="M1367" s="35"/>
      <c r="N1367" s="35"/>
      <c r="O1367" s="35"/>
      <c r="P1367" s="35"/>
      <c r="Q1367" s="35"/>
      <c r="R1367" s="35"/>
      <c r="S1367" s="35"/>
      <c r="T1367" s="35"/>
      <c r="U1367" s="35"/>
      <c r="V1367" s="35"/>
      <c r="W1367" s="35"/>
      <c r="X1367" s="35"/>
      <c r="Y1367" s="35"/>
      <c r="Z1367" s="35"/>
    </row>
    <row r="1368" spans="1:87" ht="20.100000000000001" customHeight="1" x14ac:dyDescent="0.15">
      <c r="A1368" s="30"/>
      <c r="C1368" s="5" t="s">
        <v>358</v>
      </c>
      <c r="D1368" s="51" t="e">
        <f>#REF!</f>
        <v>#REF!</v>
      </c>
      <c r="E1368" s="26" t="e">
        <f>IF(egTextCal(D1368)&lt;&gt;0, egTextCal(D1368),"")</f>
        <v>#VALUE!</v>
      </c>
      <c r="F1368" s="25"/>
      <c r="G1368" s="25"/>
      <c r="H1368" s="25"/>
      <c r="I1368" s="25"/>
      <c r="J1368" s="25"/>
      <c r="K1368" s="25"/>
      <c r="L1368" s="25" t="e">
        <f>IF(E1368*L1367&lt;&gt;0,E1368*L1367,  )</f>
        <v>#VALUE!</v>
      </c>
      <c r="M1368" s="25"/>
      <c r="N1368" s="25"/>
      <c r="O1368" s="25"/>
      <c r="P1368" s="25"/>
      <c r="Q1368" s="25"/>
      <c r="R1368" s="25"/>
      <c r="S1368" s="25"/>
      <c r="T1368" s="25"/>
      <c r="U1368" s="25"/>
      <c r="V1368" s="25"/>
      <c r="W1368" s="25"/>
      <c r="X1368" s="25"/>
      <c r="Y1368" s="25"/>
      <c r="Z1368" s="25"/>
      <c r="CG1368" s="1" t="e">
        <f>L1368</f>
        <v>#VALUE!</v>
      </c>
    </row>
    <row r="1369" spans="1:87" ht="20.100000000000001" customHeight="1" x14ac:dyDescent="0.15">
      <c r="A1369" s="30"/>
      <c r="C1369" s="15"/>
      <c r="D1369" s="27" t="s">
        <v>241</v>
      </c>
      <c r="E1369" s="6"/>
      <c r="F1369" s="35">
        <v>1</v>
      </c>
      <c r="G1369" s="35"/>
      <c r="H1369" s="35"/>
      <c r="I1369" s="35"/>
      <c r="J1369" s="35"/>
      <c r="K1369" s="35"/>
      <c r="L1369" s="35"/>
      <c r="M1369" s="35"/>
      <c r="N1369" s="35">
        <v>3</v>
      </c>
      <c r="O1369" s="35"/>
      <c r="P1369" s="35"/>
      <c r="Q1369" s="35"/>
      <c r="R1369" s="35"/>
      <c r="S1369" s="35"/>
      <c r="T1369" s="35"/>
      <c r="U1369" s="35"/>
      <c r="V1369" s="35"/>
      <c r="W1369" s="35"/>
      <c r="X1369" s="35"/>
      <c r="Y1369" s="35"/>
      <c r="Z1369" s="35"/>
    </row>
    <row r="1370" spans="1:87" ht="20.100000000000001" customHeight="1" x14ac:dyDescent="0.15">
      <c r="A1370" s="30"/>
      <c r="C1370" s="5" t="s">
        <v>359</v>
      </c>
      <c r="D1370" s="51" t="e">
        <f>#REF!</f>
        <v>#REF!</v>
      </c>
      <c r="E1370" s="26" t="e">
        <f>IF(egTextCal(D1370)&lt;&gt;0, egTextCal(D1370),"")</f>
        <v>#VALUE!</v>
      </c>
      <c r="F1370" s="25" t="e">
        <f>IF(E1370*F1369&lt;&gt;0,E1370*F1369,  )</f>
        <v>#VALUE!</v>
      </c>
      <c r="G1370" s="25"/>
      <c r="H1370" s="25"/>
      <c r="I1370" s="25"/>
      <c r="J1370" s="25"/>
      <c r="K1370" s="25"/>
      <c r="L1370" s="25"/>
      <c r="M1370" s="25"/>
      <c r="N1370" s="25" t="e">
        <f>IF(E1370*N1369&lt;&gt;0,E1370*N1369,  )</f>
        <v>#VALUE!</v>
      </c>
      <c r="O1370" s="25"/>
      <c r="P1370" s="25"/>
      <c r="Q1370" s="25"/>
      <c r="R1370" s="25"/>
      <c r="S1370" s="25"/>
      <c r="T1370" s="25"/>
      <c r="U1370" s="25"/>
      <c r="V1370" s="25"/>
      <c r="W1370" s="25"/>
      <c r="X1370" s="25"/>
      <c r="Y1370" s="25"/>
      <c r="Z1370" s="25"/>
      <c r="CA1370" s="1" t="e">
        <f>F1370</f>
        <v>#VALUE!</v>
      </c>
      <c r="CI1370" s="1" t="e">
        <f>N1370</f>
        <v>#VALUE!</v>
      </c>
    </row>
    <row r="1371" spans="1:87" ht="20.100000000000001" customHeight="1" x14ac:dyDescent="0.15">
      <c r="A1371" s="30"/>
      <c r="C1371" s="15"/>
      <c r="D1371" s="27" t="s">
        <v>202</v>
      </c>
      <c r="E1371" s="6"/>
      <c r="F1371" s="35"/>
      <c r="G1371" s="35">
        <v>1</v>
      </c>
      <c r="H1371" s="35"/>
      <c r="I1371" s="35"/>
      <c r="J1371" s="35"/>
      <c r="K1371" s="35"/>
      <c r="L1371" s="35"/>
      <c r="M1371" s="35"/>
      <c r="N1371" s="35">
        <v>3</v>
      </c>
      <c r="O1371" s="35"/>
      <c r="P1371" s="35"/>
      <c r="Q1371" s="35"/>
      <c r="R1371" s="35"/>
      <c r="S1371" s="35"/>
      <c r="T1371" s="35"/>
      <c r="U1371" s="35"/>
      <c r="V1371" s="35"/>
      <c r="W1371" s="35"/>
      <c r="X1371" s="35"/>
      <c r="Y1371" s="35"/>
      <c r="Z1371" s="35"/>
    </row>
    <row r="1372" spans="1:87" ht="20.100000000000001" customHeight="1" x14ac:dyDescent="0.15">
      <c r="A1372" s="30"/>
      <c r="C1372" s="5" t="s">
        <v>360</v>
      </c>
      <c r="D1372" s="51" t="e">
        <f>#REF!</f>
        <v>#REF!</v>
      </c>
      <c r="E1372" s="26" t="e">
        <f>IF(egTextCal(D1372)&lt;&gt;0, egTextCal(D1372),"")</f>
        <v>#VALUE!</v>
      </c>
      <c r="F1372" s="25"/>
      <c r="G1372" s="25" t="e">
        <f>IF(E1372*G1371&lt;&gt;0,E1372*G1371,  )</f>
        <v>#VALUE!</v>
      </c>
      <c r="H1372" s="25"/>
      <c r="I1372" s="25"/>
      <c r="J1372" s="25"/>
      <c r="K1372" s="25"/>
      <c r="L1372" s="25"/>
      <c r="M1372" s="25"/>
      <c r="N1372" s="25" t="e">
        <f>IF(E1372*N1371&lt;&gt;0,E1372*N1371,  )</f>
        <v>#VALUE!</v>
      </c>
      <c r="O1372" s="25"/>
      <c r="P1372" s="25"/>
      <c r="Q1372" s="25"/>
      <c r="R1372" s="25"/>
      <c r="S1372" s="25"/>
      <c r="T1372" s="25"/>
      <c r="U1372" s="25"/>
      <c r="V1372" s="25"/>
      <c r="W1372" s="25"/>
      <c r="X1372" s="25"/>
      <c r="Y1372" s="25"/>
      <c r="Z1372" s="25"/>
      <c r="CB1372" s="1" t="e">
        <f>G1372</f>
        <v>#VALUE!</v>
      </c>
      <c r="CI1372" s="1" t="e">
        <f>N1372</f>
        <v>#VALUE!</v>
      </c>
    </row>
    <row r="1373" spans="1:87" ht="20.100000000000001" customHeight="1" x14ac:dyDescent="0.15">
      <c r="A1373" s="30"/>
      <c r="C1373" s="15"/>
      <c r="D1373" s="27" t="s">
        <v>242</v>
      </c>
      <c r="E1373" s="6"/>
      <c r="F1373" s="35"/>
      <c r="G1373" s="35"/>
      <c r="H1373" s="35"/>
      <c r="I1373" s="35">
        <v>1</v>
      </c>
      <c r="J1373" s="35"/>
      <c r="K1373" s="35"/>
      <c r="L1373" s="35"/>
      <c r="M1373" s="35"/>
      <c r="N1373" s="35"/>
      <c r="O1373" s="35"/>
      <c r="P1373" s="35"/>
      <c r="Q1373" s="35"/>
      <c r="R1373" s="35"/>
      <c r="S1373" s="35"/>
      <c r="T1373" s="35"/>
      <c r="U1373" s="35"/>
      <c r="V1373" s="35"/>
      <c r="W1373" s="35"/>
      <c r="X1373" s="35"/>
      <c r="Y1373" s="35"/>
      <c r="Z1373" s="35"/>
    </row>
    <row r="1374" spans="1:87" ht="20.100000000000001" customHeight="1" x14ac:dyDescent="0.15">
      <c r="A1374" s="30"/>
      <c r="C1374" s="5" t="s">
        <v>361</v>
      </c>
      <c r="D1374" s="51" t="e">
        <f>#REF!</f>
        <v>#REF!</v>
      </c>
      <c r="E1374" s="26" t="e">
        <f>IF(egTextCal(D1374)&lt;&gt;0, egTextCal(D1374),"")</f>
        <v>#VALUE!</v>
      </c>
      <c r="F1374" s="25"/>
      <c r="G1374" s="25"/>
      <c r="H1374" s="25"/>
      <c r="I1374" s="25" t="e">
        <f>IF(E1374*I1373&lt;&gt;0,E1374*I1373,  )</f>
        <v>#VALUE!</v>
      </c>
      <c r="J1374" s="25"/>
      <c r="K1374" s="25"/>
      <c r="L1374" s="25"/>
      <c r="M1374" s="25"/>
      <c r="N1374" s="25"/>
      <c r="O1374" s="25"/>
      <c r="P1374" s="25"/>
      <c r="Q1374" s="25"/>
      <c r="R1374" s="25"/>
      <c r="S1374" s="25"/>
      <c r="T1374" s="25"/>
      <c r="U1374" s="25"/>
      <c r="V1374" s="25"/>
      <c r="W1374" s="25"/>
      <c r="X1374" s="25"/>
      <c r="Y1374" s="25"/>
      <c r="Z1374" s="25"/>
      <c r="CD1374" s="1" t="e">
        <f>I1374</f>
        <v>#VALUE!</v>
      </c>
    </row>
    <row r="1375" spans="1:87" ht="20.100000000000001" customHeight="1" x14ac:dyDescent="0.15">
      <c r="A1375" s="30"/>
      <c r="C1375" s="15"/>
      <c r="D1375" s="27" t="s">
        <v>158</v>
      </c>
      <c r="E1375" s="6"/>
      <c r="F1375" s="35"/>
      <c r="G1375" s="35"/>
      <c r="H1375" s="35"/>
      <c r="I1375" s="35"/>
      <c r="J1375" s="35"/>
      <c r="K1375" s="35">
        <v>1</v>
      </c>
      <c r="L1375" s="35"/>
      <c r="M1375" s="35"/>
      <c r="N1375" s="35"/>
      <c r="O1375" s="35"/>
      <c r="P1375" s="35"/>
      <c r="Q1375" s="35"/>
      <c r="R1375" s="35"/>
      <c r="S1375" s="35"/>
      <c r="T1375" s="35"/>
      <c r="U1375" s="35"/>
      <c r="V1375" s="35"/>
      <c r="W1375" s="35"/>
      <c r="X1375" s="35"/>
      <c r="Y1375" s="35"/>
      <c r="Z1375" s="35"/>
    </row>
    <row r="1376" spans="1:87" ht="20.100000000000001" customHeight="1" x14ac:dyDescent="0.15">
      <c r="A1376" s="30"/>
      <c r="C1376" s="5" t="s">
        <v>362</v>
      </c>
      <c r="D1376" s="51" t="e">
        <f>#REF!</f>
        <v>#REF!</v>
      </c>
      <c r="E1376" s="26" t="e">
        <f>IF(egTextCal(D1376)&lt;&gt;0, egTextCal(D1376),"")</f>
        <v>#VALUE!</v>
      </c>
      <c r="F1376" s="25"/>
      <c r="G1376" s="25"/>
      <c r="H1376" s="25"/>
      <c r="I1376" s="25"/>
      <c r="J1376" s="25"/>
      <c r="K1376" s="25" t="e">
        <f>IF(E1376*K1375&lt;&gt;0,E1376*K1375,  )</f>
        <v>#VALUE!</v>
      </c>
      <c r="L1376" s="25"/>
      <c r="M1376" s="25"/>
      <c r="N1376" s="25"/>
      <c r="O1376" s="25"/>
      <c r="P1376" s="25"/>
      <c r="Q1376" s="25"/>
      <c r="R1376" s="25"/>
      <c r="S1376" s="25"/>
      <c r="T1376" s="25"/>
      <c r="U1376" s="25"/>
      <c r="V1376" s="25"/>
      <c r="W1376" s="25"/>
      <c r="X1376" s="25"/>
      <c r="Y1376" s="25"/>
      <c r="Z1376" s="25"/>
      <c r="CF1376" s="1" t="e">
        <f>K1376</f>
        <v>#VALUE!</v>
      </c>
    </row>
    <row r="1377" spans="1:87" ht="20.100000000000001" customHeight="1" x14ac:dyDescent="0.15">
      <c r="A1377" s="30"/>
      <c r="C1377" s="15"/>
      <c r="D1377" s="27" t="s">
        <v>159</v>
      </c>
      <c r="E1377" s="6"/>
      <c r="F1377" s="35"/>
      <c r="G1377" s="35"/>
      <c r="H1377" s="35"/>
      <c r="I1377" s="35"/>
      <c r="J1377" s="35"/>
      <c r="K1377" s="35"/>
      <c r="L1377" s="35"/>
      <c r="M1377" s="35">
        <v>1</v>
      </c>
      <c r="N1377" s="35"/>
      <c r="O1377" s="35"/>
      <c r="P1377" s="35"/>
      <c r="Q1377" s="35"/>
      <c r="R1377" s="35"/>
      <c r="S1377" s="35"/>
      <c r="T1377" s="35"/>
      <c r="U1377" s="35"/>
      <c r="V1377" s="35"/>
      <c r="W1377" s="35"/>
      <c r="X1377" s="35"/>
      <c r="Y1377" s="35"/>
      <c r="Z1377" s="35"/>
    </row>
    <row r="1378" spans="1:87" ht="20.100000000000001" customHeight="1" x14ac:dyDescent="0.15">
      <c r="A1378" s="30"/>
      <c r="C1378" s="5" t="s">
        <v>363</v>
      </c>
      <c r="D1378" s="51" t="e">
        <f>#REF!</f>
        <v>#REF!</v>
      </c>
      <c r="E1378" s="26" t="e">
        <f>IF(egTextCal(D1378)&lt;&gt;0, egTextCal(D1378),"")</f>
        <v>#VALUE!</v>
      </c>
      <c r="F1378" s="25"/>
      <c r="G1378" s="25"/>
      <c r="H1378" s="25"/>
      <c r="I1378" s="25"/>
      <c r="J1378" s="25"/>
      <c r="K1378" s="25"/>
      <c r="L1378" s="25"/>
      <c r="M1378" s="25" t="e">
        <f>IF(E1378*M1377&lt;&gt;0,E1378*M1377,  )</f>
        <v>#VALUE!</v>
      </c>
      <c r="N1378" s="25"/>
      <c r="O1378" s="25"/>
      <c r="P1378" s="25"/>
      <c r="Q1378" s="25"/>
      <c r="R1378" s="25"/>
      <c r="S1378" s="25"/>
      <c r="T1378" s="25"/>
      <c r="U1378" s="25"/>
      <c r="V1378" s="25"/>
      <c r="W1378" s="25"/>
      <c r="X1378" s="25"/>
      <c r="Y1378" s="25"/>
      <c r="Z1378" s="25"/>
      <c r="CH1378" s="1" t="e">
        <f>M1378</f>
        <v>#VALUE!</v>
      </c>
    </row>
    <row r="1379" spans="1:87" ht="20.100000000000001" customHeight="1" x14ac:dyDescent="0.15">
      <c r="A1379" s="30"/>
      <c r="C1379" s="15"/>
      <c r="D1379" s="27"/>
      <c r="E1379" s="6"/>
      <c r="F1379" s="35"/>
      <c r="G1379" s="35"/>
      <c r="H1379" s="35"/>
      <c r="I1379" s="35"/>
      <c r="J1379" s="35"/>
      <c r="K1379" s="35"/>
      <c r="L1379" s="35"/>
      <c r="M1379" s="35"/>
      <c r="N1379" s="35"/>
      <c r="O1379" s="35"/>
      <c r="P1379" s="35"/>
      <c r="Q1379" s="35"/>
      <c r="R1379" s="35"/>
      <c r="S1379" s="35"/>
      <c r="T1379" s="35"/>
      <c r="U1379" s="35"/>
      <c r="V1379" s="35"/>
      <c r="W1379" s="35"/>
      <c r="X1379" s="35"/>
      <c r="Y1379" s="35"/>
      <c r="Z1379" s="35"/>
    </row>
    <row r="1380" spans="1:87" ht="20.100000000000001" customHeight="1" x14ac:dyDescent="0.15">
      <c r="A1380" s="30"/>
      <c r="C1380" s="5" t="s">
        <v>366</v>
      </c>
      <c r="D1380" s="32"/>
      <c r="E1380" s="26"/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25"/>
      <c r="Q1380" s="25"/>
      <c r="R1380" s="25"/>
      <c r="S1380" s="25"/>
      <c r="T1380" s="25"/>
      <c r="U1380" s="25"/>
      <c r="V1380" s="25"/>
      <c r="W1380" s="25"/>
      <c r="X1380" s="25"/>
      <c r="Y1380" s="25"/>
      <c r="Z1380" s="25"/>
    </row>
    <row r="1381" spans="1:87" ht="20.100000000000001" customHeight="1" x14ac:dyDescent="0.15">
      <c r="D1381" s="13"/>
      <c r="E1381" s="37"/>
      <c r="F1381" s="37"/>
      <c r="G1381" s="37"/>
      <c r="H1381" s="37"/>
      <c r="I1381" s="37"/>
      <c r="J1381" s="37"/>
      <c r="K1381" s="37"/>
      <c r="L1381" s="37"/>
      <c r="M1381" s="37"/>
      <c r="N1381" s="37"/>
      <c r="O1381" s="37"/>
      <c r="P1381" s="37"/>
      <c r="Q1381" s="37"/>
      <c r="R1381" s="37"/>
      <c r="S1381" s="37"/>
      <c r="T1381" s="37"/>
      <c r="U1381" s="37"/>
      <c r="V1381" s="37"/>
      <c r="W1381" s="37"/>
      <c r="X1381" s="37"/>
      <c r="Y1381" s="37"/>
      <c r="Z1381" s="37"/>
    </row>
    <row r="1382" spans="1:87" ht="20.100000000000001" customHeight="1" x14ac:dyDescent="0.15">
      <c r="B1382" s="29"/>
      <c r="C1382" s="19"/>
      <c r="D1382" s="36"/>
      <c r="E1382" s="36"/>
      <c r="F1382" s="17" t="s">
        <v>330</v>
      </c>
      <c r="G1382" s="17" t="s">
        <v>436</v>
      </c>
      <c r="H1382" s="15" t="s">
        <v>436</v>
      </c>
      <c r="I1382" s="15" t="s">
        <v>436</v>
      </c>
      <c r="J1382" s="15" t="s">
        <v>436</v>
      </c>
      <c r="K1382" s="15" t="s">
        <v>409</v>
      </c>
      <c r="L1382" s="15" t="s">
        <v>437</v>
      </c>
      <c r="M1382" s="15" t="s">
        <v>410</v>
      </c>
      <c r="N1382" s="15" t="s">
        <v>412</v>
      </c>
      <c r="O1382" s="15" t="s">
        <v>331</v>
      </c>
      <c r="P1382" s="15" t="s">
        <v>332</v>
      </c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</row>
    <row r="1383" spans="1:87" ht="20.100000000000001" customHeight="1" x14ac:dyDescent="0.15">
      <c r="A1383" s="30"/>
      <c r="B1383" s="29"/>
      <c r="C1383" s="4" t="s">
        <v>336</v>
      </c>
      <c r="D1383" s="4" t="s">
        <v>337</v>
      </c>
      <c r="E1383" s="4" t="s">
        <v>338</v>
      </c>
      <c r="F1383" s="11" t="s">
        <v>416</v>
      </c>
      <c r="G1383" s="11" t="s">
        <v>330</v>
      </c>
      <c r="H1383" s="4" t="s">
        <v>330</v>
      </c>
      <c r="I1383" s="4" t="s">
        <v>443</v>
      </c>
      <c r="J1383" s="4" t="s">
        <v>443</v>
      </c>
      <c r="K1383" s="4" t="s">
        <v>417</v>
      </c>
      <c r="L1383" s="4" t="s">
        <v>445</v>
      </c>
      <c r="M1383" s="4" t="s">
        <v>418</v>
      </c>
      <c r="N1383" s="4" t="s">
        <v>421</v>
      </c>
      <c r="O1383" s="4" t="s">
        <v>340</v>
      </c>
      <c r="P1383" s="4" t="s">
        <v>341</v>
      </c>
      <c r="Q1383" s="4"/>
      <c r="R1383" s="4"/>
      <c r="S1383" s="4"/>
      <c r="T1383" s="4"/>
      <c r="U1383" s="4"/>
      <c r="V1383" s="4"/>
      <c r="W1383" s="4"/>
      <c r="X1383" s="4"/>
      <c r="Y1383" s="4"/>
      <c r="Z1383" s="4"/>
    </row>
    <row r="1384" spans="1:87" ht="20.100000000000001" customHeight="1" x14ac:dyDescent="0.15">
      <c r="A1384" s="30"/>
      <c r="B1384" s="29"/>
      <c r="C1384" s="20"/>
      <c r="D1384" s="20"/>
      <c r="E1384" s="20"/>
      <c r="F1384" s="18" t="s">
        <v>457</v>
      </c>
      <c r="G1384" s="18" t="s">
        <v>458</v>
      </c>
      <c r="H1384" s="16" t="s">
        <v>476</v>
      </c>
      <c r="I1384" s="16" t="s">
        <v>458</v>
      </c>
      <c r="J1384" s="16" t="s">
        <v>476</v>
      </c>
      <c r="K1384" s="16" t="s">
        <v>427</v>
      </c>
      <c r="L1384" s="16" t="s">
        <v>435</v>
      </c>
      <c r="M1384" s="16" t="s">
        <v>428</v>
      </c>
      <c r="N1384" s="16" t="s">
        <v>464</v>
      </c>
      <c r="O1384" s="16" t="s">
        <v>477</v>
      </c>
      <c r="P1384" s="16" t="s">
        <v>478</v>
      </c>
      <c r="Q1384" s="16"/>
      <c r="R1384" s="16"/>
      <c r="S1384" s="16"/>
      <c r="T1384" s="16"/>
      <c r="U1384" s="16"/>
      <c r="V1384" s="16"/>
      <c r="W1384" s="16"/>
      <c r="X1384" s="16"/>
      <c r="Y1384" s="16"/>
      <c r="Z1384" s="16"/>
    </row>
    <row r="1385" spans="1:87" ht="20.100000000000001" customHeight="1" x14ac:dyDescent="0.15">
      <c r="A1385" s="30"/>
      <c r="C1385" s="15"/>
      <c r="D1385" s="27" t="s">
        <v>246</v>
      </c>
      <c r="E1385" s="6"/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  <c r="R1385" s="34"/>
      <c r="S1385" s="34"/>
      <c r="T1385" s="34"/>
      <c r="U1385" s="34"/>
      <c r="V1385" s="34"/>
      <c r="W1385" s="34"/>
      <c r="X1385" s="34"/>
      <c r="Y1385" s="34"/>
      <c r="Z1385" s="34"/>
    </row>
    <row r="1386" spans="1:87" ht="20.100000000000001" customHeight="1" x14ac:dyDescent="0.15">
      <c r="A1386" s="30"/>
      <c r="C1386" s="5" t="s">
        <v>68</v>
      </c>
      <c r="D1386" s="32"/>
      <c r="E1386" s="26" t="str">
        <f>IF(egTextCal(D1386)&lt;&gt;0, egTextCal(D1386),"")</f>
        <v/>
      </c>
      <c r="F1386" s="25"/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25"/>
      <c r="V1386" s="25"/>
      <c r="W1386" s="25"/>
      <c r="X1386" s="25"/>
      <c r="Y1386" s="25"/>
      <c r="Z1386" s="25"/>
    </row>
    <row r="1387" spans="1:87" ht="20.100000000000001" customHeight="1" x14ac:dyDescent="0.15">
      <c r="A1387" s="30"/>
      <c r="C1387" s="15"/>
      <c r="D1387" s="28" t="s">
        <v>239</v>
      </c>
      <c r="E1387" s="7"/>
      <c r="F1387" s="35">
        <v>1</v>
      </c>
      <c r="G1387" s="35"/>
      <c r="H1387" s="35"/>
      <c r="I1387" s="35"/>
      <c r="J1387" s="35"/>
      <c r="K1387" s="35"/>
      <c r="L1387" s="35"/>
      <c r="M1387" s="35"/>
      <c r="N1387" s="35"/>
      <c r="O1387" s="35"/>
      <c r="P1387" s="35"/>
      <c r="Q1387" s="35"/>
      <c r="R1387" s="35"/>
      <c r="S1387" s="35"/>
      <c r="T1387" s="35"/>
      <c r="U1387" s="35"/>
      <c r="V1387" s="35"/>
      <c r="W1387" s="35"/>
      <c r="X1387" s="35"/>
      <c r="Y1387" s="35"/>
      <c r="Z1387" s="35"/>
    </row>
    <row r="1388" spans="1:87" ht="20.100000000000001" customHeight="1" x14ac:dyDescent="0.15">
      <c r="A1388" s="30"/>
      <c r="C1388" s="5" t="s">
        <v>74</v>
      </c>
      <c r="D1388" s="52" t="e">
        <f>#REF!</f>
        <v>#REF!</v>
      </c>
      <c r="E1388" s="26" t="e">
        <f>IF(egTextCal(D1388)&lt;&gt;0, egTextCal(D1388),"")</f>
        <v>#VALUE!</v>
      </c>
      <c r="F1388" s="25" t="e">
        <f>IF(E1388*F1387&lt;&gt;0,E1388*F1387,  )</f>
        <v>#VALUE!</v>
      </c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25"/>
      <c r="V1388" s="25"/>
      <c r="W1388" s="25"/>
      <c r="X1388" s="25"/>
      <c r="Y1388" s="25"/>
      <c r="Z1388" s="25"/>
      <c r="CA1388" s="1" t="e">
        <f>F1388</f>
        <v>#VALUE!</v>
      </c>
    </row>
    <row r="1389" spans="1:87" ht="20.100000000000001" customHeight="1" x14ac:dyDescent="0.15">
      <c r="A1389" s="30"/>
      <c r="C1389" s="15"/>
      <c r="D1389" s="28" t="s">
        <v>240</v>
      </c>
      <c r="E1389" s="7"/>
      <c r="F1389" s="35"/>
      <c r="G1389" s="35"/>
      <c r="H1389" s="35"/>
      <c r="I1389" s="35"/>
      <c r="J1389" s="35"/>
      <c r="K1389" s="35"/>
      <c r="L1389" s="35">
        <v>1</v>
      </c>
      <c r="M1389" s="35"/>
      <c r="N1389" s="35"/>
      <c r="O1389" s="35"/>
      <c r="P1389" s="35"/>
      <c r="Q1389" s="35"/>
      <c r="R1389" s="35"/>
      <c r="S1389" s="35"/>
      <c r="T1389" s="35"/>
      <c r="U1389" s="35"/>
      <c r="V1389" s="35"/>
      <c r="W1389" s="35"/>
      <c r="X1389" s="35"/>
      <c r="Y1389" s="35"/>
      <c r="Z1389" s="35"/>
    </row>
    <row r="1390" spans="1:87" ht="20.100000000000001" customHeight="1" x14ac:dyDescent="0.15">
      <c r="A1390" s="30"/>
      <c r="C1390" s="5" t="s">
        <v>75</v>
      </c>
      <c r="D1390" s="52" t="e">
        <f>#REF!</f>
        <v>#REF!</v>
      </c>
      <c r="E1390" s="26" t="e">
        <f>IF(egTextCal(D1390)&lt;&gt;0, egTextCal(D1390),"")</f>
        <v>#VALUE!</v>
      </c>
      <c r="F1390" s="25"/>
      <c r="G1390" s="25"/>
      <c r="H1390" s="25"/>
      <c r="I1390" s="25"/>
      <c r="J1390" s="25"/>
      <c r="K1390" s="25"/>
      <c r="L1390" s="25" t="e">
        <f>IF(E1390*L1389&lt;&gt;0,E1390*L1389,  )</f>
        <v>#VALUE!</v>
      </c>
      <c r="M1390" s="25"/>
      <c r="N1390" s="25"/>
      <c r="O1390" s="25"/>
      <c r="P1390" s="25"/>
      <c r="Q1390" s="25"/>
      <c r="R1390" s="25"/>
      <c r="S1390" s="25"/>
      <c r="T1390" s="25"/>
      <c r="U1390" s="25"/>
      <c r="V1390" s="25"/>
      <c r="W1390" s="25"/>
      <c r="X1390" s="25"/>
      <c r="Y1390" s="25"/>
      <c r="Z1390" s="25"/>
      <c r="CG1390" s="1" t="e">
        <f>L1390</f>
        <v>#VALUE!</v>
      </c>
    </row>
    <row r="1391" spans="1:87" ht="20.100000000000001" customHeight="1" x14ac:dyDescent="0.15">
      <c r="A1391" s="30"/>
      <c r="C1391" s="15"/>
      <c r="D1391" s="27" t="s">
        <v>241</v>
      </c>
      <c r="E1391" s="6"/>
      <c r="F1391" s="35">
        <v>1</v>
      </c>
      <c r="G1391" s="35"/>
      <c r="H1391" s="35"/>
      <c r="I1391" s="35"/>
      <c r="J1391" s="35"/>
      <c r="K1391" s="35"/>
      <c r="L1391" s="35"/>
      <c r="M1391" s="35"/>
      <c r="N1391" s="35">
        <v>3</v>
      </c>
      <c r="O1391" s="35"/>
      <c r="P1391" s="35"/>
      <c r="Q1391" s="35"/>
      <c r="R1391" s="35"/>
      <c r="S1391" s="35"/>
      <c r="T1391" s="35"/>
      <c r="U1391" s="35"/>
      <c r="V1391" s="35"/>
      <c r="W1391" s="35"/>
      <c r="X1391" s="35"/>
      <c r="Y1391" s="35"/>
      <c r="Z1391" s="35"/>
    </row>
    <row r="1392" spans="1:87" ht="20.100000000000001" customHeight="1" x14ac:dyDescent="0.15">
      <c r="A1392" s="30"/>
      <c r="C1392" s="5" t="s">
        <v>88</v>
      </c>
      <c r="D1392" s="51" t="e">
        <f>#REF!</f>
        <v>#REF!</v>
      </c>
      <c r="E1392" s="26" t="e">
        <f>IF(egTextCal(D1392)&lt;&gt;0, egTextCal(D1392),"")</f>
        <v>#VALUE!</v>
      </c>
      <c r="F1392" s="25" t="e">
        <f>IF(E1392*F1391&lt;&gt;0,E1392*F1391,  )</f>
        <v>#VALUE!</v>
      </c>
      <c r="G1392" s="25"/>
      <c r="H1392" s="25"/>
      <c r="I1392" s="25"/>
      <c r="J1392" s="25"/>
      <c r="K1392" s="25"/>
      <c r="L1392" s="25"/>
      <c r="M1392" s="25"/>
      <c r="N1392" s="25" t="e">
        <f>IF(E1392*N1391&lt;&gt;0,E1392*N1391,  )</f>
        <v>#VALUE!</v>
      </c>
      <c r="O1392" s="25"/>
      <c r="P1392" s="25"/>
      <c r="Q1392" s="25"/>
      <c r="R1392" s="25"/>
      <c r="S1392" s="25"/>
      <c r="T1392" s="25"/>
      <c r="U1392" s="25"/>
      <c r="V1392" s="25"/>
      <c r="W1392" s="25"/>
      <c r="X1392" s="25"/>
      <c r="Y1392" s="25"/>
      <c r="Z1392" s="25"/>
      <c r="CA1392" s="1" t="e">
        <f>F1392</f>
        <v>#VALUE!</v>
      </c>
      <c r="CI1392" s="1" t="e">
        <f>N1392</f>
        <v>#VALUE!</v>
      </c>
    </row>
    <row r="1393" spans="1:87" ht="20.100000000000001" customHeight="1" x14ac:dyDescent="0.15">
      <c r="A1393" s="30"/>
      <c r="C1393" s="15"/>
      <c r="D1393" s="27" t="s">
        <v>202</v>
      </c>
      <c r="E1393" s="6"/>
      <c r="F1393" s="35"/>
      <c r="G1393" s="35">
        <v>1</v>
      </c>
      <c r="H1393" s="35"/>
      <c r="I1393" s="35"/>
      <c r="J1393" s="35"/>
      <c r="K1393" s="35"/>
      <c r="L1393" s="35"/>
      <c r="M1393" s="35"/>
      <c r="N1393" s="35">
        <v>3</v>
      </c>
      <c r="O1393" s="35"/>
      <c r="P1393" s="35"/>
      <c r="Q1393" s="35"/>
      <c r="R1393" s="35"/>
      <c r="S1393" s="35"/>
      <c r="T1393" s="35"/>
      <c r="U1393" s="35"/>
      <c r="V1393" s="35"/>
      <c r="W1393" s="35"/>
      <c r="X1393" s="35"/>
      <c r="Y1393" s="35"/>
      <c r="Z1393" s="35"/>
    </row>
    <row r="1394" spans="1:87" ht="20.100000000000001" customHeight="1" x14ac:dyDescent="0.15">
      <c r="A1394" s="30"/>
      <c r="C1394" s="5" t="s">
        <v>132</v>
      </c>
      <c r="D1394" s="51" t="e">
        <f>#REF!</f>
        <v>#REF!</v>
      </c>
      <c r="E1394" s="26" t="e">
        <f>IF(egTextCal(D1394)&lt;&gt;0, egTextCal(D1394),"")</f>
        <v>#VALUE!</v>
      </c>
      <c r="F1394" s="25"/>
      <c r="G1394" s="25" t="e">
        <f>IF(E1394*G1393&lt;&gt;0,E1394*G1393,  )</f>
        <v>#VALUE!</v>
      </c>
      <c r="H1394" s="25"/>
      <c r="I1394" s="25"/>
      <c r="J1394" s="25"/>
      <c r="K1394" s="25"/>
      <c r="L1394" s="25"/>
      <c r="M1394" s="25"/>
      <c r="N1394" s="25" t="e">
        <f>IF(E1394*N1393&lt;&gt;0,E1394*N1393,  )</f>
        <v>#VALUE!</v>
      </c>
      <c r="O1394" s="25"/>
      <c r="P1394" s="25"/>
      <c r="Q1394" s="25"/>
      <c r="R1394" s="25"/>
      <c r="S1394" s="25"/>
      <c r="T1394" s="25"/>
      <c r="U1394" s="25"/>
      <c r="V1394" s="25"/>
      <c r="W1394" s="25"/>
      <c r="X1394" s="25"/>
      <c r="Y1394" s="25"/>
      <c r="Z1394" s="25"/>
      <c r="CB1394" s="1" t="e">
        <f>G1394</f>
        <v>#VALUE!</v>
      </c>
      <c r="CI1394" s="1" t="e">
        <f>N1394</f>
        <v>#VALUE!</v>
      </c>
    </row>
    <row r="1395" spans="1:87" ht="20.100000000000001" customHeight="1" x14ac:dyDescent="0.15">
      <c r="A1395" s="30"/>
      <c r="C1395" s="15"/>
      <c r="D1395" s="27" t="s">
        <v>242</v>
      </c>
      <c r="E1395" s="6"/>
      <c r="F1395" s="35"/>
      <c r="G1395" s="35"/>
      <c r="H1395" s="35"/>
      <c r="I1395" s="35">
        <v>1</v>
      </c>
      <c r="J1395" s="35"/>
      <c r="K1395" s="35"/>
      <c r="L1395" s="35"/>
      <c r="M1395" s="35"/>
      <c r="N1395" s="35"/>
      <c r="O1395" s="35"/>
      <c r="P1395" s="35"/>
      <c r="Q1395" s="35"/>
      <c r="R1395" s="35"/>
      <c r="S1395" s="35"/>
      <c r="T1395" s="35"/>
      <c r="U1395" s="35"/>
      <c r="V1395" s="35"/>
      <c r="W1395" s="35"/>
      <c r="X1395" s="35"/>
      <c r="Y1395" s="35"/>
      <c r="Z1395" s="35"/>
    </row>
    <row r="1396" spans="1:87" ht="20.100000000000001" customHeight="1" x14ac:dyDescent="0.15">
      <c r="A1396" s="30"/>
      <c r="C1396" s="5" t="s">
        <v>133</v>
      </c>
      <c r="D1396" s="51" t="e">
        <f>#REF!</f>
        <v>#REF!</v>
      </c>
      <c r="E1396" s="26" t="e">
        <f>IF(egTextCal(D1396)&lt;&gt;0, egTextCal(D1396),"")</f>
        <v>#VALUE!</v>
      </c>
      <c r="F1396" s="25"/>
      <c r="G1396" s="25"/>
      <c r="H1396" s="25"/>
      <c r="I1396" s="25" t="e">
        <f>IF(E1396*I1395&lt;&gt;0,E1396*I1395,  )</f>
        <v>#VALUE!</v>
      </c>
      <c r="J1396" s="25"/>
      <c r="K1396" s="25"/>
      <c r="L1396" s="25"/>
      <c r="M1396" s="25"/>
      <c r="N1396" s="25"/>
      <c r="O1396" s="25"/>
      <c r="P1396" s="25"/>
      <c r="Q1396" s="25"/>
      <c r="R1396" s="25"/>
      <c r="S1396" s="25"/>
      <c r="T1396" s="25"/>
      <c r="U1396" s="25"/>
      <c r="V1396" s="25"/>
      <c r="W1396" s="25"/>
      <c r="X1396" s="25"/>
      <c r="Y1396" s="25"/>
      <c r="Z1396" s="25"/>
      <c r="CD1396" s="1" t="e">
        <f>I1396</f>
        <v>#VALUE!</v>
      </c>
    </row>
    <row r="1397" spans="1:87" ht="20.100000000000001" customHeight="1" x14ac:dyDescent="0.15">
      <c r="A1397" s="30"/>
      <c r="C1397" s="15"/>
      <c r="D1397" s="27" t="s">
        <v>158</v>
      </c>
      <c r="E1397" s="6"/>
      <c r="F1397" s="35"/>
      <c r="G1397" s="35"/>
      <c r="H1397" s="35"/>
      <c r="I1397" s="35"/>
      <c r="J1397" s="35"/>
      <c r="K1397" s="35">
        <v>1</v>
      </c>
      <c r="L1397" s="35"/>
      <c r="M1397" s="35"/>
      <c r="N1397" s="35"/>
      <c r="O1397" s="35"/>
      <c r="P1397" s="35"/>
      <c r="Q1397" s="35"/>
      <c r="R1397" s="35"/>
      <c r="S1397" s="35"/>
      <c r="T1397" s="35"/>
      <c r="U1397" s="35"/>
      <c r="V1397" s="35"/>
      <c r="W1397" s="35"/>
      <c r="X1397" s="35"/>
      <c r="Y1397" s="35"/>
      <c r="Z1397" s="35"/>
    </row>
    <row r="1398" spans="1:87" ht="20.100000000000001" customHeight="1" x14ac:dyDescent="0.15">
      <c r="A1398" s="30"/>
      <c r="C1398" s="5" t="s">
        <v>134</v>
      </c>
      <c r="D1398" s="51" t="e">
        <f>#REF!</f>
        <v>#REF!</v>
      </c>
      <c r="E1398" s="26" t="e">
        <f>IF(egTextCal(D1398)&lt;&gt;0, egTextCal(D1398),"")</f>
        <v>#VALUE!</v>
      </c>
      <c r="F1398" s="25"/>
      <c r="G1398" s="25"/>
      <c r="H1398" s="25"/>
      <c r="I1398" s="25"/>
      <c r="J1398" s="25"/>
      <c r="K1398" s="25" t="e">
        <f>IF(E1398*K1397&lt;&gt;0,E1398*K1397,  )</f>
        <v>#VALUE!</v>
      </c>
      <c r="L1398" s="25"/>
      <c r="M1398" s="25"/>
      <c r="N1398" s="25"/>
      <c r="O1398" s="25"/>
      <c r="P1398" s="25"/>
      <c r="Q1398" s="25"/>
      <c r="R1398" s="25"/>
      <c r="S1398" s="25"/>
      <c r="T1398" s="25"/>
      <c r="U1398" s="25"/>
      <c r="V1398" s="25"/>
      <c r="W1398" s="25"/>
      <c r="X1398" s="25"/>
      <c r="Y1398" s="25"/>
      <c r="Z1398" s="25"/>
      <c r="CF1398" s="1" t="e">
        <f>K1398</f>
        <v>#VALUE!</v>
      </c>
    </row>
    <row r="1399" spans="1:87" ht="20.100000000000001" customHeight="1" x14ac:dyDescent="0.15">
      <c r="A1399" s="30"/>
      <c r="C1399" s="15"/>
      <c r="D1399" s="27" t="s">
        <v>159</v>
      </c>
      <c r="E1399" s="6"/>
      <c r="F1399" s="35"/>
      <c r="G1399" s="35"/>
      <c r="H1399" s="35"/>
      <c r="I1399" s="35"/>
      <c r="J1399" s="35"/>
      <c r="K1399" s="35"/>
      <c r="L1399" s="35"/>
      <c r="M1399" s="35">
        <v>1</v>
      </c>
      <c r="N1399" s="35"/>
      <c r="O1399" s="35"/>
      <c r="P1399" s="35"/>
      <c r="Q1399" s="35"/>
      <c r="R1399" s="35"/>
      <c r="S1399" s="35"/>
      <c r="T1399" s="35"/>
      <c r="U1399" s="35"/>
      <c r="V1399" s="35"/>
      <c r="W1399" s="35"/>
      <c r="X1399" s="35"/>
      <c r="Y1399" s="35"/>
      <c r="Z1399" s="35"/>
    </row>
    <row r="1400" spans="1:87" ht="20.100000000000001" customHeight="1" x14ac:dyDescent="0.15">
      <c r="A1400" s="30"/>
      <c r="C1400" s="5" t="s">
        <v>135</v>
      </c>
      <c r="D1400" s="51" t="e">
        <f>#REF!</f>
        <v>#REF!</v>
      </c>
      <c r="E1400" s="26" t="e">
        <f>IF(egTextCal(D1400)&lt;&gt;0, egTextCal(D1400),"")</f>
        <v>#VALUE!</v>
      </c>
      <c r="F1400" s="25"/>
      <c r="G1400" s="25"/>
      <c r="H1400" s="25"/>
      <c r="I1400" s="25"/>
      <c r="J1400" s="25"/>
      <c r="K1400" s="25"/>
      <c r="L1400" s="25"/>
      <c r="M1400" s="25" t="e">
        <f>IF(E1400*M1399&lt;&gt;0,E1400*M1399,  )</f>
        <v>#VALUE!</v>
      </c>
      <c r="N1400" s="25"/>
      <c r="O1400" s="25"/>
      <c r="P1400" s="25"/>
      <c r="Q1400" s="25"/>
      <c r="R1400" s="25"/>
      <c r="S1400" s="25"/>
      <c r="T1400" s="25"/>
      <c r="U1400" s="25"/>
      <c r="V1400" s="25"/>
      <c r="W1400" s="25"/>
      <c r="X1400" s="25"/>
      <c r="Y1400" s="25"/>
      <c r="Z1400" s="25"/>
      <c r="CH1400" s="1" t="e">
        <f>M1400</f>
        <v>#VALUE!</v>
      </c>
    </row>
    <row r="1401" spans="1:87" ht="20.100000000000001" customHeight="1" x14ac:dyDescent="0.15">
      <c r="A1401" s="30"/>
      <c r="C1401" s="15"/>
      <c r="D1401" s="27"/>
      <c r="E1401" s="6"/>
      <c r="F1401" s="35"/>
      <c r="G1401" s="35"/>
      <c r="H1401" s="35"/>
      <c r="I1401" s="35"/>
      <c r="J1401" s="35"/>
      <c r="K1401" s="35"/>
      <c r="L1401" s="35"/>
      <c r="M1401" s="35"/>
      <c r="N1401" s="35"/>
      <c r="O1401" s="35"/>
      <c r="P1401" s="35"/>
      <c r="Q1401" s="35"/>
      <c r="R1401" s="35"/>
      <c r="S1401" s="35"/>
      <c r="T1401" s="35"/>
      <c r="U1401" s="35"/>
      <c r="V1401" s="35"/>
      <c r="W1401" s="35"/>
      <c r="X1401" s="35"/>
      <c r="Y1401" s="35"/>
      <c r="Z1401" s="35"/>
    </row>
    <row r="1402" spans="1:87" ht="20.100000000000001" customHeight="1" x14ac:dyDescent="0.15">
      <c r="A1402" s="30"/>
      <c r="C1402" s="5" t="s">
        <v>136</v>
      </c>
      <c r="D1402" s="32"/>
      <c r="E1402" s="26"/>
      <c r="F1402" s="25"/>
      <c r="G1402" s="25"/>
      <c r="H1402" s="25"/>
      <c r="I1402" s="25"/>
      <c r="J1402" s="25"/>
      <c r="K1402" s="25"/>
      <c r="L1402" s="25"/>
      <c r="M1402" s="25"/>
      <c r="N1402" s="25"/>
      <c r="O1402" s="25"/>
      <c r="P1402" s="25"/>
      <c r="Q1402" s="25"/>
      <c r="R1402" s="25"/>
      <c r="S1402" s="25"/>
      <c r="T1402" s="25"/>
      <c r="U1402" s="25"/>
      <c r="V1402" s="25"/>
      <c r="W1402" s="25"/>
      <c r="X1402" s="25"/>
      <c r="Y1402" s="25"/>
      <c r="Z1402" s="25"/>
    </row>
    <row r="1403" spans="1:87" ht="20.100000000000001" customHeight="1" x14ac:dyDescent="0.15">
      <c r="A1403" s="30"/>
      <c r="C1403" s="15"/>
      <c r="D1403" s="27" t="s">
        <v>243</v>
      </c>
      <c r="E1403" s="6"/>
      <c r="F1403" s="35"/>
      <c r="G1403" s="35"/>
      <c r="H1403" s="35"/>
      <c r="I1403" s="35"/>
      <c r="J1403" s="35"/>
      <c r="K1403" s="35"/>
      <c r="L1403" s="35"/>
      <c r="M1403" s="35"/>
      <c r="N1403" s="35"/>
      <c r="O1403" s="35"/>
      <c r="P1403" s="35"/>
      <c r="Q1403" s="35"/>
      <c r="R1403" s="35"/>
      <c r="S1403" s="35"/>
      <c r="T1403" s="35"/>
      <c r="U1403" s="35"/>
      <c r="V1403" s="35"/>
      <c r="W1403" s="35"/>
      <c r="X1403" s="35"/>
      <c r="Y1403" s="35"/>
      <c r="Z1403" s="35"/>
    </row>
    <row r="1404" spans="1:87" ht="20.100000000000001" customHeight="1" x14ac:dyDescent="0.15">
      <c r="A1404" s="30"/>
      <c r="C1404" s="5" t="s">
        <v>353</v>
      </c>
      <c r="D1404" s="32"/>
      <c r="E1404" s="26" t="str">
        <f>IF(egTextCal(D1404)&lt;&gt;0, egTextCal(D1404),"")</f>
        <v/>
      </c>
      <c r="F1404" s="25"/>
      <c r="G1404" s="25"/>
      <c r="H1404" s="25"/>
      <c r="I1404" s="25"/>
      <c r="J1404" s="25"/>
      <c r="K1404" s="25"/>
      <c r="L1404" s="25"/>
      <c r="M1404" s="25"/>
      <c r="N1404" s="25"/>
      <c r="O1404" s="25"/>
      <c r="P1404" s="25"/>
      <c r="Q1404" s="25"/>
      <c r="R1404" s="25"/>
      <c r="S1404" s="25"/>
      <c r="T1404" s="25"/>
      <c r="U1404" s="25"/>
      <c r="V1404" s="25"/>
      <c r="W1404" s="25"/>
      <c r="X1404" s="25"/>
      <c r="Y1404" s="25"/>
      <c r="Z1404" s="25"/>
    </row>
    <row r="1405" spans="1:87" ht="20.100000000000001" customHeight="1" x14ac:dyDescent="0.15">
      <c r="A1405" s="30"/>
      <c r="C1405" s="15"/>
      <c r="D1405" s="27" t="s">
        <v>241</v>
      </c>
      <c r="E1405" s="6"/>
      <c r="F1405" s="35">
        <v>1</v>
      </c>
      <c r="G1405" s="35"/>
      <c r="H1405" s="35"/>
      <c r="I1405" s="35"/>
      <c r="J1405" s="35"/>
      <c r="K1405" s="35"/>
      <c r="L1405" s="35"/>
      <c r="M1405" s="35"/>
      <c r="N1405" s="35">
        <v>3</v>
      </c>
      <c r="O1405" s="35"/>
      <c r="P1405" s="35"/>
      <c r="Q1405" s="35"/>
      <c r="R1405" s="35"/>
      <c r="S1405" s="35"/>
      <c r="T1405" s="35"/>
      <c r="U1405" s="35"/>
      <c r="V1405" s="35"/>
      <c r="W1405" s="35"/>
      <c r="X1405" s="35"/>
      <c r="Y1405" s="35"/>
      <c r="Z1405" s="35"/>
    </row>
    <row r="1406" spans="1:87" ht="20.100000000000001" customHeight="1" x14ac:dyDescent="0.15">
      <c r="A1406" s="30"/>
      <c r="C1406" s="5" t="s">
        <v>354</v>
      </c>
      <c r="D1406" s="51" t="e">
        <f>#REF!</f>
        <v>#REF!</v>
      </c>
      <c r="E1406" s="26" t="e">
        <f>IF(egTextCal(D1406)&lt;&gt;0, egTextCal(D1406),"")</f>
        <v>#VALUE!</v>
      </c>
      <c r="F1406" s="25" t="e">
        <f>IF(E1406*F1405&lt;&gt;0,E1406*F1405,  )</f>
        <v>#VALUE!</v>
      </c>
      <c r="G1406" s="25"/>
      <c r="H1406" s="25"/>
      <c r="I1406" s="25"/>
      <c r="J1406" s="25"/>
      <c r="K1406" s="25"/>
      <c r="L1406" s="25"/>
      <c r="M1406" s="25"/>
      <c r="N1406" s="25" t="e">
        <f>IF(E1406*N1405&lt;&gt;0,E1406*N1405,  )</f>
        <v>#VALUE!</v>
      </c>
      <c r="O1406" s="25"/>
      <c r="P1406" s="25"/>
      <c r="Q1406" s="25"/>
      <c r="R1406" s="25"/>
      <c r="S1406" s="25"/>
      <c r="T1406" s="25"/>
      <c r="U1406" s="25"/>
      <c r="V1406" s="25"/>
      <c r="W1406" s="25"/>
      <c r="X1406" s="25"/>
      <c r="Y1406" s="25"/>
      <c r="Z1406" s="25"/>
      <c r="CA1406" s="1" t="e">
        <f>F1406</f>
        <v>#VALUE!</v>
      </c>
      <c r="CI1406" s="1" t="e">
        <f>N1406</f>
        <v>#VALUE!</v>
      </c>
    </row>
    <row r="1407" spans="1:87" ht="20.100000000000001" customHeight="1" x14ac:dyDescent="0.15">
      <c r="A1407" s="30"/>
      <c r="C1407" s="15"/>
      <c r="D1407" s="27" t="s">
        <v>202</v>
      </c>
      <c r="E1407" s="6"/>
      <c r="F1407" s="35"/>
      <c r="G1407" s="35">
        <v>1</v>
      </c>
      <c r="H1407" s="35"/>
      <c r="I1407" s="35"/>
      <c r="J1407" s="35"/>
      <c r="K1407" s="35"/>
      <c r="L1407" s="35"/>
      <c r="M1407" s="35"/>
      <c r="N1407" s="35">
        <v>3</v>
      </c>
      <c r="O1407" s="35"/>
      <c r="P1407" s="35"/>
      <c r="Q1407" s="35"/>
      <c r="R1407" s="35"/>
      <c r="S1407" s="35"/>
      <c r="T1407" s="35"/>
      <c r="U1407" s="35"/>
      <c r="V1407" s="35"/>
      <c r="W1407" s="35"/>
      <c r="X1407" s="35"/>
      <c r="Y1407" s="35"/>
      <c r="Z1407" s="35"/>
    </row>
    <row r="1408" spans="1:87" ht="20.100000000000001" customHeight="1" x14ac:dyDescent="0.15">
      <c r="A1408" s="30"/>
      <c r="C1408" s="5" t="s">
        <v>355</v>
      </c>
      <c r="D1408" s="51" t="e">
        <f>#REF!</f>
        <v>#REF!</v>
      </c>
      <c r="E1408" s="26" t="e">
        <f>IF(egTextCal(D1408)&lt;&gt;0, egTextCal(D1408),"")</f>
        <v>#VALUE!</v>
      </c>
      <c r="F1408" s="25"/>
      <c r="G1408" s="25" t="e">
        <f>IF(E1408*G1407&lt;&gt;0,E1408*G1407,  )</f>
        <v>#VALUE!</v>
      </c>
      <c r="H1408" s="25"/>
      <c r="I1408" s="25"/>
      <c r="J1408" s="25"/>
      <c r="K1408" s="25"/>
      <c r="L1408" s="25"/>
      <c r="M1408" s="25"/>
      <c r="N1408" s="25" t="e">
        <f>IF(E1408*N1407&lt;&gt;0,E1408*N1407,  )</f>
        <v>#VALUE!</v>
      </c>
      <c r="O1408" s="25"/>
      <c r="P1408" s="25"/>
      <c r="Q1408" s="25"/>
      <c r="R1408" s="25"/>
      <c r="S1408" s="25"/>
      <c r="T1408" s="25"/>
      <c r="U1408" s="25"/>
      <c r="V1408" s="25"/>
      <c r="W1408" s="25"/>
      <c r="X1408" s="25"/>
      <c r="Y1408" s="25"/>
      <c r="Z1408" s="25"/>
      <c r="CB1408" s="1" t="e">
        <f>G1408</f>
        <v>#VALUE!</v>
      </c>
      <c r="CI1408" s="1" t="e">
        <f>N1408</f>
        <v>#VALUE!</v>
      </c>
    </row>
    <row r="1409" spans="1:87" ht="20.100000000000001" customHeight="1" x14ac:dyDescent="0.15">
      <c r="A1409" s="30"/>
      <c r="C1409" s="15"/>
      <c r="D1409" s="27" t="s">
        <v>242</v>
      </c>
      <c r="E1409" s="6"/>
      <c r="F1409" s="35"/>
      <c r="G1409" s="35"/>
      <c r="H1409" s="35"/>
      <c r="I1409" s="35">
        <v>1</v>
      </c>
      <c r="J1409" s="35"/>
      <c r="K1409" s="35"/>
      <c r="L1409" s="35"/>
      <c r="M1409" s="35"/>
      <c r="N1409" s="35"/>
      <c r="O1409" s="35"/>
      <c r="P1409" s="35"/>
      <c r="Q1409" s="35"/>
      <c r="R1409" s="35"/>
      <c r="S1409" s="35"/>
      <c r="T1409" s="35"/>
      <c r="U1409" s="35"/>
      <c r="V1409" s="35"/>
      <c r="W1409" s="35"/>
      <c r="X1409" s="35"/>
      <c r="Y1409" s="35"/>
      <c r="Z1409" s="35"/>
    </row>
    <row r="1410" spans="1:87" ht="20.100000000000001" customHeight="1" x14ac:dyDescent="0.15">
      <c r="A1410" s="30"/>
      <c r="C1410" s="5" t="s">
        <v>356</v>
      </c>
      <c r="D1410" s="51" t="e">
        <f>#REF!</f>
        <v>#REF!</v>
      </c>
      <c r="E1410" s="26" t="e">
        <f>IF(egTextCal(D1410)&lt;&gt;0, egTextCal(D1410),"")</f>
        <v>#VALUE!</v>
      </c>
      <c r="F1410" s="25"/>
      <c r="G1410" s="25"/>
      <c r="H1410" s="25"/>
      <c r="I1410" s="25" t="e">
        <f>IF(E1410*I1409&lt;&gt;0,E1410*I1409,  )</f>
        <v>#VALUE!</v>
      </c>
      <c r="J1410" s="25"/>
      <c r="K1410" s="25"/>
      <c r="L1410" s="25"/>
      <c r="M1410" s="25"/>
      <c r="N1410" s="25"/>
      <c r="O1410" s="25"/>
      <c r="P1410" s="25"/>
      <c r="Q1410" s="25"/>
      <c r="R1410" s="25"/>
      <c r="S1410" s="25"/>
      <c r="T1410" s="25"/>
      <c r="U1410" s="25"/>
      <c r="V1410" s="25"/>
      <c r="W1410" s="25"/>
      <c r="X1410" s="25"/>
      <c r="Y1410" s="25"/>
      <c r="Z1410" s="25"/>
      <c r="CD1410" s="1" t="e">
        <f>I1410</f>
        <v>#VALUE!</v>
      </c>
    </row>
    <row r="1411" spans="1:87" ht="20.100000000000001" customHeight="1" x14ac:dyDescent="0.15">
      <c r="A1411" s="30"/>
      <c r="C1411" s="15"/>
      <c r="D1411" s="27" t="s">
        <v>158</v>
      </c>
      <c r="E1411" s="6"/>
      <c r="F1411" s="35"/>
      <c r="G1411" s="35"/>
      <c r="H1411" s="35"/>
      <c r="I1411" s="35"/>
      <c r="J1411" s="35"/>
      <c r="K1411" s="35">
        <v>1</v>
      </c>
      <c r="L1411" s="35"/>
      <c r="M1411" s="35"/>
      <c r="N1411" s="35"/>
      <c r="O1411" s="35"/>
      <c r="P1411" s="35"/>
      <c r="Q1411" s="35"/>
      <c r="R1411" s="35"/>
      <c r="S1411" s="35"/>
      <c r="T1411" s="35"/>
      <c r="U1411" s="35"/>
      <c r="V1411" s="35"/>
      <c r="W1411" s="35"/>
      <c r="X1411" s="35"/>
      <c r="Y1411" s="35"/>
      <c r="Z1411" s="35"/>
    </row>
    <row r="1412" spans="1:87" ht="20.100000000000001" customHeight="1" x14ac:dyDescent="0.15">
      <c r="A1412" s="30"/>
      <c r="C1412" s="5" t="s">
        <v>357</v>
      </c>
      <c r="D1412" s="51" t="e">
        <f>#REF!</f>
        <v>#REF!</v>
      </c>
      <c r="E1412" s="26" t="e">
        <f>IF(egTextCal(D1412)&lt;&gt;0, egTextCal(D1412),"")</f>
        <v>#VALUE!</v>
      </c>
      <c r="F1412" s="25"/>
      <c r="G1412" s="25"/>
      <c r="H1412" s="25"/>
      <c r="I1412" s="25"/>
      <c r="J1412" s="25"/>
      <c r="K1412" s="25" t="e">
        <f>IF(E1412*K1411&lt;&gt;0,E1412*K1411,  )</f>
        <v>#VALUE!</v>
      </c>
      <c r="L1412" s="25"/>
      <c r="M1412" s="25"/>
      <c r="N1412" s="25"/>
      <c r="O1412" s="25"/>
      <c r="P1412" s="25"/>
      <c r="Q1412" s="25"/>
      <c r="R1412" s="25"/>
      <c r="S1412" s="25"/>
      <c r="T1412" s="25"/>
      <c r="U1412" s="25"/>
      <c r="V1412" s="25"/>
      <c r="W1412" s="25"/>
      <c r="X1412" s="25"/>
      <c r="Y1412" s="25"/>
      <c r="Z1412" s="25"/>
      <c r="CF1412" s="1" t="e">
        <f>K1412</f>
        <v>#VALUE!</v>
      </c>
    </row>
    <row r="1413" spans="1:87" ht="20.100000000000001" customHeight="1" x14ac:dyDescent="0.15">
      <c r="A1413" s="30"/>
      <c r="C1413" s="15"/>
      <c r="D1413" s="27" t="s">
        <v>159</v>
      </c>
      <c r="E1413" s="6"/>
      <c r="F1413" s="35"/>
      <c r="G1413" s="35"/>
      <c r="H1413" s="35"/>
      <c r="I1413" s="35"/>
      <c r="J1413" s="35"/>
      <c r="K1413" s="35"/>
      <c r="L1413" s="35"/>
      <c r="M1413" s="35">
        <v>1</v>
      </c>
      <c r="N1413" s="35"/>
      <c r="O1413" s="35"/>
      <c r="P1413" s="35"/>
      <c r="Q1413" s="35"/>
      <c r="R1413" s="35"/>
      <c r="S1413" s="35"/>
      <c r="T1413" s="35"/>
      <c r="U1413" s="35"/>
      <c r="V1413" s="35"/>
      <c r="W1413" s="35"/>
      <c r="X1413" s="35"/>
      <c r="Y1413" s="35"/>
      <c r="Z1413" s="35"/>
    </row>
    <row r="1414" spans="1:87" ht="20.100000000000001" customHeight="1" x14ac:dyDescent="0.15">
      <c r="A1414" s="30"/>
      <c r="C1414" s="5" t="s">
        <v>358</v>
      </c>
      <c r="D1414" s="51" t="e">
        <f>#REF!</f>
        <v>#REF!</v>
      </c>
      <c r="E1414" s="26" t="e">
        <f>IF(egTextCal(D1414)&lt;&gt;0, egTextCal(D1414),"")</f>
        <v>#VALUE!</v>
      </c>
      <c r="F1414" s="25"/>
      <c r="G1414" s="25"/>
      <c r="H1414" s="25"/>
      <c r="I1414" s="25"/>
      <c r="J1414" s="25"/>
      <c r="K1414" s="25"/>
      <c r="L1414" s="25"/>
      <c r="M1414" s="25" t="e">
        <f>IF(E1414*M1413&lt;&gt;0,E1414*M1413,  )</f>
        <v>#VALUE!</v>
      </c>
      <c r="N1414" s="25"/>
      <c r="O1414" s="25"/>
      <c r="P1414" s="25"/>
      <c r="Q1414" s="25"/>
      <c r="R1414" s="25"/>
      <c r="S1414" s="25"/>
      <c r="T1414" s="25"/>
      <c r="U1414" s="25"/>
      <c r="V1414" s="25"/>
      <c r="W1414" s="25"/>
      <c r="X1414" s="25"/>
      <c r="Y1414" s="25"/>
      <c r="Z1414" s="25"/>
      <c r="CH1414" s="1" t="e">
        <f>M1414</f>
        <v>#VALUE!</v>
      </c>
    </row>
    <row r="1415" spans="1:87" ht="20.100000000000001" customHeight="1" x14ac:dyDescent="0.15">
      <c r="A1415" s="30"/>
      <c r="C1415" s="15"/>
      <c r="D1415" s="27" t="s">
        <v>244</v>
      </c>
      <c r="E1415" s="6"/>
      <c r="F1415" s="35"/>
      <c r="G1415" s="35"/>
      <c r="H1415" s="35"/>
      <c r="I1415" s="35"/>
      <c r="J1415" s="35"/>
      <c r="K1415" s="35"/>
      <c r="L1415" s="35"/>
      <c r="M1415" s="35"/>
      <c r="N1415" s="35"/>
      <c r="O1415" s="35"/>
      <c r="P1415" s="35"/>
      <c r="Q1415" s="35"/>
      <c r="R1415" s="35"/>
      <c r="S1415" s="35"/>
      <c r="T1415" s="35"/>
      <c r="U1415" s="35"/>
      <c r="V1415" s="35"/>
      <c r="W1415" s="35"/>
      <c r="X1415" s="35"/>
      <c r="Y1415" s="35"/>
      <c r="Z1415" s="35"/>
    </row>
    <row r="1416" spans="1:87" ht="20.100000000000001" customHeight="1" x14ac:dyDescent="0.15">
      <c r="A1416" s="30"/>
      <c r="C1416" s="5" t="s">
        <v>359</v>
      </c>
      <c r="D1416" s="32"/>
      <c r="E1416" s="26" t="str">
        <f>IF(egTextCal(D1416)&lt;&gt;0, egTextCal(D1416),"")</f>
        <v/>
      </c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  <c r="U1416" s="25"/>
      <c r="V1416" s="25"/>
      <c r="W1416" s="25"/>
      <c r="X1416" s="25"/>
      <c r="Y1416" s="25"/>
      <c r="Z1416" s="25"/>
    </row>
    <row r="1417" spans="1:87" ht="20.100000000000001" customHeight="1" x14ac:dyDescent="0.15">
      <c r="A1417" s="30"/>
      <c r="C1417" s="15"/>
      <c r="D1417" s="27" t="s">
        <v>241</v>
      </c>
      <c r="E1417" s="6"/>
      <c r="F1417" s="35">
        <v>1</v>
      </c>
      <c r="G1417" s="35"/>
      <c r="H1417" s="35"/>
      <c r="I1417" s="35"/>
      <c r="J1417" s="35"/>
      <c r="K1417" s="35"/>
      <c r="L1417" s="35"/>
      <c r="M1417" s="35"/>
      <c r="N1417" s="35">
        <v>3</v>
      </c>
      <c r="O1417" s="35"/>
      <c r="P1417" s="35"/>
      <c r="Q1417" s="35"/>
      <c r="R1417" s="35"/>
      <c r="S1417" s="35"/>
      <c r="T1417" s="35"/>
      <c r="U1417" s="35"/>
      <c r="V1417" s="35"/>
      <c r="W1417" s="35"/>
      <c r="X1417" s="35"/>
      <c r="Y1417" s="35"/>
      <c r="Z1417" s="35"/>
    </row>
    <row r="1418" spans="1:87" ht="20.100000000000001" customHeight="1" x14ac:dyDescent="0.15">
      <c r="A1418" s="30"/>
      <c r="C1418" s="5" t="s">
        <v>360</v>
      </c>
      <c r="D1418" s="51" t="e">
        <f>#REF!</f>
        <v>#REF!</v>
      </c>
      <c r="E1418" s="26" t="e">
        <f>IF(egTextCal(D1418)&lt;&gt;0, egTextCal(D1418),"")</f>
        <v>#VALUE!</v>
      </c>
      <c r="F1418" s="25" t="e">
        <f>IF(E1418*F1417&lt;&gt;0,E1418*F1417,  )</f>
        <v>#VALUE!</v>
      </c>
      <c r="G1418" s="25"/>
      <c r="H1418" s="25"/>
      <c r="I1418" s="25"/>
      <c r="J1418" s="25"/>
      <c r="K1418" s="25"/>
      <c r="L1418" s="25"/>
      <c r="M1418" s="25"/>
      <c r="N1418" s="25" t="e">
        <f>IF(E1418*N1417&lt;&gt;0,E1418*N1417,  )</f>
        <v>#VALUE!</v>
      </c>
      <c r="O1418" s="25"/>
      <c r="P1418" s="25"/>
      <c r="Q1418" s="25"/>
      <c r="R1418" s="25"/>
      <c r="S1418" s="25"/>
      <c r="T1418" s="25"/>
      <c r="U1418" s="25"/>
      <c r="V1418" s="25"/>
      <c r="W1418" s="25"/>
      <c r="X1418" s="25"/>
      <c r="Y1418" s="25"/>
      <c r="Z1418" s="25"/>
      <c r="CA1418" s="1" t="e">
        <f>F1418</f>
        <v>#VALUE!</v>
      </c>
      <c r="CI1418" s="1" t="e">
        <f>N1418</f>
        <v>#VALUE!</v>
      </c>
    </row>
    <row r="1419" spans="1:87" ht="20.100000000000001" customHeight="1" x14ac:dyDescent="0.15">
      <c r="A1419" s="30"/>
      <c r="C1419" s="15"/>
      <c r="D1419" s="27" t="s">
        <v>202</v>
      </c>
      <c r="E1419" s="6"/>
      <c r="F1419" s="35"/>
      <c r="G1419" s="35">
        <v>1</v>
      </c>
      <c r="H1419" s="35"/>
      <c r="I1419" s="35"/>
      <c r="J1419" s="35"/>
      <c r="K1419" s="35"/>
      <c r="L1419" s="35"/>
      <c r="M1419" s="35"/>
      <c r="N1419" s="35">
        <v>3</v>
      </c>
      <c r="O1419" s="35"/>
      <c r="P1419" s="35"/>
      <c r="Q1419" s="35"/>
      <c r="R1419" s="35"/>
      <c r="S1419" s="35"/>
      <c r="T1419" s="35"/>
      <c r="U1419" s="35"/>
      <c r="V1419" s="35"/>
      <c r="W1419" s="35"/>
      <c r="X1419" s="35"/>
      <c r="Y1419" s="35"/>
      <c r="Z1419" s="35"/>
    </row>
    <row r="1420" spans="1:87" ht="20.100000000000001" customHeight="1" x14ac:dyDescent="0.15">
      <c r="A1420" s="30"/>
      <c r="C1420" s="5" t="s">
        <v>361</v>
      </c>
      <c r="D1420" s="51" t="e">
        <f>#REF!</f>
        <v>#REF!</v>
      </c>
      <c r="E1420" s="26" t="e">
        <f>IF(egTextCal(D1420)&lt;&gt;0, egTextCal(D1420),"")</f>
        <v>#VALUE!</v>
      </c>
      <c r="F1420" s="25"/>
      <c r="G1420" s="25" t="e">
        <f>IF(E1420*G1419&lt;&gt;0,E1420*G1419,  )</f>
        <v>#VALUE!</v>
      </c>
      <c r="H1420" s="25"/>
      <c r="I1420" s="25"/>
      <c r="J1420" s="25"/>
      <c r="K1420" s="25"/>
      <c r="L1420" s="25"/>
      <c r="M1420" s="25"/>
      <c r="N1420" s="25" t="e">
        <f>IF(E1420*N1419&lt;&gt;0,E1420*N1419,  )</f>
        <v>#VALUE!</v>
      </c>
      <c r="O1420" s="25"/>
      <c r="P1420" s="25"/>
      <c r="Q1420" s="25"/>
      <c r="R1420" s="25"/>
      <c r="S1420" s="25"/>
      <c r="T1420" s="25"/>
      <c r="U1420" s="25"/>
      <c r="V1420" s="25"/>
      <c r="W1420" s="25"/>
      <c r="X1420" s="25"/>
      <c r="Y1420" s="25"/>
      <c r="Z1420" s="25"/>
      <c r="CB1420" s="1" t="e">
        <f>G1420</f>
        <v>#VALUE!</v>
      </c>
      <c r="CI1420" s="1" t="e">
        <f>N1420</f>
        <v>#VALUE!</v>
      </c>
    </row>
    <row r="1421" spans="1:87" ht="20.100000000000001" customHeight="1" x14ac:dyDescent="0.15">
      <c r="A1421" s="30"/>
      <c r="C1421" s="15"/>
      <c r="D1421" s="27" t="s">
        <v>242</v>
      </c>
      <c r="E1421" s="6"/>
      <c r="F1421" s="35"/>
      <c r="G1421" s="35"/>
      <c r="H1421" s="35"/>
      <c r="I1421" s="35">
        <v>1</v>
      </c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5"/>
      <c r="Y1421" s="35"/>
      <c r="Z1421" s="35"/>
    </row>
    <row r="1422" spans="1:87" ht="20.100000000000001" customHeight="1" x14ac:dyDescent="0.15">
      <c r="A1422" s="30"/>
      <c r="C1422" s="5" t="s">
        <v>362</v>
      </c>
      <c r="D1422" s="51" t="e">
        <f>#REF!</f>
        <v>#REF!</v>
      </c>
      <c r="E1422" s="26" t="e">
        <f>IF(egTextCal(D1422)&lt;&gt;0, egTextCal(D1422),"")</f>
        <v>#VALUE!</v>
      </c>
      <c r="F1422" s="25"/>
      <c r="G1422" s="25"/>
      <c r="H1422" s="25"/>
      <c r="I1422" s="25" t="e">
        <f>IF(E1422*I1421&lt;&gt;0,E1422*I1421,  )</f>
        <v>#VALUE!</v>
      </c>
      <c r="J1422" s="25"/>
      <c r="K1422" s="25"/>
      <c r="L1422" s="25"/>
      <c r="M1422" s="25"/>
      <c r="N1422" s="25"/>
      <c r="O1422" s="25"/>
      <c r="P1422" s="25"/>
      <c r="Q1422" s="25"/>
      <c r="R1422" s="25"/>
      <c r="S1422" s="25"/>
      <c r="T1422" s="25"/>
      <c r="U1422" s="25"/>
      <c r="V1422" s="25"/>
      <c r="W1422" s="25"/>
      <c r="X1422" s="25"/>
      <c r="Y1422" s="25"/>
      <c r="Z1422" s="25"/>
      <c r="CD1422" s="1" t="e">
        <f>I1422</f>
        <v>#VALUE!</v>
      </c>
    </row>
    <row r="1423" spans="1:87" ht="20.100000000000001" customHeight="1" x14ac:dyDescent="0.15">
      <c r="A1423" s="30"/>
      <c r="C1423" s="15"/>
      <c r="D1423" s="27" t="s">
        <v>158</v>
      </c>
      <c r="E1423" s="6"/>
      <c r="F1423" s="35"/>
      <c r="G1423" s="35"/>
      <c r="H1423" s="35"/>
      <c r="I1423" s="35"/>
      <c r="J1423" s="35"/>
      <c r="K1423" s="35">
        <v>1</v>
      </c>
      <c r="L1423" s="35"/>
      <c r="M1423" s="35"/>
      <c r="N1423" s="35"/>
      <c r="O1423" s="35"/>
      <c r="P1423" s="35"/>
      <c r="Q1423" s="35"/>
      <c r="R1423" s="35"/>
      <c r="S1423" s="35"/>
      <c r="T1423" s="35"/>
      <c r="U1423" s="35"/>
      <c r="V1423" s="35"/>
      <c r="W1423" s="35"/>
      <c r="X1423" s="35"/>
      <c r="Y1423" s="35"/>
      <c r="Z1423" s="35"/>
    </row>
    <row r="1424" spans="1:87" ht="20.100000000000001" customHeight="1" x14ac:dyDescent="0.15">
      <c r="A1424" s="30"/>
      <c r="C1424" s="5" t="s">
        <v>363</v>
      </c>
      <c r="D1424" s="51" t="e">
        <f>#REF!</f>
        <v>#REF!</v>
      </c>
      <c r="E1424" s="26" t="e">
        <f>IF(egTextCal(D1424)&lt;&gt;0, egTextCal(D1424),"")</f>
        <v>#VALUE!</v>
      </c>
      <c r="F1424" s="25"/>
      <c r="G1424" s="25"/>
      <c r="H1424" s="25"/>
      <c r="I1424" s="25"/>
      <c r="J1424" s="25"/>
      <c r="K1424" s="25" t="e">
        <f>IF(E1424*K1423&lt;&gt;0,E1424*K1423,  )</f>
        <v>#VALUE!</v>
      </c>
      <c r="L1424" s="25"/>
      <c r="M1424" s="25"/>
      <c r="N1424" s="25"/>
      <c r="O1424" s="25"/>
      <c r="P1424" s="25"/>
      <c r="Q1424" s="25"/>
      <c r="R1424" s="25"/>
      <c r="S1424" s="25"/>
      <c r="T1424" s="25"/>
      <c r="U1424" s="25"/>
      <c r="V1424" s="25"/>
      <c r="W1424" s="25"/>
      <c r="X1424" s="25"/>
      <c r="Y1424" s="25"/>
      <c r="Z1424" s="25"/>
      <c r="CF1424" s="1" t="e">
        <f>K1424</f>
        <v>#VALUE!</v>
      </c>
    </row>
    <row r="1425" spans="1:87" ht="20.100000000000001" customHeight="1" x14ac:dyDescent="0.15">
      <c r="A1425" s="30"/>
      <c r="C1425" s="15"/>
      <c r="D1425" s="27" t="s">
        <v>159</v>
      </c>
      <c r="E1425" s="6"/>
      <c r="F1425" s="35"/>
      <c r="G1425" s="35"/>
      <c r="H1425" s="35"/>
      <c r="I1425" s="35"/>
      <c r="J1425" s="35"/>
      <c r="K1425" s="35"/>
      <c r="L1425" s="35"/>
      <c r="M1425" s="35">
        <v>1</v>
      </c>
      <c r="N1425" s="35"/>
      <c r="O1425" s="35"/>
      <c r="P1425" s="35"/>
      <c r="Q1425" s="35"/>
      <c r="R1425" s="35"/>
      <c r="S1425" s="35"/>
      <c r="T1425" s="35"/>
      <c r="U1425" s="35"/>
      <c r="V1425" s="35"/>
      <c r="W1425" s="35"/>
      <c r="X1425" s="35"/>
      <c r="Y1425" s="35"/>
      <c r="Z1425" s="35"/>
    </row>
    <row r="1426" spans="1:87" ht="20.100000000000001" customHeight="1" x14ac:dyDescent="0.15">
      <c r="A1426" s="30"/>
      <c r="C1426" s="5" t="s">
        <v>366</v>
      </c>
      <c r="D1426" s="51" t="e">
        <f>#REF!</f>
        <v>#REF!</v>
      </c>
      <c r="E1426" s="26" t="e">
        <f>IF(egTextCal(D1426)&lt;&gt;0, egTextCal(D1426),"")</f>
        <v>#VALUE!</v>
      </c>
      <c r="F1426" s="25"/>
      <c r="G1426" s="25"/>
      <c r="H1426" s="25"/>
      <c r="I1426" s="25"/>
      <c r="J1426" s="25"/>
      <c r="K1426" s="25"/>
      <c r="L1426" s="25"/>
      <c r="M1426" s="25" t="e">
        <f>IF(E1426*M1425&lt;&gt;0,E1426*M1425,  )</f>
        <v>#VALUE!</v>
      </c>
      <c r="N1426" s="25"/>
      <c r="O1426" s="25"/>
      <c r="P1426" s="25"/>
      <c r="Q1426" s="25"/>
      <c r="R1426" s="25"/>
      <c r="S1426" s="25"/>
      <c r="T1426" s="25"/>
      <c r="U1426" s="25"/>
      <c r="V1426" s="25"/>
      <c r="W1426" s="25"/>
      <c r="X1426" s="25"/>
      <c r="Y1426" s="25"/>
      <c r="Z1426" s="25"/>
      <c r="CH1426" s="1" t="e">
        <f>M1426</f>
        <v>#VALUE!</v>
      </c>
    </row>
    <row r="1427" spans="1:87" ht="20.100000000000001" customHeight="1" x14ac:dyDescent="0.15">
      <c r="D1427" s="13"/>
      <c r="E1427" s="37"/>
      <c r="F1427" s="37"/>
      <c r="G1427" s="37"/>
      <c r="H1427" s="37"/>
      <c r="I1427" s="37"/>
      <c r="J1427" s="37"/>
      <c r="K1427" s="37"/>
      <c r="L1427" s="37"/>
      <c r="M1427" s="37"/>
      <c r="N1427" s="37"/>
      <c r="O1427" s="37"/>
      <c r="P1427" s="37"/>
      <c r="Q1427" s="37"/>
      <c r="R1427" s="37"/>
      <c r="S1427" s="37"/>
      <c r="T1427" s="37"/>
      <c r="U1427" s="37"/>
      <c r="V1427" s="37"/>
      <c r="W1427" s="37"/>
      <c r="X1427" s="37"/>
      <c r="Y1427" s="37"/>
      <c r="Z1427" s="37"/>
    </row>
    <row r="1428" spans="1:87" ht="20.100000000000001" customHeight="1" x14ac:dyDescent="0.15">
      <c r="B1428" s="29"/>
      <c r="C1428" s="19"/>
      <c r="D1428" s="36"/>
      <c r="E1428" s="36"/>
      <c r="F1428" s="17" t="s">
        <v>330</v>
      </c>
      <c r="G1428" s="17" t="s">
        <v>436</v>
      </c>
      <c r="H1428" s="15" t="s">
        <v>436</v>
      </c>
      <c r="I1428" s="15" t="s">
        <v>436</v>
      </c>
      <c r="J1428" s="15" t="s">
        <v>436</v>
      </c>
      <c r="K1428" s="15" t="s">
        <v>409</v>
      </c>
      <c r="L1428" s="15" t="s">
        <v>437</v>
      </c>
      <c r="M1428" s="15" t="s">
        <v>410</v>
      </c>
      <c r="N1428" s="15" t="s">
        <v>412</v>
      </c>
      <c r="O1428" s="15" t="s">
        <v>331</v>
      </c>
      <c r="P1428" s="15" t="s">
        <v>332</v>
      </c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</row>
    <row r="1429" spans="1:87" ht="20.100000000000001" customHeight="1" x14ac:dyDescent="0.15">
      <c r="A1429" s="30"/>
      <c r="B1429" s="29"/>
      <c r="C1429" s="4" t="s">
        <v>336</v>
      </c>
      <c r="D1429" s="4" t="s">
        <v>337</v>
      </c>
      <c r="E1429" s="4" t="s">
        <v>338</v>
      </c>
      <c r="F1429" s="11" t="s">
        <v>416</v>
      </c>
      <c r="G1429" s="11" t="s">
        <v>330</v>
      </c>
      <c r="H1429" s="4" t="s">
        <v>330</v>
      </c>
      <c r="I1429" s="4" t="s">
        <v>443</v>
      </c>
      <c r="J1429" s="4" t="s">
        <v>443</v>
      </c>
      <c r="K1429" s="4" t="s">
        <v>417</v>
      </c>
      <c r="L1429" s="4" t="s">
        <v>445</v>
      </c>
      <c r="M1429" s="4" t="s">
        <v>418</v>
      </c>
      <c r="N1429" s="4" t="s">
        <v>421</v>
      </c>
      <c r="O1429" s="4" t="s">
        <v>340</v>
      </c>
      <c r="P1429" s="4" t="s">
        <v>341</v>
      </c>
      <c r="Q1429" s="4"/>
      <c r="R1429" s="4"/>
      <c r="S1429" s="4"/>
      <c r="T1429" s="4"/>
      <c r="U1429" s="4"/>
      <c r="V1429" s="4"/>
      <c r="W1429" s="4"/>
      <c r="X1429" s="4"/>
      <c r="Y1429" s="4"/>
      <c r="Z1429" s="4"/>
    </row>
    <row r="1430" spans="1:87" ht="20.100000000000001" customHeight="1" x14ac:dyDescent="0.15">
      <c r="A1430" s="30"/>
      <c r="B1430" s="29"/>
      <c r="C1430" s="20"/>
      <c r="D1430" s="20"/>
      <c r="E1430" s="20"/>
      <c r="F1430" s="18" t="s">
        <v>457</v>
      </c>
      <c r="G1430" s="18" t="s">
        <v>458</v>
      </c>
      <c r="H1430" s="16" t="s">
        <v>476</v>
      </c>
      <c r="I1430" s="16" t="s">
        <v>458</v>
      </c>
      <c r="J1430" s="16" t="s">
        <v>476</v>
      </c>
      <c r="K1430" s="16" t="s">
        <v>427</v>
      </c>
      <c r="L1430" s="16" t="s">
        <v>435</v>
      </c>
      <c r="M1430" s="16" t="s">
        <v>428</v>
      </c>
      <c r="N1430" s="16" t="s">
        <v>464</v>
      </c>
      <c r="O1430" s="16" t="s">
        <v>477</v>
      </c>
      <c r="P1430" s="16" t="s">
        <v>478</v>
      </c>
      <c r="Q1430" s="16"/>
      <c r="R1430" s="16"/>
      <c r="S1430" s="16"/>
      <c r="T1430" s="16"/>
      <c r="U1430" s="16"/>
      <c r="V1430" s="16"/>
      <c r="W1430" s="16"/>
      <c r="X1430" s="16"/>
      <c r="Y1430" s="16"/>
      <c r="Z1430" s="16"/>
    </row>
    <row r="1431" spans="1:87" ht="20.100000000000001" customHeight="1" x14ac:dyDescent="0.15">
      <c r="A1431" s="30"/>
      <c r="C1431" s="15"/>
      <c r="D1431" s="27" t="s">
        <v>245</v>
      </c>
      <c r="E1431" s="6"/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  <c r="R1431" s="34"/>
      <c r="S1431" s="34"/>
      <c r="T1431" s="34"/>
      <c r="U1431" s="34"/>
      <c r="V1431" s="34"/>
      <c r="W1431" s="34"/>
      <c r="X1431" s="34"/>
      <c r="Y1431" s="34"/>
      <c r="Z1431" s="34"/>
    </row>
    <row r="1432" spans="1:87" ht="20.100000000000001" customHeight="1" x14ac:dyDescent="0.15">
      <c r="A1432" s="30"/>
      <c r="C1432" s="5" t="s">
        <v>68</v>
      </c>
      <c r="D1432" s="32"/>
      <c r="E1432" s="26" t="str">
        <f>IF(egTextCal(D1432)&lt;&gt;0, egTextCal(D1432),"")</f>
        <v/>
      </c>
      <c r="F1432" s="25"/>
      <c r="G1432" s="25"/>
      <c r="H1432" s="25"/>
      <c r="I1432" s="25"/>
      <c r="J1432" s="25"/>
      <c r="K1432" s="25"/>
      <c r="L1432" s="25"/>
      <c r="M1432" s="25"/>
      <c r="N1432" s="25"/>
      <c r="O1432" s="25"/>
      <c r="P1432" s="25"/>
      <c r="Q1432" s="25"/>
      <c r="R1432" s="25"/>
      <c r="S1432" s="25"/>
      <c r="T1432" s="25"/>
      <c r="U1432" s="25"/>
      <c r="V1432" s="25"/>
      <c r="W1432" s="25"/>
      <c r="X1432" s="25"/>
      <c r="Y1432" s="25"/>
      <c r="Z1432" s="25"/>
    </row>
    <row r="1433" spans="1:87" ht="20.100000000000001" customHeight="1" x14ac:dyDescent="0.15">
      <c r="A1433" s="30"/>
      <c r="C1433" s="15"/>
      <c r="D1433" s="28" t="s">
        <v>241</v>
      </c>
      <c r="E1433" s="7"/>
      <c r="F1433" s="35">
        <v>1</v>
      </c>
      <c r="G1433" s="35"/>
      <c r="H1433" s="35"/>
      <c r="I1433" s="35"/>
      <c r="J1433" s="35"/>
      <c r="K1433" s="35"/>
      <c r="L1433" s="35"/>
      <c r="M1433" s="35"/>
      <c r="N1433" s="35">
        <v>3</v>
      </c>
      <c r="O1433" s="35"/>
      <c r="P1433" s="35"/>
      <c r="Q1433" s="35"/>
      <c r="R1433" s="35"/>
      <c r="S1433" s="35"/>
      <c r="T1433" s="35"/>
      <c r="U1433" s="35"/>
      <c r="V1433" s="35"/>
      <c r="W1433" s="35"/>
      <c r="X1433" s="35"/>
      <c r="Y1433" s="35"/>
      <c r="Z1433" s="35"/>
    </row>
    <row r="1434" spans="1:87" ht="20.100000000000001" customHeight="1" x14ac:dyDescent="0.15">
      <c r="A1434" s="30"/>
      <c r="C1434" s="5" t="s">
        <v>74</v>
      </c>
      <c r="D1434" s="52" t="e">
        <f>#REF!</f>
        <v>#REF!</v>
      </c>
      <c r="E1434" s="26" t="e">
        <f>IF(egTextCal(D1434)&lt;&gt;0, egTextCal(D1434),"")</f>
        <v>#VALUE!</v>
      </c>
      <c r="F1434" s="25" t="e">
        <f>IF(E1434*F1433&lt;&gt;0,E1434*F1433,  )</f>
        <v>#VALUE!</v>
      </c>
      <c r="G1434" s="25"/>
      <c r="H1434" s="25"/>
      <c r="I1434" s="25"/>
      <c r="J1434" s="25"/>
      <c r="K1434" s="25"/>
      <c r="L1434" s="25"/>
      <c r="M1434" s="25"/>
      <c r="N1434" s="25" t="e">
        <f>IF(E1434*N1433&lt;&gt;0,E1434*N1433,  )</f>
        <v>#VALUE!</v>
      </c>
      <c r="O1434" s="25"/>
      <c r="P1434" s="25"/>
      <c r="Q1434" s="25"/>
      <c r="R1434" s="25"/>
      <c r="S1434" s="25"/>
      <c r="T1434" s="25"/>
      <c r="U1434" s="25"/>
      <c r="V1434" s="25"/>
      <c r="W1434" s="25"/>
      <c r="X1434" s="25"/>
      <c r="Y1434" s="25"/>
      <c r="Z1434" s="25"/>
      <c r="CA1434" s="1" t="e">
        <f>F1434</f>
        <v>#VALUE!</v>
      </c>
      <c r="CI1434" s="1" t="e">
        <f>N1434</f>
        <v>#VALUE!</v>
      </c>
    </row>
    <row r="1435" spans="1:87" ht="20.100000000000001" customHeight="1" x14ac:dyDescent="0.15">
      <c r="A1435" s="30"/>
      <c r="C1435" s="15"/>
      <c r="D1435" s="28" t="s">
        <v>202</v>
      </c>
      <c r="E1435" s="7"/>
      <c r="F1435" s="35"/>
      <c r="G1435" s="35">
        <v>1</v>
      </c>
      <c r="H1435" s="35"/>
      <c r="I1435" s="35"/>
      <c r="J1435" s="35"/>
      <c r="K1435" s="35"/>
      <c r="L1435" s="35"/>
      <c r="M1435" s="35"/>
      <c r="N1435" s="35">
        <v>3</v>
      </c>
      <c r="O1435" s="35"/>
      <c r="P1435" s="35"/>
      <c r="Q1435" s="35"/>
      <c r="R1435" s="35"/>
      <c r="S1435" s="35"/>
      <c r="T1435" s="35"/>
      <c r="U1435" s="35"/>
      <c r="V1435" s="35"/>
      <c r="W1435" s="35"/>
      <c r="X1435" s="35"/>
      <c r="Y1435" s="35"/>
      <c r="Z1435" s="35"/>
    </row>
    <row r="1436" spans="1:87" ht="20.100000000000001" customHeight="1" x14ac:dyDescent="0.15">
      <c r="A1436" s="30"/>
      <c r="C1436" s="5" t="s">
        <v>75</v>
      </c>
      <c r="D1436" s="52" t="e">
        <f>#REF!</f>
        <v>#REF!</v>
      </c>
      <c r="E1436" s="26" t="e">
        <f>IF(egTextCal(D1436)&lt;&gt;0, egTextCal(D1436),"")</f>
        <v>#VALUE!</v>
      </c>
      <c r="F1436" s="25"/>
      <c r="G1436" s="25" t="e">
        <f>IF(E1436*G1435&lt;&gt;0,E1436*G1435,  )</f>
        <v>#VALUE!</v>
      </c>
      <c r="H1436" s="25"/>
      <c r="I1436" s="25"/>
      <c r="J1436" s="25"/>
      <c r="K1436" s="25"/>
      <c r="L1436" s="25"/>
      <c r="M1436" s="25"/>
      <c r="N1436" s="25" t="e">
        <f>IF(E1436*N1435&lt;&gt;0,E1436*N1435,  )</f>
        <v>#VALUE!</v>
      </c>
      <c r="O1436" s="25"/>
      <c r="P1436" s="25"/>
      <c r="Q1436" s="25"/>
      <c r="R1436" s="25"/>
      <c r="S1436" s="25"/>
      <c r="T1436" s="25"/>
      <c r="U1436" s="25"/>
      <c r="V1436" s="25"/>
      <c r="W1436" s="25"/>
      <c r="X1436" s="25"/>
      <c r="Y1436" s="25"/>
      <c r="Z1436" s="25"/>
      <c r="CB1436" s="1" t="e">
        <f>G1436</f>
        <v>#VALUE!</v>
      </c>
      <c r="CI1436" s="1" t="e">
        <f>N1436</f>
        <v>#VALUE!</v>
      </c>
    </row>
    <row r="1437" spans="1:87" ht="20.100000000000001" customHeight="1" x14ac:dyDescent="0.15">
      <c r="A1437" s="30"/>
      <c r="C1437" s="15"/>
      <c r="D1437" s="27" t="s">
        <v>242</v>
      </c>
      <c r="E1437" s="6"/>
      <c r="F1437" s="35"/>
      <c r="G1437" s="35"/>
      <c r="H1437" s="35"/>
      <c r="I1437" s="35">
        <v>1</v>
      </c>
      <c r="J1437" s="35"/>
      <c r="K1437" s="35"/>
      <c r="L1437" s="35"/>
      <c r="M1437" s="35"/>
      <c r="N1437" s="35"/>
      <c r="O1437" s="35"/>
      <c r="P1437" s="35"/>
      <c r="Q1437" s="35"/>
      <c r="R1437" s="35"/>
      <c r="S1437" s="35"/>
      <c r="T1437" s="35"/>
      <c r="U1437" s="35"/>
      <c r="V1437" s="35"/>
      <c r="W1437" s="35"/>
      <c r="X1437" s="35"/>
      <c r="Y1437" s="35"/>
      <c r="Z1437" s="35"/>
    </row>
    <row r="1438" spans="1:87" ht="20.100000000000001" customHeight="1" x14ac:dyDescent="0.15">
      <c r="A1438" s="30"/>
      <c r="C1438" s="5" t="s">
        <v>88</v>
      </c>
      <c r="D1438" s="51" t="e">
        <f>#REF!</f>
        <v>#REF!</v>
      </c>
      <c r="E1438" s="26" t="e">
        <f>IF(egTextCal(D1438)&lt;&gt;0, egTextCal(D1438),"")</f>
        <v>#VALUE!</v>
      </c>
      <c r="F1438" s="25"/>
      <c r="G1438" s="25"/>
      <c r="H1438" s="25"/>
      <c r="I1438" s="25" t="e">
        <f>IF(E1438*I1437&lt;&gt;0,E1438*I1437,  )</f>
        <v>#VALUE!</v>
      </c>
      <c r="J1438" s="25"/>
      <c r="K1438" s="25"/>
      <c r="L1438" s="25"/>
      <c r="M1438" s="25"/>
      <c r="N1438" s="25"/>
      <c r="O1438" s="25"/>
      <c r="P1438" s="25"/>
      <c r="Q1438" s="25"/>
      <c r="R1438" s="25"/>
      <c r="S1438" s="25"/>
      <c r="T1438" s="25"/>
      <c r="U1438" s="25"/>
      <c r="V1438" s="25"/>
      <c r="W1438" s="25"/>
      <c r="X1438" s="25"/>
      <c r="Y1438" s="25"/>
      <c r="Z1438" s="25"/>
      <c r="CD1438" s="1" t="e">
        <f>I1438</f>
        <v>#VALUE!</v>
      </c>
    </row>
    <row r="1439" spans="1:87" ht="20.100000000000001" customHeight="1" x14ac:dyDescent="0.15">
      <c r="A1439" s="30"/>
      <c r="C1439" s="15"/>
      <c r="D1439" s="27" t="s">
        <v>158</v>
      </c>
      <c r="E1439" s="6"/>
      <c r="F1439" s="35"/>
      <c r="G1439" s="35"/>
      <c r="H1439" s="35"/>
      <c r="I1439" s="35"/>
      <c r="J1439" s="35"/>
      <c r="K1439" s="35">
        <v>1</v>
      </c>
      <c r="L1439" s="35"/>
      <c r="M1439" s="35"/>
      <c r="N1439" s="35"/>
      <c r="O1439" s="35"/>
      <c r="P1439" s="35"/>
      <c r="Q1439" s="35"/>
      <c r="R1439" s="35"/>
      <c r="S1439" s="35"/>
      <c r="T1439" s="35"/>
      <c r="U1439" s="35"/>
      <c r="V1439" s="35"/>
      <c r="W1439" s="35"/>
      <c r="X1439" s="35"/>
      <c r="Y1439" s="35"/>
      <c r="Z1439" s="35"/>
    </row>
    <row r="1440" spans="1:87" ht="20.100000000000001" customHeight="1" x14ac:dyDescent="0.15">
      <c r="A1440" s="30"/>
      <c r="C1440" s="5" t="s">
        <v>132</v>
      </c>
      <c r="D1440" s="51" t="e">
        <f>#REF!</f>
        <v>#REF!</v>
      </c>
      <c r="E1440" s="26" t="e">
        <f>IF(egTextCal(D1440)&lt;&gt;0, egTextCal(D1440),"")</f>
        <v>#VALUE!</v>
      </c>
      <c r="F1440" s="25"/>
      <c r="G1440" s="25"/>
      <c r="H1440" s="25"/>
      <c r="I1440" s="25"/>
      <c r="J1440" s="25"/>
      <c r="K1440" s="25" t="e">
        <f>IF(E1440*K1439&lt;&gt;0,E1440*K1439,  )</f>
        <v>#VALUE!</v>
      </c>
      <c r="L1440" s="25"/>
      <c r="M1440" s="25"/>
      <c r="N1440" s="25"/>
      <c r="O1440" s="25"/>
      <c r="P1440" s="25"/>
      <c r="Q1440" s="25"/>
      <c r="R1440" s="25"/>
      <c r="S1440" s="25"/>
      <c r="T1440" s="25"/>
      <c r="U1440" s="25"/>
      <c r="V1440" s="25"/>
      <c r="W1440" s="25"/>
      <c r="X1440" s="25"/>
      <c r="Y1440" s="25"/>
      <c r="Z1440" s="25"/>
      <c r="CF1440" s="1" t="e">
        <f>K1440</f>
        <v>#VALUE!</v>
      </c>
    </row>
    <row r="1441" spans="1:87" ht="20.100000000000001" customHeight="1" x14ac:dyDescent="0.15">
      <c r="A1441" s="30"/>
      <c r="C1441" s="15"/>
      <c r="D1441" s="27" t="s">
        <v>159</v>
      </c>
      <c r="E1441" s="6"/>
      <c r="F1441" s="35"/>
      <c r="G1441" s="35"/>
      <c r="H1441" s="35"/>
      <c r="I1441" s="35"/>
      <c r="J1441" s="35"/>
      <c r="K1441" s="35"/>
      <c r="L1441" s="35"/>
      <c r="M1441" s="35">
        <v>1</v>
      </c>
      <c r="N1441" s="35"/>
      <c r="O1441" s="35"/>
      <c r="P1441" s="35"/>
      <c r="Q1441" s="35"/>
      <c r="R1441" s="35"/>
      <c r="S1441" s="35"/>
      <c r="T1441" s="35"/>
      <c r="U1441" s="35"/>
      <c r="V1441" s="35"/>
      <c r="W1441" s="35"/>
      <c r="X1441" s="35"/>
      <c r="Y1441" s="35"/>
      <c r="Z1441" s="35"/>
    </row>
    <row r="1442" spans="1:87" ht="20.100000000000001" customHeight="1" x14ac:dyDescent="0.15">
      <c r="A1442" s="30"/>
      <c r="C1442" s="5" t="s">
        <v>133</v>
      </c>
      <c r="D1442" s="51" t="e">
        <f>#REF!</f>
        <v>#REF!</v>
      </c>
      <c r="E1442" s="26" t="e">
        <f>IF(egTextCal(D1442)&lt;&gt;0, egTextCal(D1442),"")</f>
        <v>#VALUE!</v>
      </c>
      <c r="F1442" s="25"/>
      <c r="G1442" s="25"/>
      <c r="H1442" s="25"/>
      <c r="I1442" s="25"/>
      <c r="J1442" s="25"/>
      <c r="K1442" s="25"/>
      <c r="L1442" s="25"/>
      <c r="M1442" s="25" t="e">
        <f>IF(E1442*M1441&lt;&gt;0,E1442*M1441,  )</f>
        <v>#VALUE!</v>
      </c>
      <c r="N1442" s="25"/>
      <c r="O1442" s="25"/>
      <c r="P1442" s="25"/>
      <c r="Q1442" s="25"/>
      <c r="R1442" s="25"/>
      <c r="S1442" s="25"/>
      <c r="T1442" s="25"/>
      <c r="U1442" s="25"/>
      <c r="V1442" s="25"/>
      <c r="W1442" s="25"/>
      <c r="X1442" s="25"/>
      <c r="Y1442" s="25"/>
      <c r="Z1442" s="25"/>
      <c r="CH1442" s="1" t="e">
        <f>M1442</f>
        <v>#VALUE!</v>
      </c>
    </row>
    <row r="1443" spans="1:87" ht="20.100000000000001" customHeight="1" x14ac:dyDescent="0.15">
      <c r="A1443" s="30"/>
      <c r="C1443" s="15"/>
      <c r="D1443" s="27" t="s">
        <v>247</v>
      </c>
      <c r="E1443" s="6"/>
      <c r="F1443" s="35"/>
      <c r="G1443" s="35"/>
      <c r="H1443" s="35"/>
      <c r="I1443" s="35"/>
      <c r="J1443" s="35"/>
      <c r="K1443" s="35"/>
      <c r="L1443" s="35"/>
      <c r="M1443" s="35"/>
      <c r="N1443" s="35"/>
      <c r="O1443" s="35"/>
      <c r="P1443" s="35"/>
      <c r="Q1443" s="35"/>
      <c r="R1443" s="35"/>
      <c r="S1443" s="35"/>
      <c r="T1443" s="35"/>
      <c r="U1443" s="35"/>
      <c r="V1443" s="35"/>
      <c r="W1443" s="35"/>
      <c r="X1443" s="35"/>
      <c r="Y1443" s="35"/>
      <c r="Z1443" s="35"/>
    </row>
    <row r="1444" spans="1:87" ht="20.100000000000001" customHeight="1" x14ac:dyDescent="0.15">
      <c r="A1444" s="30"/>
      <c r="C1444" s="5" t="s">
        <v>134</v>
      </c>
      <c r="D1444" s="32"/>
      <c r="E1444" s="26" t="str">
        <f>IF(egTextCal(D1444)&lt;&gt;0, egTextCal(D1444),"")</f>
        <v/>
      </c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25"/>
      <c r="Q1444" s="25"/>
      <c r="R1444" s="25"/>
      <c r="S1444" s="25"/>
      <c r="T1444" s="25"/>
      <c r="U1444" s="25"/>
      <c r="V1444" s="25"/>
      <c r="W1444" s="25"/>
      <c r="X1444" s="25"/>
      <c r="Y1444" s="25"/>
      <c r="Z1444" s="25"/>
    </row>
    <row r="1445" spans="1:87" ht="20.100000000000001" customHeight="1" x14ac:dyDescent="0.15">
      <c r="A1445" s="30"/>
      <c r="C1445" s="15"/>
      <c r="D1445" s="27" t="s">
        <v>241</v>
      </c>
      <c r="E1445" s="6"/>
      <c r="F1445" s="35">
        <v>1</v>
      </c>
      <c r="G1445" s="35"/>
      <c r="H1445" s="35"/>
      <c r="I1445" s="35"/>
      <c r="J1445" s="35"/>
      <c r="K1445" s="35"/>
      <c r="L1445" s="35"/>
      <c r="M1445" s="35"/>
      <c r="N1445" s="35">
        <v>3</v>
      </c>
      <c r="O1445" s="35"/>
      <c r="P1445" s="35"/>
      <c r="Q1445" s="35"/>
      <c r="R1445" s="35"/>
      <c r="S1445" s="35"/>
      <c r="T1445" s="35"/>
      <c r="U1445" s="35"/>
      <c r="V1445" s="35"/>
      <c r="W1445" s="35"/>
      <c r="X1445" s="35"/>
      <c r="Y1445" s="35"/>
      <c r="Z1445" s="35"/>
    </row>
    <row r="1446" spans="1:87" ht="20.100000000000001" customHeight="1" x14ac:dyDescent="0.15">
      <c r="A1446" s="30"/>
      <c r="C1446" s="5" t="s">
        <v>135</v>
      </c>
      <c r="D1446" s="51" t="e">
        <f>#REF!</f>
        <v>#REF!</v>
      </c>
      <c r="E1446" s="26" t="e">
        <f>IF(egTextCal(D1446)&lt;&gt;0, egTextCal(D1446),"")</f>
        <v>#VALUE!</v>
      </c>
      <c r="F1446" s="25" t="e">
        <f>IF(E1446*F1445&lt;&gt;0,E1446*F1445,  )</f>
        <v>#VALUE!</v>
      </c>
      <c r="G1446" s="25"/>
      <c r="H1446" s="25"/>
      <c r="I1446" s="25"/>
      <c r="J1446" s="25"/>
      <c r="K1446" s="25"/>
      <c r="L1446" s="25"/>
      <c r="M1446" s="25"/>
      <c r="N1446" s="25" t="e">
        <f>IF(E1446*N1445&lt;&gt;0,E1446*N1445,  )</f>
        <v>#VALUE!</v>
      </c>
      <c r="O1446" s="25"/>
      <c r="P1446" s="25"/>
      <c r="Q1446" s="25"/>
      <c r="R1446" s="25"/>
      <c r="S1446" s="25"/>
      <c r="T1446" s="25"/>
      <c r="U1446" s="25"/>
      <c r="V1446" s="25"/>
      <c r="W1446" s="25"/>
      <c r="X1446" s="25"/>
      <c r="Y1446" s="25"/>
      <c r="Z1446" s="25"/>
      <c r="CA1446" s="1" t="e">
        <f>F1446</f>
        <v>#VALUE!</v>
      </c>
      <c r="CI1446" s="1" t="e">
        <f>N1446</f>
        <v>#VALUE!</v>
      </c>
    </row>
    <row r="1447" spans="1:87" ht="20.100000000000001" customHeight="1" x14ac:dyDescent="0.15">
      <c r="A1447" s="30"/>
      <c r="C1447" s="15"/>
      <c r="D1447" s="27" t="s">
        <v>202</v>
      </c>
      <c r="E1447" s="6"/>
      <c r="F1447" s="35"/>
      <c r="G1447" s="35">
        <v>1</v>
      </c>
      <c r="H1447" s="35"/>
      <c r="I1447" s="35"/>
      <c r="J1447" s="35"/>
      <c r="K1447" s="35"/>
      <c r="L1447" s="35"/>
      <c r="M1447" s="35"/>
      <c r="N1447" s="35">
        <v>3</v>
      </c>
      <c r="O1447" s="35"/>
      <c r="P1447" s="35"/>
      <c r="Q1447" s="35"/>
      <c r="R1447" s="35"/>
      <c r="S1447" s="35"/>
      <c r="T1447" s="35"/>
      <c r="U1447" s="35"/>
      <c r="V1447" s="35"/>
      <c r="W1447" s="35"/>
      <c r="X1447" s="35"/>
      <c r="Y1447" s="35"/>
      <c r="Z1447" s="35"/>
    </row>
    <row r="1448" spans="1:87" ht="20.100000000000001" customHeight="1" x14ac:dyDescent="0.15">
      <c r="A1448" s="30"/>
      <c r="C1448" s="5" t="s">
        <v>136</v>
      </c>
      <c r="D1448" s="51" t="e">
        <f>#REF!</f>
        <v>#REF!</v>
      </c>
      <c r="E1448" s="26" t="e">
        <f>IF(egTextCal(D1448)&lt;&gt;0, egTextCal(D1448),"")</f>
        <v>#VALUE!</v>
      </c>
      <c r="F1448" s="25"/>
      <c r="G1448" s="25" t="e">
        <f>IF(E1448*G1447&lt;&gt;0,E1448*G1447,  )</f>
        <v>#VALUE!</v>
      </c>
      <c r="H1448" s="25"/>
      <c r="I1448" s="25"/>
      <c r="J1448" s="25"/>
      <c r="K1448" s="25"/>
      <c r="L1448" s="25"/>
      <c r="M1448" s="25"/>
      <c r="N1448" s="25" t="e">
        <f>IF(E1448*N1447&lt;&gt;0,E1448*N1447,  )</f>
        <v>#VALUE!</v>
      </c>
      <c r="O1448" s="25"/>
      <c r="P1448" s="25"/>
      <c r="Q1448" s="25"/>
      <c r="R1448" s="25"/>
      <c r="S1448" s="25"/>
      <c r="T1448" s="25"/>
      <c r="U1448" s="25"/>
      <c r="V1448" s="25"/>
      <c r="W1448" s="25"/>
      <c r="X1448" s="25"/>
      <c r="Y1448" s="25"/>
      <c r="Z1448" s="25"/>
      <c r="CB1448" s="1" t="e">
        <f>G1448</f>
        <v>#VALUE!</v>
      </c>
      <c r="CI1448" s="1" t="e">
        <f>N1448</f>
        <v>#VALUE!</v>
      </c>
    </row>
    <row r="1449" spans="1:87" ht="20.100000000000001" customHeight="1" x14ac:dyDescent="0.15">
      <c r="A1449" s="30"/>
      <c r="C1449" s="15"/>
      <c r="D1449" s="27" t="s">
        <v>242</v>
      </c>
      <c r="E1449" s="6"/>
      <c r="F1449" s="35"/>
      <c r="G1449" s="35"/>
      <c r="H1449" s="35"/>
      <c r="I1449" s="35">
        <v>1</v>
      </c>
      <c r="J1449" s="35"/>
      <c r="K1449" s="35"/>
      <c r="L1449" s="35"/>
      <c r="M1449" s="35"/>
      <c r="N1449" s="35"/>
      <c r="O1449" s="35"/>
      <c r="P1449" s="35"/>
      <c r="Q1449" s="35"/>
      <c r="R1449" s="35"/>
      <c r="S1449" s="35"/>
      <c r="T1449" s="35"/>
      <c r="U1449" s="35"/>
      <c r="V1449" s="35"/>
      <c r="W1449" s="35"/>
      <c r="X1449" s="35"/>
      <c r="Y1449" s="35"/>
      <c r="Z1449" s="35"/>
    </row>
    <row r="1450" spans="1:87" ht="20.100000000000001" customHeight="1" x14ac:dyDescent="0.15">
      <c r="A1450" s="30"/>
      <c r="C1450" s="5" t="s">
        <v>353</v>
      </c>
      <c r="D1450" s="51" t="e">
        <f>#REF!</f>
        <v>#REF!</v>
      </c>
      <c r="E1450" s="26" t="e">
        <f>IF(egTextCal(D1450)&lt;&gt;0, egTextCal(D1450),"")</f>
        <v>#VALUE!</v>
      </c>
      <c r="F1450" s="25"/>
      <c r="G1450" s="25"/>
      <c r="H1450" s="25"/>
      <c r="I1450" s="25" t="e">
        <f>IF(E1450*I1449&lt;&gt;0,E1450*I1449,  )</f>
        <v>#VALUE!</v>
      </c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  <c r="T1450" s="25"/>
      <c r="U1450" s="25"/>
      <c r="V1450" s="25"/>
      <c r="W1450" s="25"/>
      <c r="X1450" s="25"/>
      <c r="Y1450" s="25"/>
      <c r="Z1450" s="25"/>
      <c r="CD1450" s="1" t="e">
        <f>I1450</f>
        <v>#VALUE!</v>
      </c>
    </row>
    <row r="1451" spans="1:87" ht="20.100000000000001" customHeight="1" x14ac:dyDescent="0.15">
      <c r="A1451" s="30"/>
      <c r="C1451" s="15"/>
      <c r="D1451" s="27" t="s">
        <v>158</v>
      </c>
      <c r="E1451" s="6"/>
      <c r="F1451" s="35"/>
      <c r="G1451" s="35"/>
      <c r="H1451" s="35"/>
      <c r="I1451" s="35"/>
      <c r="J1451" s="35"/>
      <c r="K1451" s="35">
        <v>1</v>
      </c>
      <c r="L1451" s="35"/>
      <c r="M1451" s="35"/>
      <c r="N1451" s="35"/>
      <c r="O1451" s="35"/>
      <c r="P1451" s="35"/>
      <c r="Q1451" s="35"/>
      <c r="R1451" s="35"/>
      <c r="S1451" s="35"/>
      <c r="T1451" s="35"/>
      <c r="U1451" s="35"/>
      <c r="V1451" s="35"/>
      <c r="W1451" s="35"/>
      <c r="X1451" s="35"/>
      <c r="Y1451" s="35"/>
      <c r="Z1451" s="35"/>
    </row>
    <row r="1452" spans="1:87" ht="20.100000000000001" customHeight="1" x14ac:dyDescent="0.15">
      <c r="A1452" s="30"/>
      <c r="C1452" s="5" t="s">
        <v>354</v>
      </c>
      <c r="D1452" s="51" t="e">
        <f>#REF!</f>
        <v>#REF!</v>
      </c>
      <c r="E1452" s="26" t="e">
        <f>IF(egTextCal(D1452)&lt;&gt;0, egTextCal(D1452),"")</f>
        <v>#VALUE!</v>
      </c>
      <c r="F1452" s="25"/>
      <c r="G1452" s="25"/>
      <c r="H1452" s="25"/>
      <c r="I1452" s="25"/>
      <c r="J1452" s="25"/>
      <c r="K1452" s="25" t="e">
        <f>IF(E1452*K1451&lt;&gt;0,E1452*K1451,  )</f>
        <v>#VALUE!</v>
      </c>
      <c r="L1452" s="25"/>
      <c r="M1452" s="25"/>
      <c r="N1452" s="25"/>
      <c r="O1452" s="25"/>
      <c r="P1452" s="25"/>
      <c r="Q1452" s="25"/>
      <c r="R1452" s="25"/>
      <c r="S1452" s="25"/>
      <c r="T1452" s="25"/>
      <c r="U1452" s="25"/>
      <c r="V1452" s="25"/>
      <c r="W1452" s="25"/>
      <c r="X1452" s="25"/>
      <c r="Y1452" s="25"/>
      <c r="Z1452" s="25"/>
      <c r="CF1452" s="1" t="e">
        <f>K1452</f>
        <v>#VALUE!</v>
      </c>
    </row>
    <row r="1453" spans="1:87" ht="20.100000000000001" customHeight="1" x14ac:dyDescent="0.15">
      <c r="A1453" s="30"/>
      <c r="C1453" s="15"/>
      <c r="D1453" s="27" t="s">
        <v>159</v>
      </c>
      <c r="E1453" s="6"/>
      <c r="F1453" s="35"/>
      <c r="G1453" s="35"/>
      <c r="H1453" s="35"/>
      <c r="I1453" s="35"/>
      <c r="J1453" s="35"/>
      <c r="K1453" s="35"/>
      <c r="L1453" s="35"/>
      <c r="M1453" s="35">
        <v>1</v>
      </c>
      <c r="N1453" s="35"/>
      <c r="O1453" s="35"/>
      <c r="P1453" s="35"/>
      <c r="Q1453" s="35"/>
      <c r="R1453" s="35"/>
      <c r="S1453" s="35"/>
      <c r="T1453" s="35"/>
      <c r="U1453" s="35"/>
      <c r="V1453" s="35"/>
      <c r="W1453" s="35"/>
      <c r="X1453" s="35"/>
      <c r="Y1453" s="35"/>
      <c r="Z1453" s="35"/>
    </row>
    <row r="1454" spans="1:87" ht="20.100000000000001" customHeight="1" x14ac:dyDescent="0.15">
      <c r="A1454" s="30"/>
      <c r="C1454" s="5" t="s">
        <v>355</v>
      </c>
      <c r="D1454" s="51" t="e">
        <f>#REF!</f>
        <v>#REF!</v>
      </c>
      <c r="E1454" s="26" t="e">
        <f>IF(egTextCal(D1454)&lt;&gt;0, egTextCal(D1454),"")</f>
        <v>#VALUE!</v>
      </c>
      <c r="F1454" s="25"/>
      <c r="G1454" s="25"/>
      <c r="H1454" s="25"/>
      <c r="I1454" s="25"/>
      <c r="J1454" s="25"/>
      <c r="K1454" s="25"/>
      <c r="L1454" s="25"/>
      <c r="M1454" s="25" t="e">
        <f>IF(E1454*M1453&lt;&gt;0,E1454*M1453,  )</f>
        <v>#VALUE!</v>
      </c>
      <c r="N1454" s="25"/>
      <c r="O1454" s="25"/>
      <c r="P1454" s="25"/>
      <c r="Q1454" s="25"/>
      <c r="R1454" s="25"/>
      <c r="S1454" s="25"/>
      <c r="T1454" s="25"/>
      <c r="U1454" s="25"/>
      <c r="V1454" s="25"/>
      <c r="W1454" s="25"/>
      <c r="X1454" s="25"/>
      <c r="Y1454" s="25"/>
      <c r="Z1454" s="25"/>
      <c r="CH1454" s="1" t="e">
        <f>M1454</f>
        <v>#VALUE!</v>
      </c>
    </row>
    <row r="1455" spans="1:87" ht="20.100000000000001" customHeight="1" x14ac:dyDescent="0.15">
      <c r="A1455" s="30"/>
      <c r="C1455" s="15"/>
      <c r="D1455" s="27" t="s">
        <v>248</v>
      </c>
      <c r="E1455" s="6"/>
      <c r="F1455" s="35"/>
      <c r="G1455" s="35"/>
      <c r="H1455" s="35"/>
      <c r="I1455" s="35"/>
      <c r="J1455" s="35"/>
      <c r="K1455" s="35"/>
      <c r="L1455" s="35"/>
      <c r="M1455" s="35"/>
      <c r="N1455" s="35"/>
      <c r="O1455" s="35"/>
      <c r="P1455" s="35"/>
      <c r="Q1455" s="35"/>
      <c r="R1455" s="35"/>
      <c r="S1455" s="35"/>
      <c r="T1455" s="35"/>
      <c r="U1455" s="35"/>
      <c r="V1455" s="35"/>
      <c r="W1455" s="35"/>
      <c r="X1455" s="35"/>
      <c r="Y1455" s="35"/>
      <c r="Z1455" s="35"/>
    </row>
    <row r="1456" spans="1:87" ht="20.100000000000001" customHeight="1" x14ac:dyDescent="0.15">
      <c r="A1456" s="30"/>
      <c r="C1456" s="5" t="s">
        <v>356</v>
      </c>
      <c r="D1456" s="32"/>
      <c r="E1456" s="26" t="str">
        <f>IF(egTextCal(D1456)&lt;&gt;0, egTextCal(D1456),"")</f>
        <v/>
      </c>
      <c r="F1456" s="25"/>
      <c r="G1456" s="25"/>
      <c r="H1456" s="25"/>
      <c r="I1456" s="25"/>
      <c r="J1456" s="25"/>
      <c r="K1456" s="25"/>
      <c r="L1456" s="25"/>
      <c r="M1456" s="25"/>
      <c r="N1456" s="25"/>
      <c r="O1456" s="25"/>
      <c r="P1456" s="25"/>
      <c r="Q1456" s="25"/>
      <c r="R1456" s="25"/>
      <c r="S1456" s="25"/>
      <c r="T1456" s="25"/>
      <c r="U1456" s="25"/>
      <c r="V1456" s="25"/>
      <c r="W1456" s="25"/>
      <c r="X1456" s="25"/>
      <c r="Y1456" s="25"/>
      <c r="Z1456" s="25"/>
    </row>
    <row r="1457" spans="1:87" ht="20.100000000000001" customHeight="1" x14ac:dyDescent="0.15">
      <c r="A1457" s="30"/>
      <c r="C1457" s="15"/>
      <c r="D1457" s="27" t="s">
        <v>241</v>
      </c>
      <c r="E1457" s="6"/>
      <c r="F1457" s="35">
        <v>1</v>
      </c>
      <c r="G1457" s="35"/>
      <c r="H1457" s="35"/>
      <c r="I1457" s="35"/>
      <c r="J1457" s="35"/>
      <c r="K1457" s="35"/>
      <c r="L1457" s="35"/>
      <c r="M1457" s="35"/>
      <c r="N1457" s="35">
        <v>3</v>
      </c>
      <c r="O1457" s="35"/>
      <c r="P1457" s="35"/>
      <c r="Q1457" s="35"/>
      <c r="R1457" s="35"/>
      <c r="S1457" s="35"/>
      <c r="T1457" s="35"/>
      <c r="U1457" s="35"/>
      <c r="V1457" s="35"/>
      <c r="W1457" s="35"/>
      <c r="X1457" s="35"/>
      <c r="Y1457" s="35"/>
      <c r="Z1457" s="35"/>
    </row>
    <row r="1458" spans="1:87" ht="20.100000000000001" customHeight="1" x14ac:dyDescent="0.15">
      <c r="A1458" s="30"/>
      <c r="C1458" s="5" t="s">
        <v>357</v>
      </c>
      <c r="D1458" s="51" t="e">
        <f>#REF!</f>
        <v>#REF!</v>
      </c>
      <c r="E1458" s="26" t="e">
        <f>IF(egTextCal(D1458)&lt;&gt;0, egTextCal(D1458),"")</f>
        <v>#VALUE!</v>
      </c>
      <c r="F1458" s="25" t="e">
        <f>IF(E1458*F1457&lt;&gt;0,E1458*F1457,  )</f>
        <v>#VALUE!</v>
      </c>
      <c r="G1458" s="25"/>
      <c r="H1458" s="25"/>
      <c r="I1458" s="25"/>
      <c r="J1458" s="25"/>
      <c r="K1458" s="25"/>
      <c r="L1458" s="25"/>
      <c r="M1458" s="25"/>
      <c r="N1458" s="25" t="e">
        <f>IF(E1458*N1457&lt;&gt;0,E1458*N1457,  )</f>
        <v>#VALUE!</v>
      </c>
      <c r="O1458" s="25"/>
      <c r="P1458" s="25"/>
      <c r="Q1458" s="25"/>
      <c r="R1458" s="25"/>
      <c r="S1458" s="25"/>
      <c r="T1458" s="25"/>
      <c r="U1458" s="25"/>
      <c r="V1458" s="25"/>
      <c r="W1458" s="25"/>
      <c r="X1458" s="25"/>
      <c r="Y1458" s="25"/>
      <c r="Z1458" s="25"/>
      <c r="CA1458" s="1" t="e">
        <f>F1458</f>
        <v>#VALUE!</v>
      </c>
      <c r="CI1458" s="1" t="e">
        <f>N1458</f>
        <v>#VALUE!</v>
      </c>
    </row>
    <row r="1459" spans="1:87" ht="20.100000000000001" customHeight="1" x14ac:dyDescent="0.15">
      <c r="A1459" s="30"/>
      <c r="C1459" s="15"/>
      <c r="D1459" s="27" t="s">
        <v>202</v>
      </c>
      <c r="E1459" s="6"/>
      <c r="F1459" s="35"/>
      <c r="G1459" s="35">
        <v>1</v>
      </c>
      <c r="H1459" s="35"/>
      <c r="I1459" s="35"/>
      <c r="J1459" s="35"/>
      <c r="K1459" s="35"/>
      <c r="L1459" s="35"/>
      <c r="M1459" s="35"/>
      <c r="N1459" s="35">
        <v>3</v>
      </c>
      <c r="O1459" s="35"/>
      <c r="P1459" s="35"/>
      <c r="Q1459" s="35"/>
      <c r="R1459" s="35"/>
      <c r="S1459" s="35"/>
      <c r="T1459" s="35"/>
      <c r="U1459" s="35"/>
      <c r="V1459" s="35"/>
      <c r="W1459" s="35"/>
      <c r="X1459" s="35"/>
      <c r="Y1459" s="35"/>
      <c r="Z1459" s="35"/>
    </row>
    <row r="1460" spans="1:87" ht="20.100000000000001" customHeight="1" x14ac:dyDescent="0.15">
      <c r="A1460" s="30"/>
      <c r="C1460" s="5" t="s">
        <v>358</v>
      </c>
      <c r="D1460" s="51" t="e">
        <f>#REF!</f>
        <v>#REF!</v>
      </c>
      <c r="E1460" s="26" t="e">
        <f>IF(egTextCal(D1460)&lt;&gt;0, egTextCal(D1460),"")</f>
        <v>#VALUE!</v>
      </c>
      <c r="F1460" s="25"/>
      <c r="G1460" s="25" t="e">
        <f>IF(E1460*G1459&lt;&gt;0,E1460*G1459,  )</f>
        <v>#VALUE!</v>
      </c>
      <c r="H1460" s="25"/>
      <c r="I1460" s="25"/>
      <c r="J1460" s="25"/>
      <c r="K1460" s="25"/>
      <c r="L1460" s="25"/>
      <c r="M1460" s="25"/>
      <c r="N1460" s="25" t="e">
        <f>IF(E1460*N1459&lt;&gt;0,E1460*N1459,  )</f>
        <v>#VALUE!</v>
      </c>
      <c r="O1460" s="25"/>
      <c r="P1460" s="25"/>
      <c r="Q1460" s="25"/>
      <c r="R1460" s="25"/>
      <c r="S1460" s="25"/>
      <c r="T1460" s="25"/>
      <c r="U1460" s="25"/>
      <c r="V1460" s="25"/>
      <c r="W1460" s="25"/>
      <c r="X1460" s="25"/>
      <c r="Y1460" s="25"/>
      <c r="Z1460" s="25"/>
      <c r="CB1460" s="1" t="e">
        <f>G1460</f>
        <v>#VALUE!</v>
      </c>
      <c r="CI1460" s="1" t="e">
        <f>N1460</f>
        <v>#VALUE!</v>
      </c>
    </row>
    <row r="1461" spans="1:87" ht="20.100000000000001" customHeight="1" x14ac:dyDescent="0.15">
      <c r="A1461" s="30"/>
      <c r="C1461" s="15"/>
      <c r="D1461" s="27" t="s">
        <v>242</v>
      </c>
      <c r="E1461" s="6"/>
      <c r="F1461" s="35"/>
      <c r="G1461" s="35"/>
      <c r="H1461" s="35"/>
      <c r="I1461" s="35">
        <v>1</v>
      </c>
      <c r="J1461" s="35"/>
      <c r="K1461" s="35"/>
      <c r="L1461" s="35"/>
      <c r="M1461" s="35"/>
      <c r="N1461" s="35"/>
      <c r="O1461" s="35"/>
      <c r="P1461" s="35"/>
      <c r="Q1461" s="35"/>
      <c r="R1461" s="35"/>
      <c r="S1461" s="35"/>
      <c r="T1461" s="35"/>
      <c r="U1461" s="35"/>
      <c r="V1461" s="35"/>
      <c r="W1461" s="35"/>
      <c r="X1461" s="35"/>
      <c r="Y1461" s="35"/>
      <c r="Z1461" s="35"/>
    </row>
    <row r="1462" spans="1:87" ht="20.100000000000001" customHeight="1" x14ac:dyDescent="0.15">
      <c r="A1462" s="30"/>
      <c r="C1462" s="5" t="s">
        <v>359</v>
      </c>
      <c r="D1462" s="51" t="e">
        <f>#REF!</f>
        <v>#REF!</v>
      </c>
      <c r="E1462" s="26" t="e">
        <f>IF(egTextCal(D1462)&lt;&gt;0, egTextCal(D1462),"")</f>
        <v>#VALUE!</v>
      </c>
      <c r="F1462" s="25"/>
      <c r="G1462" s="25"/>
      <c r="H1462" s="25"/>
      <c r="I1462" s="25" t="e">
        <f>IF(E1462*I1461&lt;&gt;0,E1462*I1461,  )</f>
        <v>#VALUE!</v>
      </c>
      <c r="J1462" s="25"/>
      <c r="K1462" s="25"/>
      <c r="L1462" s="25"/>
      <c r="M1462" s="25"/>
      <c r="N1462" s="25"/>
      <c r="O1462" s="25"/>
      <c r="P1462" s="25"/>
      <c r="Q1462" s="25"/>
      <c r="R1462" s="25"/>
      <c r="S1462" s="25"/>
      <c r="T1462" s="25"/>
      <c r="U1462" s="25"/>
      <c r="V1462" s="25"/>
      <c r="W1462" s="25"/>
      <c r="X1462" s="25"/>
      <c r="Y1462" s="25"/>
      <c r="Z1462" s="25"/>
      <c r="CD1462" s="1" t="e">
        <f>I1462</f>
        <v>#VALUE!</v>
      </c>
    </row>
    <row r="1463" spans="1:87" ht="20.100000000000001" customHeight="1" x14ac:dyDescent="0.15">
      <c r="A1463" s="30"/>
      <c r="C1463" s="15"/>
      <c r="D1463" s="27" t="s">
        <v>158</v>
      </c>
      <c r="E1463" s="6"/>
      <c r="F1463" s="35"/>
      <c r="G1463" s="35"/>
      <c r="H1463" s="35"/>
      <c r="I1463" s="35"/>
      <c r="J1463" s="35"/>
      <c r="K1463" s="35">
        <v>1</v>
      </c>
      <c r="L1463" s="35"/>
      <c r="M1463" s="35"/>
      <c r="N1463" s="35"/>
      <c r="O1463" s="35"/>
      <c r="P1463" s="35"/>
      <c r="Q1463" s="35"/>
      <c r="R1463" s="35"/>
      <c r="S1463" s="35"/>
      <c r="T1463" s="35"/>
      <c r="U1463" s="35"/>
      <c r="V1463" s="35"/>
      <c r="W1463" s="35"/>
      <c r="X1463" s="35"/>
      <c r="Y1463" s="35"/>
      <c r="Z1463" s="35"/>
    </row>
    <row r="1464" spans="1:87" ht="20.100000000000001" customHeight="1" x14ac:dyDescent="0.15">
      <c r="A1464" s="30"/>
      <c r="C1464" s="5" t="s">
        <v>360</v>
      </c>
      <c r="D1464" s="51" t="e">
        <f>#REF!</f>
        <v>#REF!</v>
      </c>
      <c r="E1464" s="26" t="e">
        <f>IF(egTextCal(D1464)&lt;&gt;0, egTextCal(D1464),"")</f>
        <v>#VALUE!</v>
      </c>
      <c r="F1464" s="25"/>
      <c r="G1464" s="25"/>
      <c r="H1464" s="25"/>
      <c r="I1464" s="25"/>
      <c r="J1464" s="25"/>
      <c r="K1464" s="25" t="e">
        <f>IF(E1464*K1463&lt;&gt;0,E1464*K1463,  )</f>
        <v>#VALUE!</v>
      </c>
      <c r="L1464" s="25"/>
      <c r="M1464" s="25"/>
      <c r="N1464" s="25"/>
      <c r="O1464" s="25"/>
      <c r="P1464" s="25"/>
      <c r="Q1464" s="25"/>
      <c r="R1464" s="25"/>
      <c r="S1464" s="25"/>
      <c r="T1464" s="25"/>
      <c r="U1464" s="25"/>
      <c r="V1464" s="25"/>
      <c r="W1464" s="25"/>
      <c r="X1464" s="25"/>
      <c r="Y1464" s="25"/>
      <c r="Z1464" s="25"/>
      <c r="CF1464" s="1" t="e">
        <f>K1464</f>
        <v>#VALUE!</v>
      </c>
    </row>
    <row r="1465" spans="1:87" ht="20.100000000000001" customHeight="1" x14ac:dyDescent="0.15">
      <c r="A1465" s="30"/>
      <c r="C1465" s="15"/>
      <c r="D1465" s="27" t="s">
        <v>159</v>
      </c>
      <c r="E1465" s="6"/>
      <c r="F1465" s="35"/>
      <c r="G1465" s="35"/>
      <c r="H1465" s="35"/>
      <c r="I1465" s="35"/>
      <c r="J1465" s="35"/>
      <c r="K1465" s="35"/>
      <c r="L1465" s="35"/>
      <c r="M1465" s="35">
        <v>1</v>
      </c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5"/>
      <c r="Y1465" s="35"/>
      <c r="Z1465" s="35"/>
    </row>
    <row r="1466" spans="1:87" ht="20.100000000000001" customHeight="1" x14ac:dyDescent="0.15">
      <c r="A1466" s="30"/>
      <c r="C1466" s="5" t="s">
        <v>361</v>
      </c>
      <c r="D1466" s="51" t="e">
        <f>#REF!</f>
        <v>#REF!</v>
      </c>
      <c r="E1466" s="26" t="e">
        <f>IF(egTextCal(D1466)&lt;&gt;0, egTextCal(D1466),"")</f>
        <v>#VALUE!</v>
      </c>
      <c r="F1466" s="25"/>
      <c r="G1466" s="25"/>
      <c r="H1466" s="25"/>
      <c r="I1466" s="25"/>
      <c r="J1466" s="25"/>
      <c r="K1466" s="25"/>
      <c r="L1466" s="25"/>
      <c r="M1466" s="25" t="e">
        <f>IF(E1466*M1465&lt;&gt;0,E1466*M1465,  )</f>
        <v>#VALUE!</v>
      </c>
      <c r="N1466" s="25"/>
      <c r="O1466" s="25"/>
      <c r="P1466" s="25"/>
      <c r="Q1466" s="25"/>
      <c r="R1466" s="25"/>
      <c r="S1466" s="25"/>
      <c r="T1466" s="25"/>
      <c r="U1466" s="25"/>
      <c r="V1466" s="25"/>
      <c r="W1466" s="25"/>
      <c r="X1466" s="25"/>
      <c r="Y1466" s="25"/>
      <c r="Z1466" s="25"/>
      <c r="CH1466" s="1" t="e">
        <f>M1466</f>
        <v>#VALUE!</v>
      </c>
    </row>
    <row r="1467" spans="1:87" ht="20.100000000000001" customHeight="1" x14ac:dyDescent="0.15">
      <c r="A1467" s="30"/>
      <c r="C1467" s="15"/>
      <c r="D1467" s="27" t="s">
        <v>249</v>
      </c>
      <c r="E1467" s="6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5"/>
      <c r="Y1467" s="35"/>
      <c r="Z1467" s="35"/>
    </row>
    <row r="1468" spans="1:87" ht="20.100000000000001" customHeight="1" x14ac:dyDescent="0.15">
      <c r="A1468" s="30"/>
      <c r="C1468" s="5" t="s">
        <v>362</v>
      </c>
      <c r="D1468" s="32"/>
      <c r="E1468" s="26" t="str">
        <f>IF(egTextCal(D1468)&lt;&gt;0, egTextCal(D1468),"")</f>
        <v/>
      </c>
      <c r="F1468" s="25"/>
      <c r="G1468" s="25"/>
      <c r="H1468" s="25"/>
      <c r="I1468" s="25"/>
      <c r="J1468" s="25"/>
      <c r="K1468" s="25"/>
      <c r="L1468" s="25"/>
      <c r="M1468" s="25"/>
      <c r="N1468" s="25"/>
      <c r="O1468" s="25"/>
      <c r="P1468" s="25"/>
      <c r="Q1468" s="25"/>
      <c r="R1468" s="25"/>
      <c r="S1468" s="25"/>
      <c r="T1468" s="25"/>
      <c r="U1468" s="25"/>
      <c r="V1468" s="25"/>
      <c r="W1468" s="25"/>
      <c r="X1468" s="25"/>
      <c r="Y1468" s="25"/>
      <c r="Z1468" s="25"/>
    </row>
    <row r="1469" spans="1:87" ht="20.100000000000001" customHeight="1" x14ac:dyDescent="0.15">
      <c r="A1469" s="30"/>
      <c r="C1469" s="15"/>
      <c r="D1469" s="27" t="s">
        <v>241</v>
      </c>
      <c r="E1469" s="6"/>
      <c r="F1469" s="35">
        <v>1</v>
      </c>
      <c r="G1469" s="35"/>
      <c r="H1469" s="35"/>
      <c r="I1469" s="35"/>
      <c r="J1469" s="35"/>
      <c r="K1469" s="35"/>
      <c r="L1469" s="35"/>
      <c r="M1469" s="35"/>
      <c r="N1469" s="35">
        <v>3</v>
      </c>
      <c r="O1469" s="35"/>
      <c r="P1469" s="35"/>
      <c r="Q1469" s="35"/>
      <c r="R1469" s="35"/>
      <c r="S1469" s="35"/>
      <c r="T1469" s="35"/>
      <c r="U1469" s="35"/>
      <c r="V1469" s="35"/>
      <c r="W1469" s="35"/>
      <c r="X1469" s="35"/>
      <c r="Y1469" s="35"/>
      <c r="Z1469" s="35"/>
    </row>
    <row r="1470" spans="1:87" ht="20.100000000000001" customHeight="1" x14ac:dyDescent="0.15">
      <c r="A1470" s="30"/>
      <c r="C1470" s="5" t="s">
        <v>363</v>
      </c>
      <c r="D1470" s="51" t="e">
        <f>#REF!</f>
        <v>#REF!</v>
      </c>
      <c r="E1470" s="26" t="e">
        <f>IF(egTextCal(D1470)&lt;&gt;0, egTextCal(D1470),"")</f>
        <v>#VALUE!</v>
      </c>
      <c r="F1470" s="25" t="e">
        <f>IF(E1470*F1469&lt;&gt;0,E1470*F1469,  )</f>
        <v>#VALUE!</v>
      </c>
      <c r="G1470" s="25"/>
      <c r="H1470" s="25"/>
      <c r="I1470" s="25"/>
      <c r="J1470" s="25"/>
      <c r="K1470" s="25"/>
      <c r="L1470" s="25"/>
      <c r="M1470" s="25"/>
      <c r="N1470" s="25" t="e">
        <f>IF(E1470*N1469&lt;&gt;0,E1470*N1469,  )</f>
        <v>#VALUE!</v>
      </c>
      <c r="O1470" s="25"/>
      <c r="P1470" s="25"/>
      <c r="Q1470" s="25"/>
      <c r="R1470" s="25"/>
      <c r="S1470" s="25"/>
      <c r="T1470" s="25"/>
      <c r="U1470" s="25"/>
      <c r="V1470" s="25"/>
      <c r="W1470" s="25"/>
      <c r="X1470" s="25"/>
      <c r="Y1470" s="25"/>
      <c r="Z1470" s="25"/>
      <c r="CA1470" s="1" t="e">
        <f>F1470</f>
        <v>#VALUE!</v>
      </c>
      <c r="CI1470" s="1" t="e">
        <f>N1470</f>
        <v>#VALUE!</v>
      </c>
    </row>
    <row r="1471" spans="1:87" ht="20.100000000000001" customHeight="1" x14ac:dyDescent="0.15">
      <c r="A1471" s="30"/>
      <c r="C1471" s="15"/>
      <c r="D1471" s="27" t="s">
        <v>202</v>
      </c>
      <c r="E1471" s="6"/>
      <c r="F1471" s="35"/>
      <c r="G1471" s="35">
        <v>1</v>
      </c>
      <c r="H1471" s="35"/>
      <c r="I1471" s="35"/>
      <c r="J1471" s="35"/>
      <c r="K1471" s="35"/>
      <c r="L1471" s="35"/>
      <c r="M1471" s="35"/>
      <c r="N1471" s="35">
        <v>3</v>
      </c>
      <c r="O1471" s="35"/>
      <c r="P1471" s="35"/>
      <c r="Q1471" s="35"/>
      <c r="R1471" s="35"/>
      <c r="S1471" s="35"/>
      <c r="T1471" s="35"/>
      <c r="U1471" s="35"/>
      <c r="V1471" s="35"/>
      <c r="W1471" s="35"/>
      <c r="X1471" s="35"/>
      <c r="Y1471" s="35"/>
      <c r="Z1471" s="35"/>
    </row>
    <row r="1472" spans="1:87" ht="20.100000000000001" customHeight="1" x14ac:dyDescent="0.15">
      <c r="A1472" s="30"/>
      <c r="C1472" s="5" t="s">
        <v>366</v>
      </c>
      <c r="D1472" s="51" t="e">
        <f>#REF!</f>
        <v>#REF!</v>
      </c>
      <c r="E1472" s="26" t="e">
        <f>IF(egTextCal(D1472)&lt;&gt;0, egTextCal(D1472),"")</f>
        <v>#VALUE!</v>
      </c>
      <c r="F1472" s="25"/>
      <c r="G1472" s="25" t="e">
        <f>IF(E1472*G1471&lt;&gt;0,E1472*G1471,  )</f>
        <v>#VALUE!</v>
      </c>
      <c r="H1472" s="25"/>
      <c r="I1472" s="25"/>
      <c r="J1472" s="25"/>
      <c r="K1472" s="25"/>
      <c r="L1472" s="25"/>
      <c r="M1472" s="25"/>
      <c r="N1472" s="25" t="e">
        <f>IF(E1472*N1471&lt;&gt;0,E1472*N1471,  )</f>
        <v>#VALUE!</v>
      </c>
      <c r="O1472" s="25"/>
      <c r="P1472" s="25"/>
      <c r="Q1472" s="25"/>
      <c r="R1472" s="25"/>
      <c r="S1472" s="25"/>
      <c r="T1472" s="25"/>
      <c r="U1472" s="25"/>
      <c r="V1472" s="25"/>
      <c r="W1472" s="25"/>
      <c r="X1472" s="25"/>
      <c r="Y1472" s="25"/>
      <c r="Z1472" s="25"/>
      <c r="CB1472" s="1" t="e">
        <f>G1472</f>
        <v>#VALUE!</v>
      </c>
      <c r="CI1472" s="1" t="e">
        <f>N1472</f>
        <v>#VALUE!</v>
      </c>
    </row>
    <row r="1473" spans="1:87" ht="20.100000000000001" customHeight="1" x14ac:dyDescent="0.15">
      <c r="D1473" s="13"/>
      <c r="E1473" s="37"/>
      <c r="F1473" s="37"/>
      <c r="G1473" s="37"/>
      <c r="H1473" s="37"/>
      <c r="I1473" s="37"/>
      <c r="J1473" s="37"/>
      <c r="K1473" s="37"/>
      <c r="L1473" s="37"/>
      <c r="M1473" s="37"/>
      <c r="N1473" s="37"/>
      <c r="O1473" s="37"/>
      <c r="P1473" s="37"/>
      <c r="Q1473" s="37"/>
      <c r="R1473" s="37"/>
      <c r="S1473" s="37"/>
      <c r="T1473" s="37"/>
      <c r="U1473" s="37"/>
      <c r="V1473" s="37"/>
      <c r="W1473" s="37"/>
      <c r="X1473" s="37"/>
      <c r="Y1473" s="37"/>
      <c r="Z1473" s="37"/>
    </row>
    <row r="1474" spans="1:87" ht="20.100000000000001" customHeight="1" x14ac:dyDescent="0.15">
      <c r="B1474" s="29"/>
      <c r="C1474" s="19"/>
      <c r="D1474" s="36"/>
      <c r="E1474" s="36"/>
      <c r="F1474" s="17" t="s">
        <v>330</v>
      </c>
      <c r="G1474" s="17" t="s">
        <v>436</v>
      </c>
      <c r="H1474" s="15" t="s">
        <v>436</v>
      </c>
      <c r="I1474" s="15" t="s">
        <v>436</v>
      </c>
      <c r="J1474" s="15" t="s">
        <v>436</v>
      </c>
      <c r="K1474" s="15" t="s">
        <v>409</v>
      </c>
      <c r="L1474" s="15" t="s">
        <v>437</v>
      </c>
      <c r="M1474" s="15" t="s">
        <v>410</v>
      </c>
      <c r="N1474" s="15" t="s">
        <v>412</v>
      </c>
      <c r="O1474" s="15" t="s">
        <v>331</v>
      </c>
      <c r="P1474" s="15" t="s">
        <v>332</v>
      </c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</row>
    <row r="1475" spans="1:87" ht="20.100000000000001" customHeight="1" x14ac:dyDescent="0.15">
      <c r="A1475" s="30"/>
      <c r="B1475" s="29"/>
      <c r="C1475" s="4" t="s">
        <v>336</v>
      </c>
      <c r="D1475" s="4" t="s">
        <v>337</v>
      </c>
      <c r="E1475" s="4" t="s">
        <v>338</v>
      </c>
      <c r="F1475" s="11" t="s">
        <v>416</v>
      </c>
      <c r="G1475" s="11" t="s">
        <v>330</v>
      </c>
      <c r="H1475" s="4" t="s">
        <v>330</v>
      </c>
      <c r="I1475" s="4" t="s">
        <v>443</v>
      </c>
      <c r="J1475" s="4" t="s">
        <v>443</v>
      </c>
      <c r="K1475" s="4" t="s">
        <v>417</v>
      </c>
      <c r="L1475" s="4" t="s">
        <v>445</v>
      </c>
      <c r="M1475" s="4" t="s">
        <v>418</v>
      </c>
      <c r="N1475" s="4" t="s">
        <v>421</v>
      </c>
      <c r="O1475" s="4" t="s">
        <v>340</v>
      </c>
      <c r="P1475" s="4" t="s">
        <v>341</v>
      </c>
      <c r="Q1475" s="4"/>
      <c r="R1475" s="4"/>
      <c r="S1475" s="4"/>
      <c r="T1475" s="4"/>
      <c r="U1475" s="4"/>
      <c r="V1475" s="4"/>
      <c r="W1475" s="4"/>
      <c r="X1475" s="4"/>
      <c r="Y1475" s="4"/>
      <c r="Z1475" s="4"/>
    </row>
    <row r="1476" spans="1:87" ht="20.100000000000001" customHeight="1" x14ac:dyDescent="0.15">
      <c r="A1476" s="30"/>
      <c r="B1476" s="29"/>
      <c r="C1476" s="20"/>
      <c r="D1476" s="20"/>
      <c r="E1476" s="20"/>
      <c r="F1476" s="18" t="s">
        <v>457</v>
      </c>
      <c r="G1476" s="18" t="s">
        <v>458</v>
      </c>
      <c r="H1476" s="16" t="s">
        <v>476</v>
      </c>
      <c r="I1476" s="16" t="s">
        <v>458</v>
      </c>
      <c r="J1476" s="16" t="s">
        <v>476</v>
      </c>
      <c r="K1476" s="16" t="s">
        <v>427</v>
      </c>
      <c r="L1476" s="16" t="s">
        <v>435</v>
      </c>
      <c r="M1476" s="16" t="s">
        <v>428</v>
      </c>
      <c r="N1476" s="16" t="s">
        <v>464</v>
      </c>
      <c r="O1476" s="16" t="s">
        <v>477</v>
      </c>
      <c r="P1476" s="16" t="s">
        <v>478</v>
      </c>
      <c r="Q1476" s="16"/>
      <c r="R1476" s="16"/>
      <c r="S1476" s="16"/>
      <c r="T1476" s="16"/>
      <c r="U1476" s="16"/>
      <c r="V1476" s="16"/>
      <c r="W1476" s="16"/>
      <c r="X1476" s="16"/>
      <c r="Y1476" s="16"/>
      <c r="Z1476" s="16"/>
    </row>
    <row r="1477" spans="1:87" ht="20.100000000000001" customHeight="1" x14ac:dyDescent="0.15">
      <c r="A1477" s="30"/>
      <c r="C1477" s="15"/>
      <c r="D1477" s="27" t="s">
        <v>242</v>
      </c>
      <c r="E1477" s="6"/>
      <c r="F1477" s="34"/>
      <c r="G1477" s="34"/>
      <c r="H1477" s="34"/>
      <c r="I1477" s="34">
        <v>1</v>
      </c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4"/>
      <c r="Y1477" s="34"/>
      <c r="Z1477" s="34"/>
    </row>
    <row r="1478" spans="1:87" ht="20.100000000000001" customHeight="1" x14ac:dyDescent="0.15">
      <c r="A1478" s="30"/>
      <c r="C1478" s="5" t="s">
        <v>68</v>
      </c>
      <c r="D1478" s="51" t="e">
        <f>#REF!</f>
        <v>#REF!</v>
      </c>
      <c r="E1478" s="26" t="e">
        <f>IF(egTextCal(D1478)&lt;&gt;0, egTextCal(D1478),"")</f>
        <v>#VALUE!</v>
      </c>
      <c r="F1478" s="25"/>
      <c r="G1478" s="25"/>
      <c r="H1478" s="25"/>
      <c r="I1478" s="25" t="e">
        <f>IF(E1478*I1477&lt;&gt;0,E1478*I1477,  )</f>
        <v>#VALUE!</v>
      </c>
      <c r="J1478" s="25"/>
      <c r="K1478" s="25"/>
      <c r="L1478" s="25"/>
      <c r="M1478" s="25"/>
      <c r="N1478" s="25"/>
      <c r="O1478" s="25"/>
      <c r="P1478" s="25"/>
      <c r="Q1478" s="25"/>
      <c r="R1478" s="25"/>
      <c r="S1478" s="25"/>
      <c r="T1478" s="25"/>
      <c r="U1478" s="25"/>
      <c r="V1478" s="25"/>
      <c r="W1478" s="25"/>
      <c r="X1478" s="25"/>
      <c r="Y1478" s="25"/>
      <c r="Z1478" s="25"/>
      <c r="CD1478" s="1" t="e">
        <f>I1478</f>
        <v>#VALUE!</v>
      </c>
    </row>
    <row r="1479" spans="1:87" ht="20.100000000000001" customHeight="1" x14ac:dyDescent="0.15">
      <c r="A1479" s="30"/>
      <c r="C1479" s="15"/>
      <c r="D1479" s="28" t="s">
        <v>158</v>
      </c>
      <c r="E1479" s="7"/>
      <c r="F1479" s="35"/>
      <c r="G1479" s="35"/>
      <c r="H1479" s="35"/>
      <c r="I1479" s="35"/>
      <c r="J1479" s="35"/>
      <c r="K1479" s="35">
        <v>1</v>
      </c>
      <c r="L1479" s="35"/>
      <c r="M1479" s="35"/>
      <c r="N1479" s="35"/>
      <c r="O1479" s="35"/>
      <c r="P1479" s="35"/>
      <c r="Q1479" s="35"/>
      <c r="R1479" s="35"/>
      <c r="S1479" s="35"/>
      <c r="T1479" s="35"/>
      <c r="U1479" s="35"/>
      <c r="V1479" s="35"/>
      <c r="W1479" s="35"/>
      <c r="X1479" s="35"/>
      <c r="Y1479" s="35"/>
      <c r="Z1479" s="35"/>
    </row>
    <row r="1480" spans="1:87" ht="20.100000000000001" customHeight="1" x14ac:dyDescent="0.15">
      <c r="A1480" s="30"/>
      <c r="C1480" s="5" t="s">
        <v>74</v>
      </c>
      <c r="D1480" s="52" t="e">
        <f>#REF!</f>
        <v>#REF!</v>
      </c>
      <c r="E1480" s="26" t="e">
        <f>IF(egTextCal(D1480)&lt;&gt;0, egTextCal(D1480),"")</f>
        <v>#VALUE!</v>
      </c>
      <c r="F1480" s="25"/>
      <c r="G1480" s="25"/>
      <c r="H1480" s="25"/>
      <c r="I1480" s="25"/>
      <c r="J1480" s="25"/>
      <c r="K1480" s="25" t="e">
        <f>IF(E1480*K1479&lt;&gt;0,E1480*K1479,  )</f>
        <v>#VALUE!</v>
      </c>
      <c r="L1480" s="25"/>
      <c r="M1480" s="25"/>
      <c r="N1480" s="25"/>
      <c r="O1480" s="25"/>
      <c r="P1480" s="25"/>
      <c r="Q1480" s="25"/>
      <c r="R1480" s="25"/>
      <c r="S1480" s="25"/>
      <c r="T1480" s="25"/>
      <c r="U1480" s="25"/>
      <c r="V1480" s="25"/>
      <c r="W1480" s="25"/>
      <c r="X1480" s="25"/>
      <c r="Y1480" s="25"/>
      <c r="Z1480" s="25"/>
      <c r="CF1480" s="1" t="e">
        <f>K1480</f>
        <v>#VALUE!</v>
      </c>
    </row>
    <row r="1481" spans="1:87" ht="20.100000000000001" customHeight="1" x14ac:dyDescent="0.15">
      <c r="A1481" s="30"/>
      <c r="C1481" s="15"/>
      <c r="D1481" s="28" t="s">
        <v>159</v>
      </c>
      <c r="E1481" s="7"/>
      <c r="F1481" s="35"/>
      <c r="G1481" s="35"/>
      <c r="H1481" s="35"/>
      <c r="I1481" s="35"/>
      <c r="J1481" s="35"/>
      <c r="K1481" s="35"/>
      <c r="L1481" s="35"/>
      <c r="M1481" s="35">
        <v>1</v>
      </c>
      <c r="N1481" s="35"/>
      <c r="O1481" s="35"/>
      <c r="P1481" s="35"/>
      <c r="Q1481" s="35"/>
      <c r="R1481" s="35"/>
      <c r="S1481" s="35"/>
      <c r="T1481" s="35"/>
      <c r="U1481" s="35"/>
      <c r="V1481" s="35"/>
      <c r="W1481" s="35"/>
      <c r="X1481" s="35"/>
      <c r="Y1481" s="35"/>
      <c r="Z1481" s="35"/>
    </row>
    <row r="1482" spans="1:87" ht="20.100000000000001" customHeight="1" x14ac:dyDescent="0.15">
      <c r="A1482" s="30"/>
      <c r="C1482" s="5" t="s">
        <v>75</v>
      </c>
      <c r="D1482" s="52" t="e">
        <f>#REF!</f>
        <v>#REF!</v>
      </c>
      <c r="E1482" s="26" t="e">
        <f>IF(egTextCal(D1482)&lt;&gt;0, egTextCal(D1482),"")</f>
        <v>#VALUE!</v>
      </c>
      <c r="F1482" s="25"/>
      <c r="G1482" s="25"/>
      <c r="H1482" s="25"/>
      <c r="I1482" s="25"/>
      <c r="J1482" s="25"/>
      <c r="K1482" s="25"/>
      <c r="L1482" s="25"/>
      <c r="M1482" s="25" t="e">
        <f>IF(E1482*M1481&lt;&gt;0,E1482*M1481,  )</f>
        <v>#VALUE!</v>
      </c>
      <c r="N1482" s="25"/>
      <c r="O1482" s="25"/>
      <c r="P1482" s="25"/>
      <c r="Q1482" s="25"/>
      <c r="R1482" s="25"/>
      <c r="S1482" s="25"/>
      <c r="T1482" s="25"/>
      <c r="U1482" s="25"/>
      <c r="V1482" s="25"/>
      <c r="W1482" s="25"/>
      <c r="X1482" s="25"/>
      <c r="Y1482" s="25"/>
      <c r="Z1482" s="25"/>
      <c r="CH1482" s="1" t="e">
        <f>M1482</f>
        <v>#VALUE!</v>
      </c>
    </row>
    <row r="1483" spans="1:87" ht="20.100000000000001" customHeight="1" x14ac:dyDescent="0.15">
      <c r="A1483" s="30"/>
      <c r="C1483" s="15"/>
      <c r="D1483" s="27" t="s">
        <v>250</v>
      </c>
      <c r="E1483" s="6"/>
      <c r="F1483" s="35"/>
      <c r="G1483" s="35"/>
      <c r="H1483" s="35"/>
      <c r="I1483" s="35"/>
      <c r="J1483" s="35"/>
      <c r="K1483" s="35"/>
      <c r="L1483" s="35"/>
      <c r="M1483" s="35"/>
      <c r="N1483" s="35"/>
      <c r="O1483" s="35"/>
      <c r="P1483" s="35"/>
      <c r="Q1483" s="35"/>
      <c r="R1483" s="35"/>
      <c r="S1483" s="35"/>
      <c r="T1483" s="35"/>
      <c r="U1483" s="35"/>
      <c r="V1483" s="35"/>
      <c r="W1483" s="35"/>
      <c r="X1483" s="35"/>
      <c r="Y1483" s="35"/>
      <c r="Z1483" s="35"/>
    </row>
    <row r="1484" spans="1:87" ht="20.100000000000001" customHeight="1" x14ac:dyDescent="0.15">
      <c r="A1484" s="30"/>
      <c r="C1484" s="5" t="s">
        <v>88</v>
      </c>
      <c r="D1484" s="32"/>
      <c r="E1484" s="26" t="str">
        <f>IF(egTextCal(D1484)&lt;&gt;0, egTextCal(D1484),"")</f>
        <v/>
      </c>
      <c r="F1484" s="25"/>
      <c r="G1484" s="25"/>
      <c r="H1484" s="25"/>
      <c r="I1484" s="25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  <c r="T1484" s="25"/>
      <c r="U1484" s="25"/>
      <c r="V1484" s="25"/>
      <c r="W1484" s="25"/>
      <c r="X1484" s="25"/>
      <c r="Y1484" s="25"/>
      <c r="Z1484" s="25"/>
    </row>
    <row r="1485" spans="1:87" ht="20.100000000000001" customHeight="1" x14ac:dyDescent="0.15">
      <c r="A1485" s="30"/>
      <c r="C1485" s="15"/>
      <c r="D1485" s="27" t="s">
        <v>241</v>
      </c>
      <c r="E1485" s="6"/>
      <c r="F1485" s="35">
        <v>1</v>
      </c>
      <c r="G1485" s="35"/>
      <c r="H1485" s="35"/>
      <c r="I1485" s="35"/>
      <c r="J1485" s="35"/>
      <c r="K1485" s="35"/>
      <c r="L1485" s="35"/>
      <c r="M1485" s="35"/>
      <c r="N1485" s="35">
        <v>3</v>
      </c>
      <c r="O1485" s="35"/>
      <c r="P1485" s="35"/>
      <c r="Q1485" s="35"/>
      <c r="R1485" s="35"/>
      <c r="S1485" s="35"/>
      <c r="T1485" s="35"/>
      <c r="U1485" s="35"/>
      <c r="V1485" s="35"/>
      <c r="W1485" s="35"/>
      <c r="X1485" s="35"/>
      <c r="Y1485" s="35"/>
      <c r="Z1485" s="35"/>
    </row>
    <row r="1486" spans="1:87" ht="20.100000000000001" customHeight="1" x14ac:dyDescent="0.15">
      <c r="A1486" s="30"/>
      <c r="C1486" s="5" t="s">
        <v>132</v>
      </c>
      <c r="D1486" s="51" t="e">
        <f>#REF!</f>
        <v>#REF!</v>
      </c>
      <c r="E1486" s="26" t="e">
        <f>IF(egTextCal(D1486)&lt;&gt;0, egTextCal(D1486),"")</f>
        <v>#VALUE!</v>
      </c>
      <c r="F1486" s="25" t="e">
        <f>IF(E1486*F1485&lt;&gt;0,E1486*F1485,  )</f>
        <v>#VALUE!</v>
      </c>
      <c r="G1486" s="25"/>
      <c r="H1486" s="25"/>
      <c r="I1486" s="25"/>
      <c r="J1486" s="25"/>
      <c r="K1486" s="25"/>
      <c r="L1486" s="25"/>
      <c r="M1486" s="25"/>
      <c r="N1486" s="25" t="e">
        <f>IF(E1486*N1485&lt;&gt;0,E1486*N1485,  )</f>
        <v>#VALUE!</v>
      </c>
      <c r="O1486" s="25"/>
      <c r="P1486" s="25"/>
      <c r="Q1486" s="25"/>
      <c r="R1486" s="25"/>
      <c r="S1486" s="25"/>
      <c r="T1486" s="25"/>
      <c r="U1486" s="25"/>
      <c r="V1486" s="25"/>
      <c r="W1486" s="25"/>
      <c r="X1486" s="25"/>
      <c r="Y1486" s="25"/>
      <c r="Z1486" s="25"/>
      <c r="CA1486" s="1" t="e">
        <f>F1486</f>
        <v>#VALUE!</v>
      </c>
      <c r="CI1486" s="1" t="e">
        <f>N1486</f>
        <v>#VALUE!</v>
      </c>
    </row>
    <row r="1487" spans="1:87" ht="20.100000000000001" customHeight="1" x14ac:dyDescent="0.15">
      <c r="A1487" s="30"/>
      <c r="C1487" s="15"/>
      <c r="D1487" s="27" t="s">
        <v>202</v>
      </c>
      <c r="E1487" s="6"/>
      <c r="F1487" s="35"/>
      <c r="G1487" s="35">
        <v>1</v>
      </c>
      <c r="H1487" s="35"/>
      <c r="I1487" s="35"/>
      <c r="J1487" s="35"/>
      <c r="K1487" s="35"/>
      <c r="L1487" s="35"/>
      <c r="M1487" s="35"/>
      <c r="N1487" s="35">
        <v>3</v>
      </c>
      <c r="O1487" s="35"/>
      <c r="P1487" s="35"/>
      <c r="Q1487" s="35"/>
      <c r="R1487" s="35"/>
      <c r="S1487" s="35"/>
      <c r="T1487" s="35"/>
      <c r="U1487" s="35"/>
      <c r="V1487" s="35"/>
      <c r="W1487" s="35"/>
      <c r="X1487" s="35"/>
      <c r="Y1487" s="35"/>
      <c r="Z1487" s="35"/>
    </row>
    <row r="1488" spans="1:87" ht="20.100000000000001" customHeight="1" x14ac:dyDescent="0.15">
      <c r="A1488" s="30"/>
      <c r="C1488" s="5" t="s">
        <v>133</v>
      </c>
      <c r="D1488" s="51" t="e">
        <f>#REF!</f>
        <v>#REF!</v>
      </c>
      <c r="E1488" s="26" t="e">
        <f>IF(egTextCal(D1488)&lt;&gt;0, egTextCal(D1488),"")</f>
        <v>#VALUE!</v>
      </c>
      <c r="F1488" s="25"/>
      <c r="G1488" s="25" t="e">
        <f>IF(E1488*G1487&lt;&gt;0,E1488*G1487,  )</f>
        <v>#VALUE!</v>
      </c>
      <c r="H1488" s="25"/>
      <c r="I1488" s="25"/>
      <c r="J1488" s="25"/>
      <c r="K1488" s="25"/>
      <c r="L1488" s="25"/>
      <c r="M1488" s="25"/>
      <c r="N1488" s="25" t="e">
        <f>IF(E1488*N1487&lt;&gt;0,E1488*N1487,  )</f>
        <v>#VALUE!</v>
      </c>
      <c r="O1488" s="25"/>
      <c r="P1488" s="25"/>
      <c r="Q1488" s="25"/>
      <c r="R1488" s="25"/>
      <c r="S1488" s="25"/>
      <c r="T1488" s="25"/>
      <c r="U1488" s="25"/>
      <c r="V1488" s="25"/>
      <c r="W1488" s="25"/>
      <c r="X1488" s="25"/>
      <c r="Y1488" s="25"/>
      <c r="Z1488" s="25"/>
      <c r="CB1488" s="1" t="e">
        <f>G1488</f>
        <v>#VALUE!</v>
      </c>
      <c r="CI1488" s="1" t="e">
        <f>N1488</f>
        <v>#VALUE!</v>
      </c>
    </row>
    <row r="1489" spans="1:87" ht="20.100000000000001" customHeight="1" x14ac:dyDescent="0.15">
      <c r="A1489" s="30"/>
      <c r="C1489" s="15"/>
      <c r="D1489" s="27" t="s">
        <v>242</v>
      </c>
      <c r="E1489" s="6"/>
      <c r="F1489" s="35"/>
      <c r="G1489" s="35"/>
      <c r="H1489" s="35"/>
      <c r="I1489" s="35">
        <v>1</v>
      </c>
      <c r="J1489" s="35"/>
      <c r="K1489" s="35"/>
      <c r="L1489" s="35"/>
      <c r="M1489" s="35"/>
      <c r="N1489" s="35"/>
      <c r="O1489" s="35"/>
      <c r="P1489" s="35"/>
      <c r="Q1489" s="35"/>
      <c r="R1489" s="35"/>
      <c r="S1489" s="35"/>
      <c r="T1489" s="35"/>
      <c r="U1489" s="35"/>
      <c r="V1489" s="35"/>
      <c r="W1489" s="35"/>
      <c r="X1489" s="35"/>
      <c r="Y1489" s="35"/>
      <c r="Z1489" s="35"/>
    </row>
    <row r="1490" spans="1:87" ht="20.100000000000001" customHeight="1" x14ac:dyDescent="0.15">
      <c r="A1490" s="30"/>
      <c r="C1490" s="5" t="s">
        <v>134</v>
      </c>
      <c r="D1490" s="51" t="e">
        <f>#REF!</f>
        <v>#REF!</v>
      </c>
      <c r="E1490" s="26" t="e">
        <f>IF(egTextCal(D1490)&lt;&gt;0, egTextCal(D1490),"")</f>
        <v>#VALUE!</v>
      </c>
      <c r="F1490" s="25"/>
      <c r="G1490" s="25"/>
      <c r="H1490" s="25"/>
      <c r="I1490" s="25" t="e">
        <f>IF(E1490*I1489&lt;&gt;0,E1490*I1489,  )</f>
        <v>#VALUE!</v>
      </c>
      <c r="J1490" s="25"/>
      <c r="K1490" s="25"/>
      <c r="L1490" s="25"/>
      <c r="M1490" s="25"/>
      <c r="N1490" s="25"/>
      <c r="O1490" s="25"/>
      <c r="P1490" s="25"/>
      <c r="Q1490" s="25"/>
      <c r="R1490" s="25"/>
      <c r="S1490" s="25"/>
      <c r="T1490" s="25"/>
      <c r="U1490" s="25"/>
      <c r="V1490" s="25"/>
      <c r="W1490" s="25"/>
      <c r="X1490" s="25"/>
      <c r="Y1490" s="25"/>
      <c r="Z1490" s="25"/>
      <c r="CD1490" s="1" t="e">
        <f>I1490</f>
        <v>#VALUE!</v>
      </c>
    </row>
    <row r="1491" spans="1:87" ht="20.100000000000001" customHeight="1" x14ac:dyDescent="0.15">
      <c r="A1491" s="30"/>
      <c r="C1491" s="15"/>
      <c r="D1491" s="27" t="s">
        <v>158</v>
      </c>
      <c r="E1491" s="6"/>
      <c r="F1491" s="35"/>
      <c r="G1491" s="35"/>
      <c r="H1491" s="35"/>
      <c r="I1491" s="35"/>
      <c r="J1491" s="35"/>
      <c r="K1491" s="35">
        <v>1</v>
      </c>
      <c r="L1491" s="35"/>
      <c r="M1491" s="35"/>
      <c r="N1491" s="35"/>
      <c r="O1491" s="35"/>
      <c r="P1491" s="35"/>
      <c r="Q1491" s="35"/>
      <c r="R1491" s="35"/>
      <c r="S1491" s="35"/>
      <c r="T1491" s="35"/>
      <c r="U1491" s="35"/>
      <c r="V1491" s="35"/>
      <c r="W1491" s="35"/>
      <c r="X1491" s="35"/>
      <c r="Y1491" s="35"/>
      <c r="Z1491" s="35"/>
    </row>
    <row r="1492" spans="1:87" ht="20.100000000000001" customHeight="1" x14ac:dyDescent="0.15">
      <c r="A1492" s="30"/>
      <c r="C1492" s="5" t="s">
        <v>135</v>
      </c>
      <c r="D1492" s="51" t="e">
        <f>#REF!</f>
        <v>#REF!</v>
      </c>
      <c r="E1492" s="26" t="e">
        <f>IF(egTextCal(D1492)&lt;&gt;0, egTextCal(D1492),"")</f>
        <v>#VALUE!</v>
      </c>
      <c r="F1492" s="25"/>
      <c r="G1492" s="25"/>
      <c r="H1492" s="25"/>
      <c r="I1492" s="25"/>
      <c r="J1492" s="25"/>
      <c r="K1492" s="25" t="e">
        <f>IF(E1492*K1491&lt;&gt;0,E1492*K1491,  )</f>
        <v>#VALUE!</v>
      </c>
      <c r="L1492" s="25"/>
      <c r="M1492" s="25"/>
      <c r="N1492" s="25"/>
      <c r="O1492" s="25"/>
      <c r="P1492" s="25"/>
      <c r="Q1492" s="25"/>
      <c r="R1492" s="25"/>
      <c r="S1492" s="25"/>
      <c r="T1492" s="25"/>
      <c r="U1492" s="25"/>
      <c r="V1492" s="25"/>
      <c r="W1492" s="25"/>
      <c r="X1492" s="25"/>
      <c r="Y1492" s="25"/>
      <c r="Z1492" s="25"/>
      <c r="CF1492" s="1" t="e">
        <f>K1492</f>
        <v>#VALUE!</v>
      </c>
    </row>
    <row r="1493" spans="1:87" ht="20.100000000000001" customHeight="1" x14ac:dyDescent="0.15">
      <c r="A1493" s="30"/>
      <c r="C1493" s="15"/>
      <c r="D1493" s="27" t="s">
        <v>159</v>
      </c>
      <c r="E1493" s="6"/>
      <c r="F1493" s="35"/>
      <c r="G1493" s="35"/>
      <c r="H1493" s="35"/>
      <c r="I1493" s="35"/>
      <c r="J1493" s="35"/>
      <c r="K1493" s="35"/>
      <c r="L1493" s="35"/>
      <c r="M1493" s="35">
        <v>1</v>
      </c>
      <c r="N1493" s="35"/>
      <c r="O1493" s="35"/>
      <c r="P1493" s="35"/>
      <c r="Q1493" s="35"/>
      <c r="R1493" s="35"/>
      <c r="S1493" s="35"/>
      <c r="T1493" s="35"/>
      <c r="U1493" s="35"/>
      <c r="V1493" s="35"/>
      <c r="W1493" s="35"/>
      <c r="X1493" s="35"/>
      <c r="Y1493" s="35"/>
      <c r="Z1493" s="35"/>
    </row>
    <row r="1494" spans="1:87" ht="20.100000000000001" customHeight="1" x14ac:dyDescent="0.15">
      <c r="A1494" s="30"/>
      <c r="C1494" s="5" t="s">
        <v>136</v>
      </c>
      <c r="D1494" s="51" t="e">
        <f>#REF!</f>
        <v>#REF!</v>
      </c>
      <c r="E1494" s="26" t="e">
        <f>IF(egTextCal(D1494)&lt;&gt;0, egTextCal(D1494),"")</f>
        <v>#VALUE!</v>
      </c>
      <c r="F1494" s="25"/>
      <c r="G1494" s="25"/>
      <c r="H1494" s="25"/>
      <c r="I1494" s="25"/>
      <c r="J1494" s="25"/>
      <c r="K1494" s="25"/>
      <c r="L1494" s="25"/>
      <c r="M1494" s="25" t="e">
        <f>IF(E1494*M1493&lt;&gt;0,E1494*M1493,  )</f>
        <v>#VALUE!</v>
      </c>
      <c r="N1494" s="25"/>
      <c r="O1494" s="25"/>
      <c r="P1494" s="25"/>
      <c r="Q1494" s="25"/>
      <c r="R1494" s="25"/>
      <c r="S1494" s="25"/>
      <c r="T1494" s="25"/>
      <c r="U1494" s="25"/>
      <c r="V1494" s="25"/>
      <c r="W1494" s="25"/>
      <c r="X1494" s="25"/>
      <c r="Y1494" s="25"/>
      <c r="Z1494" s="25"/>
      <c r="CH1494" s="1" t="e">
        <f>M1494</f>
        <v>#VALUE!</v>
      </c>
    </row>
    <row r="1495" spans="1:87" ht="20.100000000000001" customHeight="1" x14ac:dyDescent="0.15">
      <c r="A1495" s="30"/>
      <c r="C1495" s="15"/>
      <c r="D1495" s="27" t="s">
        <v>251</v>
      </c>
      <c r="E1495" s="6"/>
      <c r="F1495" s="35"/>
      <c r="G1495" s="35"/>
      <c r="H1495" s="35"/>
      <c r="I1495" s="35"/>
      <c r="J1495" s="35"/>
      <c r="K1495" s="35"/>
      <c r="L1495" s="35"/>
      <c r="M1495" s="35"/>
      <c r="N1495" s="35"/>
      <c r="O1495" s="35"/>
      <c r="P1495" s="35"/>
      <c r="Q1495" s="35"/>
      <c r="R1495" s="35"/>
      <c r="S1495" s="35"/>
      <c r="T1495" s="35"/>
      <c r="U1495" s="35"/>
      <c r="V1495" s="35"/>
      <c r="W1495" s="35"/>
      <c r="X1495" s="35"/>
      <c r="Y1495" s="35"/>
      <c r="Z1495" s="35"/>
    </row>
    <row r="1496" spans="1:87" ht="20.100000000000001" customHeight="1" x14ac:dyDescent="0.15">
      <c r="A1496" s="30"/>
      <c r="C1496" s="5" t="s">
        <v>353</v>
      </c>
      <c r="D1496" s="32"/>
      <c r="E1496" s="26" t="str">
        <f>IF(egTextCal(D1496)&lt;&gt;0, egTextCal(D1496),"")</f>
        <v/>
      </c>
      <c r="F1496" s="25"/>
      <c r="G1496" s="25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  <c r="S1496" s="25"/>
      <c r="T1496" s="25"/>
      <c r="U1496" s="25"/>
      <c r="V1496" s="25"/>
      <c r="W1496" s="25"/>
      <c r="X1496" s="25"/>
      <c r="Y1496" s="25"/>
      <c r="Z1496" s="25"/>
    </row>
    <row r="1497" spans="1:87" ht="20.100000000000001" customHeight="1" x14ac:dyDescent="0.15">
      <c r="A1497" s="30"/>
      <c r="C1497" s="15"/>
      <c r="D1497" s="27" t="s">
        <v>241</v>
      </c>
      <c r="E1497" s="6"/>
      <c r="F1497" s="35">
        <v>1</v>
      </c>
      <c r="G1497" s="35"/>
      <c r="H1497" s="35"/>
      <c r="I1497" s="35"/>
      <c r="J1497" s="35"/>
      <c r="K1497" s="35"/>
      <c r="L1497" s="35"/>
      <c r="M1497" s="35"/>
      <c r="N1497" s="35">
        <v>3</v>
      </c>
      <c r="O1497" s="35"/>
      <c r="P1497" s="35"/>
      <c r="Q1497" s="35"/>
      <c r="R1497" s="35"/>
      <c r="S1497" s="35"/>
      <c r="T1497" s="35"/>
      <c r="U1497" s="35"/>
      <c r="V1497" s="35"/>
      <c r="W1497" s="35"/>
      <c r="X1497" s="35"/>
      <c r="Y1497" s="35"/>
      <c r="Z1497" s="35"/>
    </row>
    <row r="1498" spans="1:87" ht="20.100000000000001" customHeight="1" x14ac:dyDescent="0.15">
      <c r="A1498" s="30"/>
      <c r="C1498" s="5" t="s">
        <v>354</v>
      </c>
      <c r="D1498" s="51" t="e">
        <f>#REF!</f>
        <v>#REF!</v>
      </c>
      <c r="E1498" s="26" t="e">
        <f>IF(egTextCal(D1498)&lt;&gt;0, egTextCal(D1498),"")</f>
        <v>#VALUE!</v>
      </c>
      <c r="F1498" s="25" t="e">
        <f>IF(E1498*F1497&lt;&gt;0,E1498*F1497,  )</f>
        <v>#VALUE!</v>
      </c>
      <c r="G1498" s="25"/>
      <c r="H1498" s="25"/>
      <c r="I1498" s="25"/>
      <c r="J1498" s="25"/>
      <c r="K1498" s="25"/>
      <c r="L1498" s="25"/>
      <c r="M1498" s="25"/>
      <c r="N1498" s="25" t="e">
        <f>IF(E1498*N1497&lt;&gt;0,E1498*N1497,  )</f>
        <v>#VALUE!</v>
      </c>
      <c r="O1498" s="25"/>
      <c r="P1498" s="25"/>
      <c r="Q1498" s="25"/>
      <c r="R1498" s="25"/>
      <c r="S1498" s="25"/>
      <c r="T1498" s="25"/>
      <c r="U1498" s="25"/>
      <c r="V1498" s="25"/>
      <c r="W1498" s="25"/>
      <c r="X1498" s="25"/>
      <c r="Y1498" s="25"/>
      <c r="Z1498" s="25"/>
      <c r="CA1498" s="1" t="e">
        <f>F1498</f>
        <v>#VALUE!</v>
      </c>
      <c r="CI1498" s="1" t="e">
        <f>N1498</f>
        <v>#VALUE!</v>
      </c>
    </row>
    <row r="1499" spans="1:87" ht="20.100000000000001" customHeight="1" x14ac:dyDescent="0.15">
      <c r="A1499" s="30"/>
      <c r="C1499" s="15"/>
      <c r="D1499" s="27" t="s">
        <v>202</v>
      </c>
      <c r="E1499" s="6"/>
      <c r="F1499" s="35"/>
      <c r="G1499" s="35">
        <v>1</v>
      </c>
      <c r="H1499" s="35"/>
      <c r="I1499" s="35"/>
      <c r="J1499" s="35"/>
      <c r="K1499" s="35"/>
      <c r="L1499" s="35"/>
      <c r="M1499" s="35"/>
      <c r="N1499" s="35">
        <v>3</v>
      </c>
      <c r="O1499" s="35"/>
      <c r="P1499" s="35"/>
      <c r="Q1499" s="35"/>
      <c r="R1499" s="35"/>
      <c r="S1499" s="35"/>
      <c r="T1499" s="35"/>
      <c r="U1499" s="35"/>
      <c r="V1499" s="35"/>
      <c r="W1499" s="35"/>
      <c r="X1499" s="35"/>
      <c r="Y1499" s="35"/>
      <c r="Z1499" s="35"/>
    </row>
    <row r="1500" spans="1:87" ht="20.100000000000001" customHeight="1" x14ac:dyDescent="0.15">
      <c r="A1500" s="30"/>
      <c r="C1500" s="5" t="s">
        <v>355</v>
      </c>
      <c r="D1500" s="51" t="e">
        <f>#REF!</f>
        <v>#REF!</v>
      </c>
      <c r="E1500" s="26" t="e">
        <f>IF(egTextCal(D1500)&lt;&gt;0, egTextCal(D1500),"")</f>
        <v>#VALUE!</v>
      </c>
      <c r="F1500" s="25"/>
      <c r="G1500" s="25" t="e">
        <f>IF(E1500*G1499&lt;&gt;0,E1500*G1499,  )</f>
        <v>#VALUE!</v>
      </c>
      <c r="H1500" s="25"/>
      <c r="I1500" s="25"/>
      <c r="J1500" s="25"/>
      <c r="K1500" s="25"/>
      <c r="L1500" s="25"/>
      <c r="M1500" s="25"/>
      <c r="N1500" s="25" t="e">
        <f>IF(E1500*N1499&lt;&gt;0,E1500*N1499,  )</f>
        <v>#VALUE!</v>
      </c>
      <c r="O1500" s="25"/>
      <c r="P1500" s="25"/>
      <c r="Q1500" s="25"/>
      <c r="R1500" s="25"/>
      <c r="S1500" s="25"/>
      <c r="T1500" s="25"/>
      <c r="U1500" s="25"/>
      <c r="V1500" s="25"/>
      <c r="W1500" s="25"/>
      <c r="X1500" s="25"/>
      <c r="Y1500" s="25"/>
      <c r="Z1500" s="25"/>
      <c r="CB1500" s="1" t="e">
        <f>G1500</f>
        <v>#VALUE!</v>
      </c>
      <c r="CI1500" s="1" t="e">
        <f>N1500</f>
        <v>#VALUE!</v>
      </c>
    </row>
    <row r="1501" spans="1:87" ht="20.100000000000001" customHeight="1" x14ac:dyDescent="0.15">
      <c r="A1501" s="30"/>
      <c r="C1501" s="15"/>
      <c r="D1501" s="27" t="s">
        <v>242</v>
      </c>
      <c r="E1501" s="6"/>
      <c r="F1501" s="35"/>
      <c r="G1501" s="35"/>
      <c r="H1501" s="35"/>
      <c r="I1501" s="35">
        <v>1</v>
      </c>
      <c r="J1501" s="35"/>
      <c r="K1501" s="35"/>
      <c r="L1501" s="35"/>
      <c r="M1501" s="35"/>
      <c r="N1501" s="35"/>
      <c r="O1501" s="35"/>
      <c r="P1501" s="35"/>
      <c r="Q1501" s="35"/>
      <c r="R1501" s="35"/>
      <c r="S1501" s="35"/>
      <c r="T1501" s="35"/>
      <c r="U1501" s="35"/>
      <c r="V1501" s="35"/>
      <c r="W1501" s="35"/>
      <c r="X1501" s="35"/>
      <c r="Y1501" s="35"/>
      <c r="Z1501" s="35"/>
    </row>
    <row r="1502" spans="1:87" ht="20.100000000000001" customHeight="1" x14ac:dyDescent="0.15">
      <c r="A1502" s="30"/>
      <c r="C1502" s="5" t="s">
        <v>356</v>
      </c>
      <c r="D1502" s="51" t="e">
        <f>#REF!</f>
        <v>#REF!</v>
      </c>
      <c r="E1502" s="26" t="e">
        <f>IF(egTextCal(D1502)&lt;&gt;0, egTextCal(D1502),"")</f>
        <v>#VALUE!</v>
      </c>
      <c r="F1502" s="25"/>
      <c r="G1502" s="25"/>
      <c r="H1502" s="25"/>
      <c r="I1502" s="25" t="e">
        <f>IF(E1502*I1501&lt;&gt;0,E1502*I1501,  )</f>
        <v>#VALUE!</v>
      </c>
      <c r="J1502" s="25"/>
      <c r="K1502" s="25"/>
      <c r="L1502" s="25"/>
      <c r="M1502" s="25"/>
      <c r="N1502" s="25"/>
      <c r="O1502" s="25"/>
      <c r="P1502" s="25"/>
      <c r="Q1502" s="25"/>
      <c r="R1502" s="25"/>
      <c r="S1502" s="25"/>
      <c r="T1502" s="25"/>
      <c r="U1502" s="25"/>
      <c r="V1502" s="25"/>
      <c r="W1502" s="25"/>
      <c r="X1502" s="25"/>
      <c r="Y1502" s="25"/>
      <c r="Z1502" s="25"/>
      <c r="CD1502" s="1" t="e">
        <f>I1502</f>
        <v>#VALUE!</v>
      </c>
    </row>
    <row r="1503" spans="1:87" ht="20.100000000000001" customHeight="1" x14ac:dyDescent="0.15">
      <c r="A1503" s="30"/>
      <c r="C1503" s="15"/>
      <c r="D1503" s="27" t="s">
        <v>158</v>
      </c>
      <c r="E1503" s="6"/>
      <c r="F1503" s="35"/>
      <c r="G1503" s="35"/>
      <c r="H1503" s="35"/>
      <c r="I1503" s="35"/>
      <c r="J1503" s="35"/>
      <c r="K1503" s="35">
        <v>1</v>
      </c>
      <c r="L1503" s="35"/>
      <c r="M1503" s="35"/>
      <c r="N1503" s="35"/>
      <c r="O1503" s="35"/>
      <c r="P1503" s="35"/>
      <c r="Q1503" s="35"/>
      <c r="R1503" s="35"/>
      <c r="S1503" s="35"/>
      <c r="T1503" s="35"/>
      <c r="U1503" s="35"/>
      <c r="V1503" s="35"/>
      <c r="W1503" s="35"/>
      <c r="X1503" s="35"/>
      <c r="Y1503" s="35"/>
      <c r="Z1503" s="35"/>
    </row>
    <row r="1504" spans="1:87" ht="20.100000000000001" customHeight="1" x14ac:dyDescent="0.15">
      <c r="A1504" s="30"/>
      <c r="C1504" s="5" t="s">
        <v>357</v>
      </c>
      <c r="D1504" s="51" t="e">
        <f>#REF!</f>
        <v>#REF!</v>
      </c>
      <c r="E1504" s="26" t="e">
        <f>IF(egTextCal(D1504)&lt;&gt;0, egTextCal(D1504),"")</f>
        <v>#VALUE!</v>
      </c>
      <c r="F1504" s="25"/>
      <c r="G1504" s="25"/>
      <c r="H1504" s="25"/>
      <c r="I1504" s="25"/>
      <c r="J1504" s="25"/>
      <c r="K1504" s="25" t="e">
        <f>IF(E1504*K1503&lt;&gt;0,E1504*K1503,  )</f>
        <v>#VALUE!</v>
      </c>
      <c r="L1504" s="25"/>
      <c r="M1504" s="25"/>
      <c r="N1504" s="25"/>
      <c r="O1504" s="25"/>
      <c r="P1504" s="25"/>
      <c r="Q1504" s="25"/>
      <c r="R1504" s="25"/>
      <c r="S1504" s="25"/>
      <c r="T1504" s="25"/>
      <c r="U1504" s="25"/>
      <c r="V1504" s="25"/>
      <c r="W1504" s="25"/>
      <c r="X1504" s="25"/>
      <c r="Y1504" s="25"/>
      <c r="Z1504" s="25"/>
      <c r="CF1504" s="1" t="e">
        <f>K1504</f>
        <v>#VALUE!</v>
      </c>
    </row>
    <row r="1505" spans="1:87" ht="20.100000000000001" customHeight="1" x14ac:dyDescent="0.15">
      <c r="A1505" s="30"/>
      <c r="C1505" s="15"/>
      <c r="D1505" s="27" t="s">
        <v>159</v>
      </c>
      <c r="E1505" s="6"/>
      <c r="F1505" s="35"/>
      <c r="G1505" s="35"/>
      <c r="H1505" s="35"/>
      <c r="I1505" s="35"/>
      <c r="J1505" s="35"/>
      <c r="K1505" s="35"/>
      <c r="L1505" s="35"/>
      <c r="M1505" s="35">
        <v>1</v>
      </c>
      <c r="N1505" s="35"/>
      <c r="O1505" s="35"/>
      <c r="P1505" s="35"/>
      <c r="Q1505" s="35"/>
      <c r="R1505" s="35"/>
      <c r="S1505" s="35"/>
      <c r="T1505" s="35"/>
      <c r="U1505" s="35"/>
      <c r="V1505" s="35"/>
      <c r="W1505" s="35"/>
      <c r="X1505" s="35"/>
      <c r="Y1505" s="35"/>
      <c r="Z1505" s="35"/>
    </row>
    <row r="1506" spans="1:87" ht="20.100000000000001" customHeight="1" x14ac:dyDescent="0.15">
      <c r="A1506" s="30"/>
      <c r="C1506" s="5" t="s">
        <v>358</v>
      </c>
      <c r="D1506" s="51" t="e">
        <f>#REF!</f>
        <v>#REF!</v>
      </c>
      <c r="E1506" s="26" t="e">
        <f>IF(egTextCal(D1506)&lt;&gt;0, egTextCal(D1506),"")</f>
        <v>#VALUE!</v>
      </c>
      <c r="F1506" s="25"/>
      <c r="G1506" s="25"/>
      <c r="H1506" s="25"/>
      <c r="I1506" s="25"/>
      <c r="J1506" s="25"/>
      <c r="K1506" s="25"/>
      <c r="L1506" s="25"/>
      <c r="M1506" s="25" t="e">
        <f>IF(E1506*M1505&lt;&gt;0,E1506*M1505,  )</f>
        <v>#VALUE!</v>
      </c>
      <c r="N1506" s="25"/>
      <c r="O1506" s="25"/>
      <c r="P1506" s="25"/>
      <c r="Q1506" s="25"/>
      <c r="R1506" s="25"/>
      <c r="S1506" s="25"/>
      <c r="T1506" s="25"/>
      <c r="U1506" s="25"/>
      <c r="V1506" s="25"/>
      <c r="W1506" s="25"/>
      <c r="X1506" s="25"/>
      <c r="Y1506" s="25"/>
      <c r="Z1506" s="25"/>
      <c r="CH1506" s="1" t="e">
        <f>M1506</f>
        <v>#VALUE!</v>
      </c>
    </row>
    <row r="1507" spans="1:87" ht="20.100000000000001" customHeight="1" x14ac:dyDescent="0.15">
      <c r="A1507" s="30"/>
      <c r="C1507" s="15"/>
      <c r="D1507" s="27" t="s">
        <v>252</v>
      </c>
      <c r="E1507" s="6"/>
      <c r="F1507" s="35"/>
      <c r="G1507" s="35"/>
      <c r="H1507" s="35"/>
      <c r="I1507" s="35"/>
      <c r="J1507" s="35"/>
      <c r="K1507" s="35"/>
      <c r="L1507" s="35"/>
      <c r="M1507" s="35"/>
      <c r="N1507" s="35"/>
      <c r="O1507" s="35"/>
      <c r="P1507" s="35"/>
      <c r="Q1507" s="35"/>
      <c r="R1507" s="35"/>
      <c r="S1507" s="35"/>
      <c r="T1507" s="35"/>
      <c r="U1507" s="35"/>
      <c r="V1507" s="35"/>
      <c r="W1507" s="35"/>
      <c r="X1507" s="35"/>
      <c r="Y1507" s="35"/>
      <c r="Z1507" s="35"/>
    </row>
    <row r="1508" spans="1:87" ht="20.100000000000001" customHeight="1" x14ac:dyDescent="0.15">
      <c r="A1508" s="30"/>
      <c r="C1508" s="5" t="s">
        <v>359</v>
      </c>
      <c r="D1508" s="32"/>
      <c r="E1508" s="26" t="str">
        <f>IF(egTextCal(D1508)&lt;&gt;0, egTextCal(D1508),"")</f>
        <v/>
      </c>
      <c r="F1508" s="25"/>
      <c r="G1508" s="25"/>
      <c r="H1508" s="25"/>
      <c r="I1508" s="25"/>
      <c r="J1508" s="25"/>
      <c r="K1508" s="25"/>
      <c r="L1508" s="25"/>
      <c r="M1508" s="25"/>
      <c r="N1508" s="25"/>
      <c r="O1508" s="25"/>
      <c r="P1508" s="25"/>
      <c r="Q1508" s="25"/>
      <c r="R1508" s="25"/>
      <c r="S1508" s="25"/>
      <c r="T1508" s="25"/>
      <c r="U1508" s="25"/>
      <c r="V1508" s="25"/>
      <c r="W1508" s="25"/>
      <c r="X1508" s="25"/>
      <c r="Y1508" s="25"/>
      <c r="Z1508" s="25"/>
    </row>
    <row r="1509" spans="1:87" ht="20.100000000000001" customHeight="1" x14ac:dyDescent="0.15">
      <c r="A1509" s="30"/>
      <c r="C1509" s="15"/>
      <c r="D1509" s="27" t="s">
        <v>241</v>
      </c>
      <c r="E1509" s="6"/>
      <c r="F1509" s="35">
        <v>1</v>
      </c>
      <c r="G1509" s="35"/>
      <c r="H1509" s="35"/>
      <c r="I1509" s="35"/>
      <c r="J1509" s="35"/>
      <c r="K1509" s="35"/>
      <c r="L1509" s="35"/>
      <c r="M1509" s="35"/>
      <c r="N1509" s="35">
        <v>3</v>
      </c>
      <c r="O1509" s="35"/>
      <c r="P1509" s="35"/>
      <c r="Q1509" s="35"/>
      <c r="R1509" s="35"/>
      <c r="S1509" s="35"/>
      <c r="T1509" s="35"/>
      <c r="U1509" s="35"/>
      <c r="V1509" s="35"/>
      <c r="W1509" s="35"/>
      <c r="X1509" s="35"/>
      <c r="Y1509" s="35"/>
      <c r="Z1509" s="35"/>
    </row>
    <row r="1510" spans="1:87" ht="20.100000000000001" customHeight="1" x14ac:dyDescent="0.15">
      <c r="A1510" s="30"/>
      <c r="C1510" s="5" t="s">
        <v>360</v>
      </c>
      <c r="D1510" s="51" t="e">
        <f>#REF!</f>
        <v>#REF!</v>
      </c>
      <c r="E1510" s="26" t="e">
        <f>IF(egTextCal(D1510)&lt;&gt;0, egTextCal(D1510),"")</f>
        <v>#VALUE!</v>
      </c>
      <c r="F1510" s="25" t="e">
        <f>IF(E1510*F1509&lt;&gt;0,E1510*F1509,  )</f>
        <v>#VALUE!</v>
      </c>
      <c r="G1510" s="25"/>
      <c r="H1510" s="25"/>
      <c r="I1510" s="25"/>
      <c r="J1510" s="25"/>
      <c r="K1510" s="25"/>
      <c r="L1510" s="25"/>
      <c r="M1510" s="25"/>
      <c r="N1510" s="25" t="e">
        <f>IF(E1510*N1509&lt;&gt;0,E1510*N1509,  )</f>
        <v>#VALUE!</v>
      </c>
      <c r="O1510" s="25"/>
      <c r="P1510" s="25"/>
      <c r="Q1510" s="25"/>
      <c r="R1510" s="25"/>
      <c r="S1510" s="25"/>
      <c r="T1510" s="25"/>
      <c r="U1510" s="25"/>
      <c r="V1510" s="25"/>
      <c r="W1510" s="25"/>
      <c r="X1510" s="25"/>
      <c r="Y1510" s="25"/>
      <c r="Z1510" s="25"/>
      <c r="CA1510" s="1" t="e">
        <f>F1510</f>
        <v>#VALUE!</v>
      </c>
      <c r="CI1510" s="1" t="e">
        <f>N1510</f>
        <v>#VALUE!</v>
      </c>
    </row>
    <row r="1511" spans="1:87" ht="20.100000000000001" customHeight="1" x14ac:dyDescent="0.15">
      <c r="A1511" s="30"/>
      <c r="C1511" s="15"/>
      <c r="D1511" s="27" t="s">
        <v>202</v>
      </c>
      <c r="E1511" s="6"/>
      <c r="F1511" s="35"/>
      <c r="G1511" s="35">
        <v>1</v>
      </c>
      <c r="H1511" s="35"/>
      <c r="I1511" s="35"/>
      <c r="J1511" s="35"/>
      <c r="K1511" s="35"/>
      <c r="L1511" s="35"/>
      <c r="M1511" s="35"/>
      <c r="N1511" s="35">
        <v>3</v>
      </c>
      <c r="O1511" s="35"/>
      <c r="P1511" s="35"/>
      <c r="Q1511" s="35"/>
      <c r="R1511" s="35"/>
      <c r="S1511" s="35"/>
      <c r="T1511" s="35"/>
      <c r="U1511" s="35"/>
      <c r="V1511" s="35"/>
      <c r="W1511" s="35"/>
      <c r="X1511" s="35"/>
      <c r="Y1511" s="35"/>
      <c r="Z1511" s="35"/>
    </row>
    <row r="1512" spans="1:87" ht="20.100000000000001" customHeight="1" x14ac:dyDescent="0.15">
      <c r="A1512" s="30"/>
      <c r="C1512" s="5" t="s">
        <v>361</v>
      </c>
      <c r="D1512" s="51" t="e">
        <f>#REF!</f>
        <v>#REF!</v>
      </c>
      <c r="E1512" s="26" t="e">
        <f>IF(egTextCal(D1512)&lt;&gt;0, egTextCal(D1512),"")</f>
        <v>#VALUE!</v>
      </c>
      <c r="F1512" s="25"/>
      <c r="G1512" s="25" t="e">
        <f>IF(E1512*G1511&lt;&gt;0,E1512*G1511,  )</f>
        <v>#VALUE!</v>
      </c>
      <c r="H1512" s="25"/>
      <c r="I1512" s="25"/>
      <c r="J1512" s="25"/>
      <c r="K1512" s="25"/>
      <c r="L1512" s="25"/>
      <c r="M1512" s="25"/>
      <c r="N1512" s="25" t="e">
        <f>IF(E1512*N1511&lt;&gt;0,E1512*N1511,  )</f>
        <v>#VALUE!</v>
      </c>
      <c r="O1512" s="25"/>
      <c r="P1512" s="25"/>
      <c r="Q1512" s="25"/>
      <c r="R1512" s="25"/>
      <c r="S1512" s="25"/>
      <c r="T1512" s="25"/>
      <c r="U1512" s="25"/>
      <c r="V1512" s="25"/>
      <c r="W1512" s="25"/>
      <c r="X1512" s="25"/>
      <c r="Y1512" s="25"/>
      <c r="Z1512" s="25"/>
      <c r="CB1512" s="1" t="e">
        <f>G1512</f>
        <v>#VALUE!</v>
      </c>
      <c r="CI1512" s="1" t="e">
        <f>N1512</f>
        <v>#VALUE!</v>
      </c>
    </row>
    <row r="1513" spans="1:87" ht="20.100000000000001" customHeight="1" x14ac:dyDescent="0.15">
      <c r="A1513" s="30"/>
      <c r="C1513" s="15"/>
      <c r="D1513" s="27" t="s">
        <v>242</v>
      </c>
      <c r="E1513" s="6"/>
      <c r="F1513" s="35"/>
      <c r="G1513" s="35"/>
      <c r="H1513" s="35"/>
      <c r="I1513" s="35">
        <v>1</v>
      </c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5"/>
      <c r="Y1513" s="35"/>
      <c r="Z1513" s="35"/>
    </row>
    <row r="1514" spans="1:87" ht="20.100000000000001" customHeight="1" x14ac:dyDescent="0.15">
      <c r="A1514" s="30"/>
      <c r="C1514" s="5" t="s">
        <v>362</v>
      </c>
      <c r="D1514" s="51" t="e">
        <f>#REF!</f>
        <v>#REF!</v>
      </c>
      <c r="E1514" s="26" t="e">
        <f>IF(egTextCal(D1514)&lt;&gt;0, egTextCal(D1514),"")</f>
        <v>#VALUE!</v>
      </c>
      <c r="F1514" s="25"/>
      <c r="G1514" s="25"/>
      <c r="H1514" s="25"/>
      <c r="I1514" s="25" t="e">
        <f>IF(E1514*I1513&lt;&gt;0,E1514*I1513,  )</f>
        <v>#VALUE!</v>
      </c>
      <c r="J1514" s="25"/>
      <c r="K1514" s="25"/>
      <c r="L1514" s="25"/>
      <c r="M1514" s="25"/>
      <c r="N1514" s="25"/>
      <c r="O1514" s="25"/>
      <c r="P1514" s="25"/>
      <c r="Q1514" s="25"/>
      <c r="R1514" s="25"/>
      <c r="S1514" s="25"/>
      <c r="T1514" s="25"/>
      <c r="U1514" s="25"/>
      <c r="V1514" s="25"/>
      <c r="W1514" s="25"/>
      <c r="X1514" s="25"/>
      <c r="Y1514" s="25"/>
      <c r="Z1514" s="25"/>
      <c r="CD1514" s="1" t="e">
        <f>I1514</f>
        <v>#VALUE!</v>
      </c>
    </row>
    <row r="1515" spans="1:87" ht="20.100000000000001" customHeight="1" x14ac:dyDescent="0.15">
      <c r="A1515" s="30"/>
      <c r="C1515" s="15"/>
      <c r="D1515" s="27" t="s">
        <v>158</v>
      </c>
      <c r="E1515" s="6"/>
      <c r="F1515" s="35"/>
      <c r="G1515" s="35"/>
      <c r="H1515" s="35"/>
      <c r="I1515" s="35"/>
      <c r="J1515" s="35"/>
      <c r="K1515" s="35">
        <v>1</v>
      </c>
      <c r="L1515" s="35"/>
      <c r="M1515" s="35"/>
      <c r="N1515" s="35"/>
      <c r="O1515" s="35"/>
      <c r="P1515" s="35"/>
      <c r="Q1515" s="35"/>
      <c r="R1515" s="35"/>
      <c r="S1515" s="35"/>
      <c r="T1515" s="35"/>
      <c r="U1515" s="35"/>
      <c r="V1515" s="35"/>
      <c r="W1515" s="35"/>
      <c r="X1515" s="35"/>
      <c r="Y1515" s="35"/>
      <c r="Z1515" s="35"/>
    </row>
    <row r="1516" spans="1:87" ht="20.100000000000001" customHeight="1" x14ac:dyDescent="0.15">
      <c r="A1516" s="30"/>
      <c r="C1516" s="5" t="s">
        <v>363</v>
      </c>
      <c r="D1516" s="51" t="e">
        <f>#REF!</f>
        <v>#REF!</v>
      </c>
      <c r="E1516" s="26" t="e">
        <f>IF(egTextCal(D1516)&lt;&gt;0, egTextCal(D1516),"")</f>
        <v>#VALUE!</v>
      </c>
      <c r="F1516" s="25"/>
      <c r="G1516" s="25"/>
      <c r="H1516" s="25"/>
      <c r="I1516" s="25"/>
      <c r="J1516" s="25"/>
      <c r="K1516" s="25" t="e">
        <f>IF(E1516*K1515&lt;&gt;0,E1516*K1515,  )</f>
        <v>#VALUE!</v>
      </c>
      <c r="L1516" s="25"/>
      <c r="M1516" s="25"/>
      <c r="N1516" s="25"/>
      <c r="O1516" s="25"/>
      <c r="P1516" s="25"/>
      <c r="Q1516" s="25"/>
      <c r="R1516" s="25"/>
      <c r="S1516" s="25"/>
      <c r="T1516" s="25"/>
      <c r="U1516" s="25"/>
      <c r="V1516" s="25"/>
      <c r="W1516" s="25"/>
      <c r="X1516" s="25"/>
      <c r="Y1516" s="25"/>
      <c r="Z1516" s="25"/>
      <c r="CF1516" s="1" t="e">
        <f>K1516</f>
        <v>#VALUE!</v>
      </c>
    </row>
    <row r="1517" spans="1:87" ht="20.100000000000001" customHeight="1" x14ac:dyDescent="0.15">
      <c r="A1517" s="30"/>
      <c r="C1517" s="15"/>
      <c r="D1517" s="27" t="s">
        <v>159</v>
      </c>
      <c r="E1517" s="6"/>
      <c r="F1517" s="35"/>
      <c r="G1517" s="35"/>
      <c r="H1517" s="35"/>
      <c r="I1517" s="35"/>
      <c r="J1517" s="35"/>
      <c r="K1517" s="35"/>
      <c r="L1517" s="35"/>
      <c r="M1517" s="35">
        <v>1</v>
      </c>
      <c r="N1517" s="35"/>
      <c r="O1517" s="35"/>
      <c r="P1517" s="35"/>
      <c r="Q1517" s="35"/>
      <c r="R1517" s="35"/>
      <c r="S1517" s="35"/>
      <c r="T1517" s="35"/>
      <c r="U1517" s="35"/>
      <c r="V1517" s="35"/>
      <c r="W1517" s="35"/>
      <c r="X1517" s="35"/>
      <c r="Y1517" s="35"/>
      <c r="Z1517" s="35"/>
    </row>
    <row r="1518" spans="1:87" ht="20.100000000000001" customHeight="1" x14ac:dyDescent="0.15">
      <c r="A1518" s="30"/>
      <c r="C1518" s="5" t="s">
        <v>366</v>
      </c>
      <c r="D1518" s="51" t="e">
        <f>#REF!</f>
        <v>#REF!</v>
      </c>
      <c r="E1518" s="26" t="e">
        <f>IF(egTextCal(D1518)&lt;&gt;0, egTextCal(D1518),"")</f>
        <v>#VALUE!</v>
      </c>
      <c r="F1518" s="25"/>
      <c r="G1518" s="25"/>
      <c r="H1518" s="25"/>
      <c r="I1518" s="25"/>
      <c r="J1518" s="25"/>
      <c r="K1518" s="25"/>
      <c r="L1518" s="25"/>
      <c r="M1518" s="25" t="e">
        <f>IF(E1518*M1517&lt;&gt;0,E1518*M1517,  )</f>
        <v>#VALUE!</v>
      </c>
      <c r="N1518" s="25"/>
      <c r="O1518" s="25"/>
      <c r="P1518" s="25"/>
      <c r="Q1518" s="25"/>
      <c r="R1518" s="25"/>
      <c r="S1518" s="25"/>
      <c r="T1518" s="25"/>
      <c r="U1518" s="25"/>
      <c r="V1518" s="25"/>
      <c r="W1518" s="25"/>
      <c r="X1518" s="25"/>
      <c r="Y1518" s="25"/>
      <c r="Z1518" s="25"/>
      <c r="CH1518" s="1" t="e">
        <f>M1518</f>
        <v>#VALUE!</v>
      </c>
    </row>
    <row r="1519" spans="1:87" ht="20.100000000000001" customHeight="1" x14ac:dyDescent="0.15">
      <c r="D1519" s="13"/>
      <c r="E1519" s="37"/>
      <c r="F1519" s="37"/>
      <c r="G1519" s="37"/>
      <c r="H1519" s="37"/>
      <c r="I1519" s="37"/>
      <c r="J1519" s="37"/>
      <c r="K1519" s="37"/>
      <c r="L1519" s="37"/>
      <c r="M1519" s="37"/>
      <c r="N1519" s="37"/>
      <c r="O1519" s="37"/>
      <c r="P1519" s="37"/>
      <c r="Q1519" s="37"/>
      <c r="R1519" s="37"/>
      <c r="S1519" s="37"/>
      <c r="T1519" s="37"/>
      <c r="U1519" s="37"/>
      <c r="V1519" s="37"/>
      <c r="W1519" s="37"/>
      <c r="X1519" s="37"/>
      <c r="Y1519" s="37"/>
      <c r="Z1519" s="37"/>
    </row>
    <row r="1520" spans="1:87" ht="20.100000000000001" customHeight="1" x14ac:dyDescent="0.15">
      <c r="B1520" s="29"/>
      <c r="C1520" s="19"/>
      <c r="D1520" s="36"/>
      <c r="E1520" s="36"/>
      <c r="F1520" s="17" t="s">
        <v>330</v>
      </c>
      <c r="G1520" s="17" t="s">
        <v>436</v>
      </c>
      <c r="H1520" s="15" t="s">
        <v>436</v>
      </c>
      <c r="I1520" s="15" t="s">
        <v>436</v>
      </c>
      <c r="J1520" s="15" t="s">
        <v>436</v>
      </c>
      <c r="K1520" s="15" t="s">
        <v>409</v>
      </c>
      <c r="L1520" s="15" t="s">
        <v>437</v>
      </c>
      <c r="M1520" s="15" t="s">
        <v>410</v>
      </c>
      <c r="N1520" s="15" t="s">
        <v>412</v>
      </c>
      <c r="O1520" s="15" t="s">
        <v>331</v>
      </c>
      <c r="P1520" s="15" t="s">
        <v>332</v>
      </c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</row>
    <row r="1521" spans="1:87" ht="20.100000000000001" customHeight="1" x14ac:dyDescent="0.15">
      <c r="A1521" s="30"/>
      <c r="B1521" s="29"/>
      <c r="C1521" s="4" t="s">
        <v>336</v>
      </c>
      <c r="D1521" s="4" t="s">
        <v>337</v>
      </c>
      <c r="E1521" s="4" t="s">
        <v>338</v>
      </c>
      <c r="F1521" s="11" t="s">
        <v>416</v>
      </c>
      <c r="G1521" s="11" t="s">
        <v>330</v>
      </c>
      <c r="H1521" s="4" t="s">
        <v>330</v>
      </c>
      <c r="I1521" s="4" t="s">
        <v>443</v>
      </c>
      <c r="J1521" s="4" t="s">
        <v>443</v>
      </c>
      <c r="K1521" s="4" t="s">
        <v>417</v>
      </c>
      <c r="L1521" s="4" t="s">
        <v>445</v>
      </c>
      <c r="M1521" s="4" t="s">
        <v>418</v>
      </c>
      <c r="N1521" s="4" t="s">
        <v>421</v>
      </c>
      <c r="O1521" s="4" t="s">
        <v>340</v>
      </c>
      <c r="P1521" s="4" t="s">
        <v>341</v>
      </c>
      <c r="Q1521" s="4"/>
      <c r="R1521" s="4"/>
      <c r="S1521" s="4"/>
      <c r="T1521" s="4"/>
      <c r="U1521" s="4"/>
      <c r="V1521" s="4"/>
      <c r="W1521" s="4"/>
      <c r="X1521" s="4"/>
      <c r="Y1521" s="4"/>
      <c r="Z1521" s="4"/>
    </row>
    <row r="1522" spans="1:87" ht="20.100000000000001" customHeight="1" x14ac:dyDescent="0.15">
      <c r="A1522" s="30"/>
      <c r="B1522" s="29"/>
      <c r="C1522" s="20"/>
      <c r="D1522" s="20"/>
      <c r="E1522" s="20"/>
      <c r="F1522" s="18" t="s">
        <v>457</v>
      </c>
      <c r="G1522" s="18" t="s">
        <v>458</v>
      </c>
      <c r="H1522" s="16" t="s">
        <v>476</v>
      </c>
      <c r="I1522" s="16" t="s">
        <v>458</v>
      </c>
      <c r="J1522" s="16" t="s">
        <v>476</v>
      </c>
      <c r="K1522" s="16" t="s">
        <v>427</v>
      </c>
      <c r="L1522" s="16" t="s">
        <v>435</v>
      </c>
      <c r="M1522" s="16" t="s">
        <v>428</v>
      </c>
      <c r="N1522" s="16" t="s">
        <v>464</v>
      </c>
      <c r="O1522" s="16" t="s">
        <v>477</v>
      </c>
      <c r="P1522" s="16" t="s">
        <v>478</v>
      </c>
      <c r="Q1522" s="16"/>
      <c r="R1522" s="16"/>
      <c r="S1522" s="16"/>
      <c r="T1522" s="16"/>
      <c r="U1522" s="16"/>
      <c r="V1522" s="16"/>
      <c r="W1522" s="16"/>
      <c r="X1522" s="16"/>
      <c r="Y1522" s="16"/>
      <c r="Z1522" s="16"/>
    </row>
    <row r="1523" spans="1:87" ht="20.100000000000001" customHeight="1" x14ac:dyDescent="0.15">
      <c r="A1523" s="30"/>
      <c r="C1523" s="15"/>
      <c r="D1523" s="27" t="s">
        <v>253</v>
      </c>
      <c r="E1523" s="6"/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  <c r="R1523" s="34"/>
      <c r="S1523" s="34"/>
      <c r="T1523" s="34"/>
      <c r="U1523" s="34"/>
      <c r="V1523" s="34"/>
      <c r="W1523" s="34"/>
      <c r="X1523" s="34"/>
      <c r="Y1523" s="34"/>
      <c r="Z1523" s="34"/>
    </row>
    <row r="1524" spans="1:87" ht="20.100000000000001" customHeight="1" x14ac:dyDescent="0.15">
      <c r="A1524" s="30"/>
      <c r="C1524" s="5" t="s">
        <v>68</v>
      </c>
      <c r="D1524" s="32"/>
      <c r="E1524" s="26" t="str">
        <f>IF(egTextCal(D1524)&lt;&gt;0, egTextCal(D1524),"")</f>
        <v/>
      </c>
      <c r="F1524" s="25"/>
      <c r="G1524" s="25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  <c r="T1524" s="25"/>
      <c r="U1524" s="25"/>
      <c r="V1524" s="25"/>
      <c r="W1524" s="25"/>
      <c r="X1524" s="25"/>
      <c r="Y1524" s="25"/>
      <c r="Z1524" s="25"/>
    </row>
    <row r="1525" spans="1:87" ht="20.100000000000001" customHeight="1" x14ac:dyDescent="0.15">
      <c r="A1525" s="30"/>
      <c r="C1525" s="15"/>
      <c r="D1525" s="28" t="s">
        <v>241</v>
      </c>
      <c r="E1525" s="7"/>
      <c r="F1525" s="35">
        <v>1</v>
      </c>
      <c r="G1525" s="35"/>
      <c r="H1525" s="35"/>
      <c r="I1525" s="35"/>
      <c r="J1525" s="35"/>
      <c r="K1525" s="35"/>
      <c r="L1525" s="35"/>
      <c r="M1525" s="35"/>
      <c r="N1525" s="35">
        <v>3</v>
      </c>
      <c r="O1525" s="35"/>
      <c r="P1525" s="35"/>
      <c r="Q1525" s="35"/>
      <c r="R1525" s="35"/>
      <c r="S1525" s="35"/>
      <c r="T1525" s="35"/>
      <c r="U1525" s="35"/>
      <c r="V1525" s="35"/>
      <c r="W1525" s="35"/>
      <c r="X1525" s="35"/>
      <c r="Y1525" s="35"/>
      <c r="Z1525" s="35"/>
    </row>
    <row r="1526" spans="1:87" ht="20.100000000000001" customHeight="1" x14ac:dyDescent="0.15">
      <c r="A1526" s="30"/>
      <c r="C1526" s="5" t="s">
        <v>74</v>
      </c>
      <c r="D1526" s="52" t="e">
        <f>#REF!</f>
        <v>#REF!</v>
      </c>
      <c r="E1526" s="26" t="e">
        <f>IF(egTextCal(D1526)&lt;&gt;0, egTextCal(D1526),"")</f>
        <v>#VALUE!</v>
      </c>
      <c r="F1526" s="25" t="e">
        <f>IF(E1526*F1525&lt;&gt;0,E1526*F1525,  )</f>
        <v>#VALUE!</v>
      </c>
      <c r="G1526" s="25"/>
      <c r="H1526" s="25"/>
      <c r="I1526" s="25"/>
      <c r="J1526" s="25"/>
      <c r="K1526" s="25"/>
      <c r="L1526" s="25"/>
      <c r="M1526" s="25"/>
      <c r="N1526" s="25" t="e">
        <f>IF(E1526*N1525&lt;&gt;0,E1526*N1525,  )</f>
        <v>#VALUE!</v>
      </c>
      <c r="O1526" s="25"/>
      <c r="P1526" s="25"/>
      <c r="Q1526" s="25"/>
      <c r="R1526" s="25"/>
      <c r="S1526" s="25"/>
      <c r="T1526" s="25"/>
      <c r="U1526" s="25"/>
      <c r="V1526" s="25"/>
      <c r="W1526" s="25"/>
      <c r="X1526" s="25"/>
      <c r="Y1526" s="25"/>
      <c r="Z1526" s="25"/>
      <c r="CA1526" s="1" t="e">
        <f>F1526</f>
        <v>#VALUE!</v>
      </c>
      <c r="CI1526" s="1" t="e">
        <f>N1526</f>
        <v>#VALUE!</v>
      </c>
    </row>
    <row r="1527" spans="1:87" ht="20.100000000000001" customHeight="1" x14ac:dyDescent="0.15">
      <c r="A1527" s="30"/>
      <c r="C1527" s="15"/>
      <c r="D1527" s="28" t="s">
        <v>202</v>
      </c>
      <c r="E1527" s="7"/>
      <c r="F1527" s="35"/>
      <c r="G1527" s="35">
        <v>1</v>
      </c>
      <c r="H1527" s="35"/>
      <c r="I1527" s="35"/>
      <c r="J1527" s="35"/>
      <c r="K1527" s="35"/>
      <c r="L1527" s="35"/>
      <c r="M1527" s="35"/>
      <c r="N1527" s="35">
        <v>3</v>
      </c>
      <c r="O1527" s="35"/>
      <c r="P1527" s="35"/>
      <c r="Q1527" s="35"/>
      <c r="R1527" s="35"/>
      <c r="S1527" s="35"/>
      <c r="T1527" s="35"/>
      <c r="U1527" s="35"/>
      <c r="V1527" s="35"/>
      <c r="W1527" s="35"/>
      <c r="X1527" s="35"/>
      <c r="Y1527" s="35"/>
      <c r="Z1527" s="35"/>
    </row>
    <row r="1528" spans="1:87" ht="20.100000000000001" customHeight="1" x14ac:dyDescent="0.15">
      <c r="A1528" s="30"/>
      <c r="C1528" s="5" t="s">
        <v>75</v>
      </c>
      <c r="D1528" s="52" t="e">
        <f>#REF!</f>
        <v>#REF!</v>
      </c>
      <c r="E1528" s="26" t="e">
        <f>IF(egTextCal(D1528)&lt;&gt;0, egTextCal(D1528),"")</f>
        <v>#VALUE!</v>
      </c>
      <c r="F1528" s="25"/>
      <c r="G1528" s="25" t="e">
        <f>IF(E1528*G1527&lt;&gt;0,E1528*G1527,  )</f>
        <v>#VALUE!</v>
      </c>
      <c r="H1528" s="25"/>
      <c r="I1528" s="25"/>
      <c r="J1528" s="25"/>
      <c r="K1528" s="25"/>
      <c r="L1528" s="25"/>
      <c r="M1528" s="25"/>
      <c r="N1528" s="25" t="e">
        <f>IF(E1528*N1527&lt;&gt;0,E1528*N1527,  )</f>
        <v>#VALUE!</v>
      </c>
      <c r="O1528" s="25"/>
      <c r="P1528" s="25"/>
      <c r="Q1528" s="25"/>
      <c r="R1528" s="25"/>
      <c r="S1528" s="25"/>
      <c r="T1528" s="25"/>
      <c r="U1528" s="25"/>
      <c r="V1528" s="25"/>
      <c r="W1528" s="25"/>
      <c r="X1528" s="25"/>
      <c r="Y1528" s="25"/>
      <c r="Z1528" s="25"/>
      <c r="CB1528" s="1" t="e">
        <f>G1528</f>
        <v>#VALUE!</v>
      </c>
      <c r="CI1528" s="1" t="e">
        <f>N1528</f>
        <v>#VALUE!</v>
      </c>
    </row>
    <row r="1529" spans="1:87" ht="20.100000000000001" customHeight="1" x14ac:dyDescent="0.15">
      <c r="A1529" s="30"/>
      <c r="C1529" s="15"/>
      <c r="D1529" s="27" t="s">
        <v>242</v>
      </c>
      <c r="E1529" s="6"/>
      <c r="F1529" s="35"/>
      <c r="G1529" s="35"/>
      <c r="H1529" s="35"/>
      <c r="I1529" s="35">
        <v>1</v>
      </c>
      <c r="J1529" s="35"/>
      <c r="K1529" s="35"/>
      <c r="L1529" s="35"/>
      <c r="M1529" s="35"/>
      <c r="N1529" s="35"/>
      <c r="O1529" s="35"/>
      <c r="P1529" s="35"/>
      <c r="Q1529" s="35"/>
      <c r="R1529" s="35"/>
      <c r="S1529" s="35"/>
      <c r="T1529" s="35"/>
      <c r="U1529" s="35"/>
      <c r="V1529" s="35"/>
      <c r="W1529" s="35"/>
      <c r="X1529" s="35"/>
      <c r="Y1529" s="35"/>
      <c r="Z1529" s="35"/>
    </row>
    <row r="1530" spans="1:87" ht="20.100000000000001" customHeight="1" x14ac:dyDescent="0.15">
      <c r="A1530" s="30"/>
      <c r="C1530" s="5" t="s">
        <v>88</v>
      </c>
      <c r="D1530" s="51" t="e">
        <f>#REF!</f>
        <v>#REF!</v>
      </c>
      <c r="E1530" s="26" t="e">
        <f>IF(egTextCal(D1530)&lt;&gt;0, egTextCal(D1530),"")</f>
        <v>#VALUE!</v>
      </c>
      <c r="F1530" s="25"/>
      <c r="G1530" s="25"/>
      <c r="H1530" s="25"/>
      <c r="I1530" s="25" t="e">
        <f>IF(E1530*I1529&lt;&gt;0,E1530*I1529,  )</f>
        <v>#VALUE!</v>
      </c>
      <c r="J1530" s="25"/>
      <c r="K1530" s="25"/>
      <c r="L1530" s="25"/>
      <c r="M1530" s="25"/>
      <c r="N1530" s="25"/>
      <c r="O1530" s="25"/>
      <c r="P1530" s="25"/>
      <c r="Q1530" s="25"/>
      <c r="R1530" s="25"/>
      <c r="S1530" s="25"/>
      <c r="T1530" s="25"/>
      <c r="U1530" s="25"/>
      <c r="V1530" s="25"/>
      <c r="W1530" s="25"/>
      <c r="X1530" s="25"/>
      <c r="Y1530" s="25"/>
      <c r="Z1530" s="25"/>
      <c r="CD1530" s="1" t="e">
        <f>I1530</f>
        <v>#VALUE!</v>
      </c>
    </row>
    <row r="1531" spans="1:87" ht="20.100000000000001" customHeight="1" x14ac:dyDescent="0.15">
      <c r="A1531" s="30"/>
      <c r="C1531" s="15"/>
      <c r="D1531" s="27" t="s">
        <v>158</v>
      </c>
      <c r="E1531" s="6"/>
      <c r="F1531" s="35"/>
      <c r="G1531" s="35"/>
      <c r="H1531" s="35"/>
      <c r="I1531" s="35"/>
      <c r="J1531" s="35"/>
      <c r="K1531" s="35">
        <v>1</v>
      </c>
      <c r="L1531" s="35"/>
      <c r="M1531" s="35"/>
      <c r="N1531" s="35"/>
      <c r="O1531" s="35"/>
      <c r="P1531" s="35"/>
      <c r="Q1531" s="35"/>
      <c r="R1531" s="35"/>
      <c r="S1531" s="35"/>
      <c r="T1531" s="35"/>
      <c r="U1531" s="35"/>
      <c r="V1531" s="35"/>
      <c r="W1531" s="35"/>
      <c r="X1531" s="35"/>
      <c r="Y1531" s="35"/>
      <c r="Z1531" s="35"/>
    </row>
    <row r="1532" spans="1:87" ht="20.100000000000001" customHeight="1" x14ac:dyDescent="0.15">
      <c r="A1532" s="30"/>
      <c r="C1532" s="5" t="s">
        <v>132</v>
      </c>
      <c r="D1532" s="51" t="e">
        <f>#REF!</f>
        <v>#REF!</v>
      </c>
      <c r="E1532" s="26" t="e">
        <f>IF(egTextCal(D1532)&lt;&gt;0, egTextCal(D1532),"")</f>
        <v>#VALUE!</v>
      </c>
      <c r="F1532" s="25"/>
      <c r="G1532" s="25"/>
      <c r="H1532" s="25"/>
      <c r="I1532" s="25"/>
      <c r="J1532" s="25"/>
      <c r="K1532" s="25" t="e">
        <f>IF(E1532*K1531&lt;&gt;0,E1532*K1531,  )</f>
        <v>#VALUE!</v>
      </c>
      <c r="L1532" s="25"/>
      <c r="M1532" s="25"/>
      <c r="N1532" s="25"/>
      <c r="O1532" s="25"/>
      <c r="P1532" s="25"/>
      <c r="Q1532" s="25"/>
      <c r="R1532" s="25"/>
      <c r="S1532" s="25"/>
      <c r="T1532" s="25"/>
      <c r="U1532" s="25"/>
      <c r="V1532" s="25"/>
      <c r="W1532" s="25"/>
      <c r="X1532" s="25"/>
      <c r="Y1532" s="25"/>
      <c r="Z1532" s="25"/>
      <c r="CF1532" s="1" t="e">
        <f>K1532</f>
        <v>#VALUE!</v>
      </c>
    </row>
    <row r="1533" spans="1:87" ht="20.100000000000001" customHeight="1" x14ac:dyDescent="0.15">
      <c r="A1533" s="30"/>
      <c r="C1533" s="15"/>
      <c r="D1533" s="27" t="s">
        <v>159</v>
      </c>
      <c r="E1533" s="6"/>
      <c r="F1533" s="35"/>
      <c r="G1533" s="35"/>
      <c r="H1533" s="35"/>
      <c r="I1533" s="35"/>
      <c r="J1533" s="35"/>
      <c r="K1533" s="35"/>
      <c r="L1533" s="35"/>
      <c r="M1533" s="35">
        <v>1</v>
      </c>
      <c r="N1533" s="35"/>
      <c r="O1533" s="35"/>
      <c r="P1533" s="35"/>
      <c r="Q1533" s="35"/>
      <c r="R1533" s="35"/>
      <c r="S1533" s="35"/>
      <c r="T1533" s="35"/>
      <c r="U1533" s="35"/>
      <c r="V1533" s="35"/>
      <c r="W1533" s="35"/>
      <c r="X1533" s="35"/>
      <c r="Y1533" s="35"/>
      <c r="Z1533" s="35"/>
    </row>
    <row r="1534" spans="1:87" ht="20.100000000000001" customHeight="1" x14ac:dyDescent="0.15">
      <c r="A1534" s="30"/>
      <c r="C1534" s="5" t="s">
        <v>133</v>
      </c>
      <c r="D1534" s="51" t="e">
        <f>#REF!</f>
        <v>#REF!</v>
      </c>
      <c r="E1534" s="26" t="e">
        <f>IF(egTextCal(D1534)&lt;&gt;0, egTextCal(D1534),"")</f>
        <v>#VALUE!</v>
      </c>
      <c r="F1534" s="25"/>
      <c r="G1534" s="25"/>
      <c r="H1534" s="25"/>
      <c r="I1534" s="25"/>
      <c r="J1534" s="25"/>
      <c r="K1534" s="25"/>
      <c r="L1534" s="25"/>
      <c r="M1534" s="25" t="e">
        <f>IF(E1534*M1533&lt;&gt;0,E1534*M1533,  )</f>
        <v>#VALUE!</v>
      </c>
      <c r="N1534" s="25"/>
      <c r="O1534" s="25"/>
      <c r="P1534" s="25"/>
      <c r="Q1534" s="25"/>
      <c r="R1534" s="25"/>
      <c r="S1534" s="25"/>
      <c r="T1534" s="25"/>
      <c r="U1534" s="25"/>
      <c r="V1534" s="25"/>
      <c r="W1534" s="25"/>
      <c r="X1534" s="25"/>
      <c r="Y1534" s="25"/>
      <c r="Z1534" s="25"/>
      <c r="CH1534" s="1" t="e">
        <f>M1534</f>
        <v>#VALUE!</v>
      </c>
    </row>
    <row r="1535" spans="1:87" ht="20.100000000000001" customHeight="1" x14ac:dyDescent="0.15">
      <c r="A1535" s="30"/>
      <c r="C1535" s="15"/>
      <c r="D1535" s="27" t="s">
        <v>254</v>
      </c>
      <c r="E1535" s="6"/>
      <c r="F1535" s="35"/>
      <c r="G1535" s="35"/>
      <c r="H1535" s="35"/>
      <c r="I1535" s="35"/>
      <c r="J1535" s="35"/>
      <c r="K1535" s="35"/>
      <c r="L1535" s="35"/>
      <c r="M1535" s="35"/>
      <c r="N1535" s="35"/>
      <c r="O1535" s="35"/>
      <c r="P1535" s="35"/>
      <c r="Q1535" s="35"/>
      <c r="R1535" s="35"/>
      <c r="S1535" s="35"/>
      <c r="T1535" s="35"/>
      <c r="U1535" s="35"/>
      <c r="V1535" s="35"/>
      <c r="W1535" s="35"/>
      <c r="X1535" s="35"/>
      <c r="Y1535" s="35"/>
      <c r="Z1535" s="35"/>
    </row>
    <row r="1536" spans="1:87" ht="20.100000000000001" customHeight="1" x14ac:dyDescent="0.15">
      <c r="A1536" s="30"/>
      <c r="C1536" s="5" t="s">
        <v>134</v>
      </c>
      <c r="D1536" s="32"/>
      <c r="E1536" s="26" t="str">
        <f>IF(egTextCal(D1536)&lt;&gt;0, egTextCal(D1536),"")</f>
        <v/>
      </c>
      <c r="F1536" s="25"/>
      <c r="G1536" s="25"/>
      <c r="H1536" s="25"/>
      <c r="I1536" s="25"/>
      <c r="J1536" s="25"/>
      <c r="K1536" s="25"/>
      <c r="L1536" s="25"/>
      <c r="M1536" s="25"/>
      <c r="N1536" s="25"/>
      <c r="O1536" s="25"/>
      <c r="P1536" s="25"/>
      <c r="Q1536" s="25"/>
      <c r="R1536" s="25"/>
      <c r="S1536" s="25"/>
      <c r="T1536" s="25"/>
      <c r="U1536" s="25"/>
      <c r="V1536" s="25"/>
      <c r="W1536" s="25"/>
      <c r="X1536" s="25"/>
      <c r="Y1536" s="25"/>
      <c r="Z1536" s="25"/>
    </row>
    <row r="1537" spans="1:87" ht="20.100000000000001" customHeight="1" x14ac:dyDescent="0.15">
      <c r="A1537" s="30"/>
      <c r="C1537" s="15"/>
      <c r="D1537" s="27" t="s">
        <v>241</v>
      </c>
      <c r="E1537" s="6"/>
      <c r="F1537" s="35">
        <v>1</v>
      </c>
      <c r="G1537" s="35"/>
      <c r="H1537" s="35"/>
      <c r="I1537" s="35"/>
      <c r="J1537" s="35"/>
      <c r="K1537" s="35"/>
      <c r="L1537" s="35"/>
      <c r="M1537" s="35"/>
      <c r="N1537" s="35">
        <v>3</v>
      </c>
      <c r="O1537" s="35"/>
      <c r="P1537" s="35"/>
      <c r="Q1537" s="35"/>
      <c r="R1537" s="35"/>
      <c r="S1537" s="35"/>
      <c r="T1537" s="35"/>
      <c r="U1537" s="35"/>
      <c r="V1537" s="35"/>
      <c r="W1537" s="35"/>
      <c r="X1537" s="35"/>
      <c r="Y1537" s="35"/>
      <c r="Z1537" s="35"/>
    </row>
    <row r="1538" spans="1:87" ht="20.100000000000001" customHeight="1" x14ac:dyDescent="0.15">
      <c r="A1538" s="30"/>
      <c r="C1538" s="5" t="s">
        <v>135</v>
      </c>
      <c r="D1538" s="51" t="e">
        <f>#REF!</f>
        <v>#REF!</v>
      </c>
      <c r="E1538" s="26" t="e">
        <f>IF(egTextCal(D1538)&lt;&gt;0, egTextCal(D1538),"")</f>
        <v>#VALUE!</v>
      </c>
      <c r="F1538" s="25" t="e">
        <f>IF(E1538*F1537&lt;&gt;0,E1538*F1537,  )</f>
        <v>#VALUE!</v>
      </c>
      <c r="G1538" s="25"/>
      <c r="H1538" s="25"/>
      <c r="I1538" s="25"/>
      <c r="J1538" s="25"/>
      <c r="K1538" s="25"/>
      <c r="L1538" s="25"/>
      <c r="M1538" s="25"/>
      <c r="N1538" s="25" t="e">
        <f>IF(E1538*N1537&lt;&gt;0,E1538*N1537,  )</f>
        <v>#VALUE!</v>
      </c>
      <c r="O1538" s="25"/>
      <c r="P1538" s="25"/>
      <c r="Q1538" s="25"/>
      <c r="R1538" s="25"/>
      <c r="S1538" s="25"/>
      <c r="T1538" s="25"/>
      <c r="U1538" s="25"/>
      <c r="V1538" s="25"/>
      <c r="W1538" s="25"/>
      <c r="X1538" s="25"/>
      <c r="Y1538" s="25"/>
      <c r="Z1538" s="25"/>
      <c r="CA1538" s="1" t="e">
        <f>F1538</f>
        <v>#VALUE!</v>
      </c>
      <c r="CI1538" s="1" t="e">
        <f>N1538</f>
        <v>#VALUE!</v>
      </c>
    </row>
    <row r="1539" spans="1:87" ht="20.100000000000001" customHeight="1" x14ac:dyDescent="0.15">
      <c r="A1539" s="30"/>
      <c r="C1539" s="15"/>
      <c r="D1539" s="27" t="s">
        <v>202</v>
      </c>
      <c r="E1539" s="6"/>
      <c r="F1539" s="35"/>
      <c r="G1539" s="35">
        <v>1</v>
      </c>
      <c r="H1539" s="35"/>
      <c r="I1539" s="35"/>
      <c r="J1539" s="35"/>
      <c r="K1539" s="35"/>
      <c r="L1539" s="35"/>
      <c r="M1539" s="35"/>
      <c r="N1539" s="35">
        <v>3</v>
      </c>
      <c r="O1539" s="35"/>
      <c r="P1539" s="35"/>
      <c r="Q1539" s="35"/>
      <c r="R1539" s="35"/>
      <c r="S1539" s="35"/>
      <c r="T1539" s="35"/>
      <c r="U1539" s="35"/>
      <c r="V1539" s="35"/>
      <c r="W1539" s="35"/>
      <c r="X1539" s="35"/>
      <c r="Y1539" s="35"/>
      <c r="Z1539" s="35"/>
    </row>
    <row r="1540" spans="1:87" ht="20.100000000000001" customHeight="1" x14ac:dyDescent="0.15">
      <c r="A1540" s="30"/>
      <c r="C1540" s="5" t="s">
        <v>136</v>
      </c>
      <c r="D1540" s="51" t="e">
        <f>#REF!</f>
        <v>#REF!</v>
      </c>
      <c r="E1540" s="26" t="e">
        <f>IF(egTextCal(D1540)&lt;&gt;0, egTextCal(D1540),"")</f>
        <v>#VALUE!</v>
      </c>
      <c r="F1540" s="25"/>
      <c r="G1540" s="25" t="e">
        <f>IF(E1540*G1539&lt;&gt;0,E1540*G1539,  )</f>
        <v>#VALUE!</v>
      </c>
      <c r="H1540" s="25"/>
      <c r="I1540" s="25"/>
      <c r="J1540" s="25"/>
      <c r="K1540" s="25"/>
      <c r="L1540" s="25"/>
      <c r="M1540" s="25"/>
      <c r="N1540" s="25" t="e">
        <f>IF(E1540*N1539&lt;&gt;0,E1540*N1539,  )</f>
        <v>#VALUE!</v>
      </c>
      <c r="O1540" s="25"/>
      <c r="P1540" s="25"/>
      <c r="Q1540" s="25"/>
      <c r="R1540" s="25"/>
      <c r="S1540" s="25"/>
      <c r="T1540" s="25"/>
      <c r="U1540" s="25"/>
      <c r="V1540" s="25"/>
      <c r="W1540" s="25"/>
      <c r="X1540" s="25"/>
      <c r="Y1540" s="25"/>
      <c r="Z1540" s="25"/>
      <c r="CB1540" s="1" t="e">
        <f>G1540</f>
        <v>#VALUE!</v>
      </c>
      <c r="CI1540" s="1" t="e">
        <f>N1540</f>
        <v>#VALUE!</v>
      </c>
    </row>
    <row r="1541" spans="1:87" ht="20.100000000000001" customHeight="1" x14ac:dyDescent="0.15">
      <c r="A1541" s="30"/>
      <c r="C1541" s="15"/>
      <c r="D1541" s="27" t="s">
        <v>242</v>
      </c>
      <c r="E1541" s="6"/>
      <c r="F1541" s="35"/>
      <c r="G1541" s="35"/>
      <c r="H1541" s="35"/>
      <c r="I1541" s="35">
        <v>1</v>
      </c>
      <c r="J1541" s="35"/>
      <c r="K1541" s="35"/>
      <c r="L1541" s="35"/>
      <c r="M1541" s="35"/>
      <c r="N1541" s="35"/>
      <c r="O1541" s="35"/>
      <c r="P1541" s="35"/>
      <c r="Q1541" s="35"/>
      <c r="R1541" s="35"/>
      <c r="S1541" s="35"/>
      <c r="T1541" s="35"/>
      <c r="U1541" s="35"/>
      <c r="V1541" s="35"/>
      <c r="W1541" s="35"/>
      <c r="X1541" s="35"/>
      <c r="Y1541" s="35"/>
      <c r="Z1541" s="35"/>
    </row>
    <row r="1542" spans="1:87" ht="20.100000000000001" customHeight="1" x14ac:dyDescent="0.15">
      <c r="A1542" s="30"/>
      <c r="C1542" s="5" t="s">
        <v>353</v>
      </c>
      <c r="D1542" s="51" t="e">
        <f>#REF!</f>
        <v>#REF!</v>
      </c>
      <c r="E1542" s="26" t="e">
        <f>IF(egTextCal(D1542)&lt;&gt;0, egTextCal(D1542),"")</f>
        <v>#VALUE!</v>
      </c>
      <c r="F1542" s="25"/>
      <c r="G1542" s="25"/>
      <c r="H1542" s="25"/>
      <c r="I1542" s="25" t="e">
        <f>IF(E1542*I1541&lt;&gt;0,E1542*I1541,  )</f>
        <v>#VALUE!</v>
      </c>
      <c r="J1542" s="25"/>
      <c r="K1542" s="25"/>
      <c r="L1542" s="25"/>
      <c r="M1542" s="25"/>
      <c r="N1542" s="25"/>
      <c r="O1542" s="25"/>
      <c r="P1542" s="25"/>
      <c r="Q1542" s="25"/>
      <c r="R1542" s="25"/>
      <c r="S1542" s="25"/>
      <c r="T1542" s="25"/>
      <c r="U1542" s="25"/>
      <c r="V1542" s="25"/>
      <c r="W1542" s="25"/>
      <c r="X1542" s="25"/>
      <c r="Y1542" s="25"/>
      <c r="Z1542" s="25"/>
      <c r="CD1542" s="1" t="e">
        <f>I1542</f>
        <v>#VALUE!</v>
      </c>
    </row>
    <row r="1543" spans="1:87" ht="20.100000000000001" customHeight="1" x14ac:dyDescent="0.15">
      <c r="A1543" s="30"/>
      <c r="C1543" s="15"/>
      <c r="D1543" s="27" t="s">
        <v>158</v>
      </c>
      <c r="E1543" s="6"/>
      <c r="F1543" s="35"/>
      <c r="G1543" s="35"/>
      <c r="H1543" s="35"/>
      <c r="I1543" s="35"/>
      <c r="J1543" s="35"/>
      <c r="K1543" s="35">
        <v>1</v>
      </c>
      <c r="L1543" s="35"/>
      <c r="M1543" s="35"/>
      <c r="N1543" s="35"/>
      <c r="O1543" s="35"/>
      <c r="P1543" s="35"/>
      <c r="Q1543" s="35"/>
      <c r="R1543" s="35"/>
      <c r="S1543" s="35"/>
      <c r="T1543" s="35"/>
      <c r="U1543" s="35"/>
      <c r="V1543" s="35"/>
      <c r="W1543" s="35"/>
      <c r="X1543" s="35"/>
      <c r="Y1543" s="35"/>
      <c r="Z1543" s="35"/>
    </row>
    <row r="1544" spans="1:87" ht="20.100000000000001" customHeight="1" x14ac:dyDescent="0.15">
      <c r="A1544" s="30"/>
      <c r="C1544" s="5" t="s">
        <v>354</v>
      </c>
      <c r="D1544" s="51" t="e">
        <f>#REF!</f>
        <v>#REF!</v>
      </c>
      <c r="E1544" s="26" t="e">
        <f>IF(egTextCal(D1544)&lt;&gt;0, egTextCal(D1544),"")</f>
        <v>#VALUE!</v>
      </c>
      <c r="F1544" s="25"/>
      <c r="G1544" s="25"/>
      <c r="H1544" s="25"/>
      <c r="I1544" s="25"/>
      <c r="J1544" s="25"/>
      <c r="K1544" s="25" t="e">
        <f>IF(E1544*K1543&lt;&gt;0,E1544*K1543,  )</f>
        <v>#VALUE!</v>
      </c>
      <c r="L1544" s="25"/>
      <c r="M1544" s="25"/>
      <c r="N1544" s="25"/>
      <c r="O1544" s="25"/>
      <c r="P1544" s="25"/>
      <c r="Q1544" s="25"/>
      <c r="R1544" s="25"/>
      <c r="S1544" s="25"/>
      <c r="T1544" s="25"/>
      <c r="U1544" s="25"/>
      <c r="V1544" s="25"/>
      <c r="W1544" s="25"/>
      <c r="X1544" s="25"/>
      <c r="Y1544" s="25"/>
      <c r="Z1544" s="25"/>
      <c r="CF1544" s="1" t="e">
        <f>K1544</f>
        <v>#VALUE!</v>
      </c>
    </row>
    <row r="1545" spans="1:87" ht="20.100000000000001" customHeight="1" x14ac:dyDescent="0.15">
      <c r="A1545" s="30"/>
      <c r="C1545" s="15"/>
      <c r="D1545" s="27" t="s">
        <v>159</v>
      </c>
      <c r="E1545" s="6"/>
      <c r="F1545" s="35"/>
      <c r="G1545" s="35"/>
      <c r="H1545" s="35"/>
      <c r="I1545" s="35"/>
      <c r="J1545" s="35"/>
      <c r="K1545" s="35"/>
      <c r="L1545" s="35"/>
      <c r="M1545" s="35">
        <v>1</v>
      </c>
      <c r="N1545" s="35"/>
      <c r="O1545" s="35"/>
      <c r="P1545" s="35"/>
      <c r="Q1545" s="35"/>
      <c r="R1545" s="35"/>
      <c r="S1545" s="35"/>
      <c r="T1545" s="35"/>
      <c r="U1545" s="35"/>
      <c r="V1545" s="35"/>
      <c r="W1545" s="35"/>
      <c r="X1545" s="35"/>
      <c r="Y1545" s="35"/>
      <c r="Z1545" s="35"/>
    </row>
    <row r="1546" spans="1:87" ht="20.100000000000001" customHeight="1" x14ac:dyDescent="0.15">
      <c r="A1546" s="30"/>
      <c r="C1546" s="5" t="s">
        <v>355</v>
      </c>
      <c r="D1546" s="51" t="e">
        <f>#REF!</f>
        <v>#REF!</v>
      </c>
      <c r="E1546" s="26" t="e">
        <f>IF(egTextCal(D1546)&lt;&gt;0, egTextCal(D1546),"")</f>
        <v>#VALUE!</v>
      </c>
      <c r="F1546" s="25"/>
      <c r="G1546" s="25"/>
      <c r="H1546" s="25"/>
      <c r="I1546" s="25"/>
      <c r="J1546" s="25"/>
      <c r="K1546" s="25"/>
      <c r="L1546" s="25"/>
      <c r="M1546" s="25" t="e">
        <f>IF(E1546*M1545&lt;&gt;0,E1546*M1545,  )</f>
        <v>#VALUE!</v>
      </c>
      <c r="N1546" s="25"/>
      <c r="O1546" s="25"/>
      <c r="P1546" s="25"/>
      <c r="Q1546" s="25"/>
      <c r="R1546" s="25"/>
      <c r="S1546" s="25"/>
      <c r="T1546" s="25"/>
      <c r="U1546" s="25"/>
      <c r="V1546" s="25"/>
      <c r="W1546" s="25"/>
      <c r="X1546" s="25"/>
      <c r="Y1546" s="25"/>
      <c r="Z1546" s="25"/>
      <c r="CH1546" s="1" t="e">
        <f>M1546</f>
        <v>#VALUE!</v>
      </c>
    </row>
    <row r="1547" spans="1:87" ht="20.100000000000001" customHeight="1" x14ac:dyDescent="0.15">
      <c r="A1547" s="30"/>
      <c r="C1547" s="15"/>
      <c r="D1547" s="27" t="s">
        <v>255</v>
      </c>
      <c r="E1547" s="6"/>
      <c r="F1547" s="35"/>
      <c r="G1547" s="35"/>
      <c r="H1547" s="35"/>
      <c r="I1547" s="35"/>
      <c r="J1547" s="35"/>
      <c r="K1547" s="35"/>
      <c r="L1547" s="35"/>
      <c r="M1547" s="35"/>
      <c r="N1547" s="35"/>
      <c r="O1547" s="35"/>
      <c r="P1547" s="35"/>
      <c r="Q1547" s="35"/>
      <c r="R1547" s="35"/>
      <c r="S1547" s="35"/>
      <c r="T1547" s="35"/>
      <c r="U1547" s="35"/>
      <c r="V1547" s="35"/>
      <c r="W1547" s="35"/>
      <c r="X1547" s="35"/>
      <c r="Y1547" s="35"/>
      <c r="Z1547" s="35"/>
    </row>
    <row r="1548" spans="1:87" ht="20.100000000000001" customHeight="1" x14ac:dyDescent="0.15">
      <c r="A1548" s="30"/>
      <c r="C1548" s="5" t="s">
        <v>356</v>
      </c>
      <c r="D1548" s="32"/>
      <c r="E1548" s="26" t="str">
        <f>IF(egTextCal(D1548)&lt;&gt;0, egTextCal(D1548),"")</f>
        <v/>
      </c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  <c r="T1548" s="25"/>
      <c r="U1548" s="25"/>
      <c r="V1548" s="25"/>
      <c r="W1548" s="25"/>
      <c r="X1548" s="25"/>
      <c r="Y1548" s="25"/>
      <c r="Z1548" s="25"/>
    </row>
    <row r="1549" spans="1:87" ht="20.100000000000001" customHeight="1" x14ac:dyDescent="0.15">
      <c r="A1549" s="30"/>
      <c r="C1549" s="15"/>
      <c r="D1549" s="27" t="s">
        <v>241</v>
      </c>
      <c r="E1549" s="6"/>
      <c r="F1549" s="35">
        <v>1</v>
      </c>
      <c r="G1549" s="35"/>
      <c r="H1549" s="35"/>
      <c r="I1549" s="35"/>
      <c r="J1549" s="35"/>
      <c r="K1549" s="35"/>
      <c r="L1549" s="35"/>
      <c r="M1549" s="35"/>
      <c r="N1549" s="35">
        <v>3</v>
      </c>
      <c r="O1549" s="35"/>
      <c r="P1549" s="35"/>
      <c r="Q1549" s="35"/>
      <c r="R1549" s="35"/>
      <c r="S1549" s="35"/>
      <c r="T1549" s="35"/>
      <c r="U1549" s="35"/>
      <c r="V1549" s="35"/>
      <c r="W1549" s="35"/>
      <c r="X1549" s="35"/>
      <c r="Y1549" s="35"/>
      <c r="Z1549" s="35"/>
    </row>
    <row r="1550" spans="1:87" ht="20.100000000000001" customHeight="1" x14ac:dyDescent="0.15">
      <c r="A1550" s="30"/>
      <c r="C1550" s="5" t="s">
        <v>357</v>
      </c>
      <c r="D1550" s="51" t="e">
        <f>#REF!</f>
        <v>#REF!</v>
      </c>
      <c r="E1550" s="26" t="e">
        <f>IF(egTextCal(D1550)&lt;&gt;0, egTextCal(D1550),"")</f>
        <v>#VALUE!</v>
      </c>
      <c r="F1550" s="25" t="e">
        <f>IF(E1550*F1549&lt;&gt;0,E1550*F1549,  )</f>
        <v>#VALUE!</v>
      </c>
      <c r="G1550" s="25"/>
      <c r="H1550" s="25"/>
      <c r="I1550" s="25"/>
      <c r="J1550" s="25"/>
      <c r="K1550" s="25"/>
      <c r="L1550" s="25"/>
      <c r="M1550" s="25"/>
      <c r="N1550" s="25" t="e">
        <f>IF(E1550*N1549&lt;&gt;0,E1550*N1549,  )</f>
        <v>#VALUE!</v>
      </c>
      <c r="O1550" s="25"/>
      <c r="P1550" s="25"/>
      <c r="Q1550" s="25"/>
      <c r="R1550" s="25"/>
      <c r="S1550" s="25"/>
      <c r="T1550" s="25"/>
      <c r="U1550" s="25"/>
      <c r="V1550" s="25"/>
      <c r="W1550" s="25"/>
      <c r="X1550" s="25"/>
      <c r="Y1550" s="25"/>
      <c r="Z1550" s="25"/>
      <c r="CA1550" s="1" t="e">
        <f>F1550</f>
        <v>#VALUE!</v>
      </c>
      <c r="CI1550" s="1" t="e">
        <f>N1550</f>
        <v>#VALUE!</v>
      </c>
    </row>
    <row r="1551" spans="1:87" ht="20.100000000000001" customHeight="1" x14ac:dyDescent="0.15">
      <c r="A1551" s="30"/>
      <c r="C1551" s="15"/>
      <c r="D1551" s="27" t="s">
        <v>202</v>
      </c>
      <c r="E1551" s="6"/>
      <c r="F1551" s="35"/>
      <c r="G1551" s="35">
        <v>1</v>
      </c>
      <c r="H1551" s="35"/>
      <c r="I1551" s="35"/>
      <c r="J1551" s="35"/>
      <c r="K1551" s="35"/>
      <c r="L1551" s="35"/>
      <c r="M1551" s="35"/>
      <c r="N1551" s="35">
        <v>3</v>
      </c>
      <c r="O1551" s="35"/>
      <c r="P1551" s="35"/>
      <c r="Q1551" s="35"/>
      <c r="R1551" s="35"/>
      <c r="S1551" s="35"/>
      <c r="T1551" s="35"/>
      <c r="U1551" s="35"/>
      <c r="V1551" s="35"/>
      <c r="W1551" s="35"/>
      <c r="X1551" s="35"/>
      <c r="Y1551" s="35"/>
      <c r="Z1551" s="35"/>
    </row>
    <row r="1552" spans="1:87" ht="20.100000000000001" customHeight="1" x14ac:dyDescent="0.15">
      <c r="A1552" s="30"/>
      <c r="C1552" s="5" t="s">
        <v>358</v>
      </c>
      <c r="D1552" s="51" t="e">
        <f>#REF!</f>
        <v>#REF!</v>
      </c>
      <c r="E1552" s="26" t="e">
        <f>IF(egTextCal(D1552)&lt;&gt;0, egTextCal(D1552),"")</f>
        <v>#VALUE!</v>
      </c>
      <c r="F1552" s="25"/>
      <c r="G1552" s="25" t="e">
        <f>IF(E1552*G1551&lt;&gt;0,E1552*G1551,  )</f>
        <v>#VALUE!</v>
      </c>
      <c r="H1552" s="25"/>
      <c r="I1552" s="25"/>
      <c r="J1552" s="25"/>
      <c r="K1552" s="25"/>
      <c r="L1552" s="25"/>
      <c r="M1552" s="25"/>
      <c r="N1552" s="25" t="e">
        <f>IF(E1552*N1551&lt;&gt;0,E1552*N1551,  )</f>
        <v>#VALUE!</v>
      </c>
      <c r="O1552" s="25"/>
      <c r="P1552" s="25"/>
      <c r="Q1552" s="25"/>
      <c r="R1552" s="25"/>
      <c r="S1552" s="25"/>
      <c r="T1552" s="25"/>
      <c r="U1552" s="25"/>
      <c r="V1552" s="25"/>
      <c r="W1552" s="25"/>
      <c r="X1552" s="25"/>
      <c r="Y1552" s="25"/>
      <c r="Z1552" s="25"/>
      <c r="CB1552" s="1" t="e">
        <f>G1552</f>
        <v>#VALUE!</v>
      </c>
      <c r="CI1552" s="1" t="e">
        <f>N1552</f>
        <v>#VALUE!</v>
      </c>
    </row>
    <row r="1553" spans="1:87" ht="20.100000000000001" customHeight="1" x14ac:dyDescent="0.15">
      <c r="A1553" s="30"/>
      <c r="C1553" s="15"/>
      <c r="D1553" s="27" t="s">
        <v>242</v>
      </c>
      <c r="E1553" s="6"/>
      <c r="F1553" s="35"/>
      <c r="G1553" s="35"/>
      <c r="H1553" s="35"/>
      <c r="I1553" s="35">
        <v>1</v>
      </c>
      <c r="J1553" s="35"/>
      <c r="K1553" s="35"/>
      <c r="L1553" s="35"/>
      <c r="M1553" s="35"/>
      <c r="N1553" s="35"/>
      <c r="O1553" s="35"/>
      <c r="P1553" s="35"/>
      <c r="Q1553" s="35"/>
      <c r="R1553" s="35"/>
      <c r="S1553" s="35"/>
      <c r="T1553" s="35"/>
      <c r="U1553" s="35"/>
      <c r="V1553" s="35"/>
      <c r="W1553" s="35"/>
      <c r="X1553" s="35"/>
      <c r="Y1553" s="35"/>
      <c r="Z1553" s="35"/>
    </row>
    <row r="1554" spans="1:87" ht="20.100000000000001" customHeight="1" x14ac:dyDescent="0.15">
      <c r="A1554" s="30"/>
      <c r="C1554" s="5" t="s">
        <v>359</v>
      </c>
      <c r="D1554" s="51" t="e">
        <f>#REF!</f>
        <v>#REF!</v>
      </c>
      <c r="E1554" s="26" t="e">
        <f>IF(egTextCal(D1554)&lt;&gt;0, egTextCal(D1554),"")</f>
        <v>#VALUE!</v>
      </c>
      <c r="F1554" s="25"/>
      <c r="G1554" s="25"/>
      <c r="H1554" s="25"/>
      <c r="I1554" s="25" t="e">
        <f>IF(E1554*I1553&lt;&gt;0,E1554*I1553,  )</f>
        <v>#VALUE!</v>
      </c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5"/>
      <c r="U1554" s="25"/>
      <c r="V1554" s="25"/>
      <c r="W1554" s="25"/>
      <c r="X1554" s="25"/>
      <c r="Y1554" s="25"/>
      <c r="Z1554" s="25"/>
      <c r="CD1554" s="1" t="e">
        <f>I1554</f>
        <v>#VALUE!</v>
      </c>
    </row>
    <row r="1555" spans="1:87" ht="20.100000000000001" customHeight="1" x14ac:dyDescent="0.15">
      <c r="A1555" s="30"/>
      <c r="C1555" s="15"/>
      <c r="D1555" s="27" t="s">
        <v>158</v>
      </c>
      <c r="E1555" s="6"/>
      <c r="F1555" s="35"/>
      <c r="G1555" s="35"/>
      <c r="H1555" s="35"/>
      <c r="I1555" s="35"/>
      <c r="J1555" s="35"/>
      <c r="K1555" s="35">
        <v>1</v>
      </c>
      <c r="L1555" s="35"/>
      <c r="M1555" s="35"/>
      <c r="N1555" s="35"/>
      <c r="O1555" s="35"/>
      <c r="P1555" s="35"/>
      <c r="Q1555" s="35"/>
      <c r="R1555" s="35"/>
      <c r="S1555" s="35"/>
      <c r="T1555" s="35"/>
      <c r="U1555" s="35"/>
      <c r="V1555" s="35"/>
      <c r="W1555" s="35"/>
      <c r="X1555" s="35"/>
      <c r="Y1555" s="35"/>
      <c r="Z1555" s="35"/>
    </row>
    <row r="1556" spans="1:87" ht="20.100000000000001" customHeight="1" x14ac:dyDescent="0.15">
      <c r="A1556" s="30"/>
      <c r="C1556" s="5" t="s">
        <v>360</v>
      </c>
      <c r="D1556" s="51" t="e">
        <f>#REF!</f>
        <v>#REF!</v>
      </c>
      <c r="E1556" s="26" t="e">
        <f>IF(egTextCal(D1556)&lt;&gt;0, egTextCal(D1556),"")</f>
        <v>#VALUE!</v>
      </c>
      <c r="F1556" s="25"/>
      <c r="G1556" s="25"/>
      <c r="H1556" s="25"/>
      <c r="I1556" s="25"/>
      <c r="J1556" s="25"/>
      <c r="K1556" s="25" t="e">
        <f>IF(E1556*K1555&lt;&gt;0,E1556*K1555,  )</f>
        <v>#VALUE!</v>
      </c>
      <c r="L1556" s="25"/>
      <c r="M1556" s="25"/>
      <c r="N1556" s="25"/>
      <c r="O1556" s="25"/>
      <c r="P1556" s="25"/>
      <c r="Q1556" s="25"/>
      <c r="R1556" s="25"/>
      <c r="S1556" s="25"/>
      <c r="T1556" s="25"/>
      <c r="U1556" s="25"/>
      <c r="V1556" s="25"/>
      <c r="W1556" s="25"/>
      <c r="X1556" s="25"/>
      <c r="Y1556" s="25"/>
      <c r="Z1556" s="25"/>
      <c r="CF1556" s="1" t="e">
        <f>K1556</f>
        <v>#VALUE!</v>
      </c>
    </row>
    <row r="1557" spans="1:87" ht="20.100000000000001" customHeight="1" x14ac:dyDescent="0.15">
      <c r="A1557" s="30"/>
      <c r="C1557" s="15"/>
      <c r="D1557" s="27" t="s">
        <v>159</v>
      </c>
      <c r="E1557" s="6"/>
      <c r="F1557" s="35"/>
      <c r="G1557" s="35"/>
      <c r="H1557" s="35"/>
      <c r="I1557" s="35"/>
      <c r="J1557" s="35"/>
      <c r="K1557" s="35"/>
      <c r="L1557" s="35"/>
      <c r="M1557" s="35">
        <v>1</v>
      </c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5"/>
      <c r="Y1557" s="35"/>
      <c r="Z1557" s="35"/>
    </row>
    <row r="1558" spans="1:87" ht="20.100000000000001" customHeight="1" x14ac:dyDescent="0.15">
      <c r="A1558" s="30"/>
      <c r="C1558" s="5" t="s">
        <v>361</v>
      </c>
      <c r="D1558" s="51" t="e">
        <f>#REF!</f>
        <v>#REF!</v>
      </c>
      <c r="E1558" s="26" t="e">
        <f>IF(egTextCal(D1558)&lt;&gt;0, egTextCal(D1558),"")</f>
        <v>#VALUE!</v>
      </c>
      <c r="F1558" s="25"/>
      <c r="G1558" s="25"/>
      <c r="H1558" s="25"/>
      <c r="I1558" s="25"/>
      <c r="J1558" s="25"/>
      <c r="K1558" s="25"/>
      <c r="L1558" s="25"/>
      <c r="M1558" s="25" t="e">
        <f>IF(E1558*M1557&lt;&gt;0,E1558*M1557,  )</f>
        <v>#VALUE!</v>
      </c>
      <c r="N1558" s="25"/>
      <c r="O1558" s="25"/>
      <c r="P1558" s="25"/>
      <c r="Q1558" s="25"/>
      <c r="R1558" s="25"/>
      <c r="S1558" s="25"/>
      <c r="T1558" s="25"/>
      <c r="U1558" s="25"/>
      <c r="V1558" s="25"/>
      <c r="W1558" s="25"/>
      <c r="X1558" s="25"/>
      <c r="Y1558" s="25"/>
      <c r="Z1558" s="25"/>
      <c r="CH1558" s="1" t="e">
        <f>M1558</f>
        <v>#VALUE!</v>
      </c>
    </row>
    <row r="1559" spans="1:87" ht="20.100000000000001" customHeight="1" x14ac:dyDescent="0.15">
      <c r="A1559" s="30"/>
      <c r="C1559" s="15"/>
      <c r="D1559" s="27" t="s">
        <v>256</v>
      </c>
      <c r="E1559" s="6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5"/>
      <c r="Y1559" s="35"/>
      <c r="Z1559" s="35"/>
    </row>
    <row r="1560" spans="1:87" ht="20.100000000000001" customHeight="1" x14ac:dyDescent="0.15">
      <c r="A1560" s="30"/>
      <c r="C1560" s="5" t="s">
        <v>362</v>
      </c>
      <c r="D1560" s="32"/>
      <c r="E1560" s="26" t="str">
        <f>IF(egTextCal(D1560)&lt;&gt;0, egTextCal(D1560),"")</f>
        <v/>
      </c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  <c r="S1560" s="25"/>
      <c r="T1560" s="25"/>
      <c r="U1560" s="25"/>
      <c r="V1560" s="25"/>
      <c r="W1560" s="25"/>
      <c r="X1560" s="25"/>
      <c r="Y1560" s="25"/>
      <c r="Z1560" s="25"/>
    </row>
    <row r="1561" spans="1:87" ht="20.100000000000001" customHeight="1" x14ac:dyDescent="0.15">
      <c r="A1561" s="30"/>
      <c r="C1561" s="15"/>
      <c r="D1561" s="27" t="s">
        <v>241</v>
      </c>
      <c r="E1561" s="6"/>
      <c r="F1561" s="35">
        <v>1</v>
      </c>
      <c r="G1561" s="35"/>
      <c r="H1561" s="35"/>
      <c r="I1561" s="35"/>
      <c r="J1561" s="35"/>
      <c r="K1561" s="35"/>
      <c r="L1561" s="35"/>
      <c r="M1561" s="35"/>
      <c r="N1561" s="35">
        <v>3</v>
      </c>
      <c r="O1561" s="35"/>
      <c r="P1561" s="35"/>
      <c r="Q1561" s="35"/>
      <c r="R1561" s="35"/>
      <c r="S1561" s="35"/>
      <c r="T1561" s="35"/>
      <c r="U1561" s="35"/>
      <c r="V1561" s="35"/>
      <c r="W1561" s="35"/>
      <c r="X1561" s="35"/>
      <c r="Y1561" s="35"/>
      <c r="Z1561" s="35"/>
    </row>
    <row r="1562" spans="1:87" ht="20.100000000000001" customHeight="1" x14ac:dyDescent="0.15">
      <c r="A1562" s="30"/>
      <c r="C1562" s="5" t="s">
        <v>363</v>
      </c>
      <c r="D1562" s="51" t="e">
        <f>#REF!</f>
        <v>#REF!</v>
      </c>
      <c r="E1562" s="26" t="e">
        <f>IF(egTextCal(D1562)&lt;&gt;0, egTextCal(D1562),"")</f>
        <v>#VALUE!</v>
      </c>
      <c r="F1562" s="25" t="e">
        <f>IF(E1562*F1561&lt;&gt;0,E1562*F1561,  )</f>
        <v>#VALUE!</v>
      </c>
      <c r="G1562" s="25"/>
      <c r="H1562" s="25"/>
      <c r="I1562" s="25"/>
      <c r="J1562" s="25"/>
      <c r="K1562" s="25"/>
      <c r="L1562" s="25"/>
      <c r="M1562" s="25"/>
      <c r="N1562" s="25" t="e">
        <f>IF(E1562*N1561&lt;&gt;0,E1562*N1561,  )</f>
        <v>#VALUE!</v>
      </c>
      <c r="O1562" s="25"/>
      <c r="P1562" s="25"/>
      <c r="Q1562" s="25"/>
      <c r="R1562" s="25"/>
      <c r="S1562" s="25"/>
      <c r="T1562" s="25"/>
      <c r="U1562" s="25"/>
      <c r="V1562" s="25"/>
      <c r="W1562" s="25"/>
      <c r="X1562" s="25"/>
      <c r="Y1562" s="25"/>
      <c r="Z1562" s="25"/>
      <c r="CA1562" s="1" t="e">
        <f>F1562</f>
        <v>#VALUE!</v>
      </c>
      <c r="CI1562" s="1" t="e">
        <f>N1562</f>
        <v>#VALUE!</v>
      </c>
    </row>
    <row r="1563" spans="1:87" ht="20.100000000000001" customHeight="1" x14ac:dyDescent="0.15">
      <c r="A1563" s="30"/>
      <c r="C1563" s="15"/>
      <c r="D1563" s="27" t="s">
        <v>202</v>
      </c>
      <c r="E1563" s="6"/>
      <c r="F1563" s="35"/>
      <c r="G1563" s="35">
        <v>1</v>
      </c>
      <c r="H1563" s="35"/>
      <c r="I1563" s="35"/>
      <c r="J1563" s="35"/>
      <c r="K1563" s="35"/>
      <c r="L1563" s="35"/>
      <c r="M1563" s="35"/>
      <c r="N1563" s="35">
        <v>3</v>
      </c>
      <c r="O1563" s="35"/>
      <c r="P1563" s="35"/>
      <c r="Q1563" s="35"/>
      <c r="R1563" s="35"/>
      <c r="S1563" s="35"/>
      <c r="T1563" s="35"/>
      <c r="U1563" s="35"/>
      <c r="V1563" s="35"/>
      <c r="W1563" s="35"/>
      <c r="X1563" s="35"/>
      <c r="Y1563" s="35"/>
      <c r="Z1563" s="35"/>
    </row>
    <row r="1564" spans="1:87" ht="20.100000000000001" customHeight="1" x14ac:dyDescent="0.15">
      <c r="A1564" s="30"/>
      <c r="C1564" s="5" t="s">
        <v>366</v>
      </c>
      <c r="D1564" s="51" t="e">
        <f>#REF!</f>
        <v>#REF!</v>
      </c>
      <c r="E1564" s="26" t="e">
        <f>IF(egTextCal(D1564)&lt;&gt;0, egTextCal(D1564),"")</f>
        <v>#VALUE!</v>
      </c>
      <c r="F1564" s="25"/>
      <c r="G1564" s="25" t="e">
        <f>IF(E1564*G1563&lt;&gt;0,E1564*G1563,  )</f>
        <v>#VALUE!</v>
      </c>
      <c r="H1564" s="25"/>
      <c r="I1564" s="25"/>
      <c r="J1564" s="25"/>
      <c r="K1564" s="25"/>
      <c r="L1564" s="25"/>
      <c r="M1564" s="25"/>
      <c r="N1564" s="25" t="e">
        <f>IF(E1564*N1563&lt;&gt;0,E1564*N1563,  )</f>
        <v>#VALUE!</v>
      </c>
      <c r="O1564" s="25"/>
      <c r="P1564" s="25"/>
      <c r="Q1564" s="25"/>
      <c r="R1564" s="25"/>
      <c r="S1564" s="25"/>
      <c r="T1564" s="25"/>
      <c r="U1564" s="25"/>
      <c r="V1564" s="25"/>
      <c r="W1564" s="25"/>
      <c r="X1564" s="25"/>
      <c r="Y1564" s="25"/>
      <c r="Z1564" s="25"/>
      <c r="CB1564" s="1" t="e">
        <f>G1564</f>
        <v>#VALUE!</v>
      </c>
      <c r="CI1564" s="1" t="e">
        <f>N1564</f>
        <v>#VALUE!</v>
      </c>
    </row>
    <row r="1565" spans="1:87" ht="20.100000000000001" customHeight="1" x14ac:dyDescent="0.15">
      <c r="D1565" s="13"/>
      <c r="E1565" s="37"/>
      <c r="F1565" s="37"/>
      <c r="G1565" s="37"/>
      <c r="H1565" s="37"/>
      <c r="I1565" s="37"/>
      <c r="J1565" s="37"/>
      <c r="K1565" s="37"/>
      <c r="L1565" s="37"/>
      <c r="M1565" s="37"/>
      <c r="N1565" s="37"/>
      <c r="O1565" s="37"/>
      <c r="P1565" s="37"/>
      <c r="Q1565" s="37"/>
      <c r="R1565" s="37"/>
      <c r="S1565" s="37"/>
      <c r="T1565" s="37"/>
      <c r="U1565" s="37"/>
      <c r="V1565" s="37"/>
      <c r="W1565" s="37"/>
      <c r="X1565" s="37"/>
      <c r="Y1565" s="37"/>
      <c r="Z1565" s="37"/>
    </row>
    <row r="1566" spans="1:87" ht="20.100000000000001" customHeight="1" x14ac:dyDescent="0.15">
      <c r="B1566" s="29"/>
      <c r="C1566" s="19"/>
      <c r="D1566" s="36"/>
      <c r="E1566" s="36"/>
      <c r="F1566" s="17" t="s">
        <v>330</v>
      </c>
      <c r="G1566" s="17" t="s">
        <v>436</v>
      </c>
      <c r="H1566" s="15" t="s">
        <v>436</v>
      </c>
      <c r="I1566" s="15" t="s">
        <v>436</v>
      </c>
      <c r="J1566" s="15" t="s">
        <v>436</v>
      </c>
      <c r="K1566" s="15" t="s">
        <v>409</v>
      </c>
      <c r="L1566" s="15" t="s">
        <v>437</v>
      </c>
      <c r="M1566" s="15" t="s">
        <v>410</v>
      </c>
      <c r="N1566" s="15" t="s">
        <v>412</v>
      </c>
      <c r="O1566" s="15" t="s">
        <v>331</v>
      </c>
      <c r="P1566" s="15" t="s">
        <v>332</v>
      </c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</row>
    <row r="1567" spans="1:87" ht="20.100000000000001" customHeight="1" x14ac:dyDescent="0.15">
      <c r="A1567" s="30"/>
      <c r="B1567" s="29"/>
      <c r="C1567" s="4" t="s">
        <v>336</v>
      </c>
      <c r="D1567" s="4" t="s">
        <v>337</v>
      </c>
      <c r="E1567" s="4" t="s">
        <v>338</v>
      </c>
      <c r="F1567" s="11" t="s">
        <v>416</v>
      </c>
      <c r="G1567" s="11" t="s">
        <v>330</v>
      </c>
      <c r="H1567" s="4" t="s">
        <v>330</v>
      </c>
      <c r="I1567" s="4" t="s">
        <v>443</v>
      </c>
      <c r="J1567" s="4" t="s">
        <v>443</v>
      </c>
      <c r="K1567" s="4" t="s">
        <v>417</v>
      </c>
      <c r="L1567" s="4" t="s">
        <v>445</v>
      </c>
      <c r="M1567" s="4" t="s">
        <v>418</v>
      </c>
      <c r="N1567" s="4" t="s">
        <v>421</v>
      </c>
      <c r="O1567" s="4" t="s">
        <v>340</v>
      </c>
      <c r="P1567" s="4" t="s">
        <v>341</v>
      </c>
      <c r="Q1567" s="4"/>
      <c r="R1567" s="4"/>
      <c r="S1567" s="4"/>
      <c r="T1567" s="4"/>
      <c r="U1567" s="4"/>
      <c r="V1567" s="4"/>
      <c r="W1567" s="4"/>
      <c r="X1567" s="4"/>
      <c r="Y1567" s="4"/>
      <c r="Z1567" s="4"/>
    </row>
    <row r="1568" spans="1:87" ht="20.100000000000001" customHeight="1" x14ac:dyDescent="0.15">
      <c r="A1568" s="30"/>
      <c r="B1568" s="29"/>
      <c r="C1568" s="20"/>
      <c r="D1568" s="20"/>
      <c r="E1568" s="20"/>
      <c r="F1568" s="18" t="s">
        <v>457</v>
      </c>
      <c r="G1568" s="18" t="s">
        <v>458</v>
      </c>
      <c r="H1568" s="16" t="s">
        <v>476</v>
      </c>
      <c r="I1568" s="16" t="s">
        <v>458</v>
      </c>
      <c r="J1568" s="16" t="s">
        <v>476</v>
      </c>
      <c r="K1568" s="16" t="s">
        <v>427</v>
      </c>
      <c r="L1568" s="16" t="s">
        <v>435</v>
      </c>
      <c r="M1568" s="16" t="s">
        <v>428</v>
      </c>
      <c r="N1568" s="16" t="s">
        <v>464</v>
      </c>
      <c r="O1568" s="16" t="s">
        <v>477</v>
      </c>
      <c r="P1568" s="16" t="s">
        <v>478</v>
      </c>
      <c r="Q1568" s="16"/>
      <c r="R1568" s="16"/>
      <c r="S1568" s="16"/>
      <c r="T1568" s="16"/>
      <c r="U1568" s="16"/>
      <c r="V1568" s="16"/>
      <c r="W1568" s="16"/>
      <c r="X1568" s="16"/>
      <c r="Y1568" s="16"/>
      <c r="Z1568" s="16"/>
    </row>
    <row r="1569" spans="1:87" ht="20.100000000000001" customHeight="1" x14ac:dyDescent="0.15">
      <c r="A1569" s="30"/>
      <c r="C1569" s="15"/>
      <c r="D1569" s="27" t="s">
        <v>242</v>
      </c>
      <c r="E1569" s="6"/>
      <c r="F1569" s="34"/>
      <c r="G1569" s="34"/>
      <c r="H1569" s="34"/>
      <c r="I1569" s="34">
        <v>1</v>
      </c>
      <c r="J1569" s="34"/>
      <c r="K1569" s="34"/>
      <c r="L1569" s="34"/>
      <c r="M1569" s="34"/>
      <c r="N1569" s="34"/>
      <c r="O1569" s="34"/>
      <c r="P1569" s="34"/>
      <c r="Q1569" s="34"/>
      <c r="R1569" s="34"/>
      <c r="S1569" s="34"/>
      <c r="T1569" s="34"/>
      <c r="U1569" s="34"/>
      <c r="V1569" s="34"/>
      <c r="W1569" s="34"/>
      <c r="X1569" s="34"/>
      <c r="Y1569" s="34"/>
      <c r="Z1569" s="34"/>
    </row>
    <row r="1570" spans="1:87" ht="20.100000000000001" customHeight="1" x14ac:dyDescent="0.15">
      <c r="A1570" s="30"/>
      <c r="C1570" s="5" t="s">
        <v>68</v>
      </c>
      <c r="D1570" s="51" t="e">
        <f>#REF!</f>
        <v>#REF!</v>
      </c>
      <c r="E1570" s="26" t="e">
        <f>IF(egTextCal(D1570)&lt;&gt;0, egTextCal(D1570),"")</f>
        <v>#VALUE!</v>
      </c>
      <c r="F1570" s="25"/>
      <c r="G1570" s="25"/>
      <c r="H1570" s="25"/>
      <c r="I1570" s="25" t="e">
        <f>IF(E1570*I1569&lt;&gt;0,E1570*I1569,  )</f>
        <v>#VALUE!</v>
      </c>
      <c r="J1570" s="25"/>
      <c r="K1570" s="25"/>
      <c r="L1570" s="25"/>
      <c r="M1570" s="25"/>
      <c r="N1570" s="25"/>
      <c r="O1570" s="25"/>
      <c r="P1570" s="25"/>
      <c r="Q1570" s="25"/>
      <c r="R1570" s="25"/>
      <c r="S1570" s="25"/>
      <c r="T1570" s="25"/>
      <c r="U1570" s="25"/>
      <c r="V1570" s="25"/>
      <c r="W1570" s="25"/>
      <c r="X1570" s="25"/>
      <c r="Y1570" s="25"/>
      <c r="Z1570" s="25"/>
      <c r="CD1570" s="1" t="e">
        <f>I1570</f>
        <v>#VALUE!</v>
      </c>
    </row>
    <row r="1571" spans="1:87" ht="20.100000000000001" customHeight="1" x14ac:dyDescent="0.15">
      <c r="A1571" s="30"/>
      <c r="C1571" s="15"/>
      <c r="D1571" s="28" t="s">
        <v>158</v>
      </c>
      <c r="E1571" s="7"/>
      <c r="F1571" s="35"/>
      <c r="G1571" s="35"/>
      <c r="H1571" s="35"/>
      <c r="I1571" s="35"/>
      <c r="J1571" s="35"/>
      <c r="K1571" s="35">
        <v>1</v>
      </c>
      <c r="L1571" s="35"/>
      <c r="M1571" s="35"/>
      <c r="N1571" s="35"/>
      <c r="O1571" s="35"/>
      <c r="P1571" s="35"/>
      <c r="Q1571" s="35"/>
      <c r="R1571" s="35"/>
      <c r="S1571" s="35"/>
      <c r="T1571" s="35"/>
      <c r="U1571" s="35"/>
      <c r="V1571" s="35"/>
      <c r="W1571" s="35"/>
      <c r="X1571" s="35"/>
      <c r="Y1571" s="35"/>
      <c r="Z1571" s="35"/>
    </row>
    <row r="1572" spans="1:87" ht="20.100000000000001" customHeight="1" x14ac:dyDescent="0.15">
      <c r="A1572" s="30"/>
      <c r="C1572" s="5" t="s">
        <v>74</v>
      </c>
      <c r="D1572" s="52" t="e">
        <f>#REF!</f>
        <v>#REF!</v>
      </c>
      <c r="E1572" s="26" t="e">
        <f>IF(egTextCal(D1572)&lt;&gt;0, egTextCal(D1572),"")</f>
        <v>#VALUE!</v>
      </c>
      <c r="F1572" s="25"/>
      <c r="G1572" s="25"/>
      <c r="H1572" s="25"/>
      <c r="I1572" s="25"/>
      <c r="J1572" s="25"/>
      <c r="K1572" s="25" t="e">
        <f>IF(E1572*K1571&lt;&gt;0,E1572*K1571,  )</f>
        <v>#VALUE!</v>
      </c>
      <c r="L1572" s="25"/>
      <c r="M1572" s="25"/>
      <c r="N1572" s="25"/>
      <c r="O1572" s="25"/>
      <c r="P1572" s="25"/>
      <c r="Q1572" s="25"/>
      <c r="R1572" s="25"/>
      <c r="S1572" s="25"/>
      <c r="T1572" s="25"/>
      <c r="U1572" s="25"/>
      <c r="V1572" s="25"/>
      <c r="W1572" s="25"/>
      <c r="X1572" s="25"/>
      <c r="Y1572" s="25"/>
      <c r="Z1572" s="25"/>
      <c r="CF1572" s="1" t="e">
        <f>K1572</f>
        <v>#VALUE!</v>
      </c>
    </row>
    <row r="1573" spans="1:87" ht="20.100000000000001" customHeight="1" x14ac:dyDescent="0.15">
      <c r="A1573" s="30"/>
      <c r="C1573" s="15"/>
      <c r="D1573" s="28" t="s">
        <v>159</v>
      </c>
      <c r="E1573" s="7"/>
      <c r="F1573" s="35"/>
      <c r="G1573" s="35"/>
      <c r="H1573" s="35"/>
      <c r="I1573" s="35"/>
      <c r="J1573" s="35"/>
      <c r="K1573" s="35"/>
      <c r="L1573" s="35"/>
      <c r="M1573" s="35">
        <v>1</v>
      </c>
      <c r="N1573" s="35"/>
      <c r="O1573" s="35"/>
      <c r="P1573" s="35"/>
      <c r="Q1573" s="35"/>
      <c r="R1573" s="35"/>
      <c r="S1573" s="35"/>
      <c r="T1573" s="35"/>
      <c r="U1573" s="35"/>
      <c r="V1573" s="35"/>
      <c r="W1573" s="35"/>
      <c r="X1573" s="35"/>
      <c r="Y1573" s="35"/>
      <c r="Z1573" s="35"/>
    </row>
    <row r="1574" spans="1:87" ht="20.100000000000001" customHeight="1" x14ac:dyDescent="0.15">
      <c r="A1574" s="30"/>
      <c r="C1574" s="5" t="s">
        <v>75</v>
      </c>
      <c r="D1574" s="52" t="e">
        <f>#REF!</f>
        <v>#REF!</v>
      </c>
      <c r="E1574" s="26" t="e">
        <f>IF(egTextCal(D1574)&lt;&gt;0, egTextCal(D1574),"")</f>
        <v>#VALUE!</v>
      </c>
      <c r="F1574" s="25"/>
      <c r="G1574" s="25"/>
      <c r="H1574" s="25"/>
      <c r="I1574" s="25"/>
      <c r="J1574" s="25"/>
      <c r="K1574" s="25"/>
      <c r="L1574" s="25"/>
      <c r="M1574" s="25" t="e">
        <f>IF(E1574*M1573&lt;&gt;0,E1574*M1573,  )</f>
        <v>#VALUE!</v>
      </c>
      <c r="N1574" s="25"/>
      <c r="O1574" s="25"/>
      <c r="P1574" s="25"/>
      <c r="Q1574" s="25"/>
      <c r="R1574" s="25"/>
      <c r="S1574" s="25"/>
      <c r="T1574" s="25"/>
      <c r="U1574" s="25"/>
      <c r="V1574" s="25"/>
      <c r="W1574" s="25"/>
      <c r="X1574" s="25"/>
      <c r="Y1574" s="25"/>
      <c r="Z1574" s="25"/>
      <c r="CH1574" s="1" t="e">
        <f>M1574</f>
        <v>#VALUE!</v>
      </c>
    </row>
    <row r="1575" spans="1:87" ht="20.100000000000001" customHeight="1" x14ac:dyDescent="0.15">
      <c r="A1575" s="30"/>
      <c r="C1575" s="15"/>
      <c r="D1575" s="27" t="s">
        <v>257</v>
      </c>
      <c r="E1575" s="6"/>
      <c r="F1575" s="35"/>
      <c r="G1575" s="35"/>
      <c r="H1575" s="35"/>
      <c r="I1575" s="35"/>
      <c r="J1575" s="35"/>
      <c r="K1575" s="35"/>
      <c r="L1575" s="35"/>
      <c r="M1575" s="35"/>
      <c r="N1575" s="35"/>
      <c r="O1575" s="35"/>
      <c r="P1575" s="35"/>
      <c r="Q1575" s="35"/>
      <c r="R1575" s="35"/>
      <c r="S1575" s="35"/>
      <c r="T1575" s="35"/>
      <c r="U1575" s="35"/>
      <c r="V1575" s="35"/>
      <c r="W1575" s="35"/>
      <c r="X1575" s="35"/>
      <c r="Y1575" s="35"/>
      <c r="Z1575" s="35"/>
    </row>
    <row r="1576" spans="1:87" ht="20.100000000000001" customHeight="1" x14ac:dyDescent="0.15">
      <c r="A1576" s="30"/>
      <c r="C1576" s="5" t="s">
        <v>88</v>
      </c>
      <c r="D1576" s="32"/>
      <c r="E1576" s="26" t="str">
        <f>IF(egTextCal(D1576)&lt;&gt;0, egTextCal(D1576),"")</f>
        <v/>
      </c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  <c r="T1576" s="25"/>
      <c r="U1576" s="25"/>
      <c r="V1576" s="25"/>
      <c r="W1576" s="25"/>
      <c r="X1576" s="25"/>
      <c r="Y1576" s="25"/>
      <c r="Z1576" s="25"/>
    </row>
    <row r="1577" spans="1:87" ht="20.100000000000001" customHeight="1" x14ac:dyDescent="0.15">
      <c r="A1577" s="30"/>
      <c r="C1577" s="15"/>
      <c r="D1577" s="27" t="s">
        <v>241</v>
      </c>
      <c r="E1577" s="6"/>
      <c r="F1577" s="35">
        <v>1</v>
      </c>
      <c r="G1577" s="35"/>
      <c r="H1577" s="35"/>
      <c r="I1577" s="35"/>
      <c r="J1577" s="35"/>
      <c r="K1577" s="35"/>
      <c r="L1577" s="35"/>
      <c r="M1577" s="35"/>
      <c r="N1577" s="35">
        <v>3</v>
      </c>
      <c r="O1577" s="35"/>
      <c r="P1577" s="35"/>
      <c r="Q1577" s="35"/>
      <c r="R1577" s="35"/>
      <c r="S1577" s="35"/>
      <c r="T1577" s="35"/>
      <c r="U1577" s="35"/>
      <c r="V1577" s="35"/>
      <c r="W1577" s="35"/>
      <c r="X1577" s="35"/>
      <c r="Y1577" s="35"/>
      <c r="Z1577" s="35"/>
    </row>
    <row r="1578" spans="1:87" ht="20.100000000000001" customHeight="1" x14ac:dyDescent="0.15">
      <c r="A1578" s="30"/>
      <c r="C1578" s="5" t="s">
        <v>132</v>
      </c>
      <c r="D1578" s="51" t="e">
        <f>#REF!</f>
        <v>#REF!</v>
      </c>
      <c r="E1578" s="26" t="e">
        <f>IF(egTextCal(D1578)&lt;&gt;0, egTextCal(D1578),"")</f>
        <v>#VALUE!</v>
      </c>
      <c r="F1578" s="25" t="e">
        <f>IF(E1578*F1577&lt;&gt;0,E1578*F1577,  )</f>
        <v>#VALUE!</v>
      </c>
      <c r="G1578" s="25"/>
      <c r="H1578" s="25"/>
      <c r="I1578" s="25"/>
      <c r="J1578" s="25"/>
      <c r="K1578" s="25"/>
      <c r="L1578" s="25"/>
      <c r="M1578" s="25"/>
      <c r="N1578" s="25" t="e">
        <f>IF(E1578*N1577&lt;&gt;0,E1578*N1577,  )</f>
        <v>#VALUE!</v>
      </c>
      <c r="O1578" s="25"/>
      <c r="P1578" s="25"/>
      <c r="Q1578" s="25"/>
      <c r="R1578" s="25"/>
      <c r="S1578" s="25"/>
      <c r="T1578" s="25"/>
      <c r="U1578" s="25"/>
      <c r="V1578" s="25"/>
      <c r="W1578" s="25"/>
      <c r="X1578" s="25"/>
      <c r="Y1578" s="25"/>
      <c r="Z1578" s="25"/>
      <c r="CA1578" s="1" t="e">
        <f>F1578</f>
        <v>#VALUE!</v>
      </c>
      <c r="CI1578" s="1" t="e">
        <f>N1578</f>
        <v>#VALUE!</v>
      </c>
    </row>
    <row r="1579" spans="1:87" ht="20.100000000000001" customHeight="1" x14ac:dyDescent="0.15">
      <c r="A1579" s="30"/>
      <c r="C1579" s="15"/>
      <c r="D1579" s="27" t="s">
        <v>202</v>
      </c>
      <c r="E1579" s="6"/>
      <c r="F1579" s="35"/>
      <c r="G1579" s="35">
        <v>1</v>
      </c>
      <c r="H1579" s="35"/>
      <c r="I1579" s="35"/>
      <c r="J1579" s="35"/>
      <c r="K1579" s="35"/>
      <c r="L1579" s="35"/>
      <c r="M1579" s="35"/>
      <c r="N1579" s="35">
        <v>3</v>
      </c>
      <c r="O1579" s="35"/>
      <c r="P1579" s="35"/>
      <c r="Q1579" s="35"/>
      <c r="R1579" s="35"/>
      <c r="S1579" s="35"/>
      <c r="T1579" s="35"/>
      <c r="U1579" s="35"/>
      <c r="V1579" s="35"/>
      <c r="W1579" s="35"/>
      <c r="X1579" s="35"/>
      <c r="Y1579" s="35"/>
      <c r="Z1579" s="35"/>
    </row>
    <row r="1580" spans="1:87" ht="20.100000000000001" customHeight="1" x14ac:dyDescent="0.15">
      <c r="A1580" s="30"/>
      <c r="C1580" s="5" t="s">
        <v>133</v>
      </c>
      <c r="D1580" s="51" t="e">
        <f>#REF!</f>
        <v>#REF!</v>
      </c>
      <c r="E1580" s="26" t="e">
        <f>IF(egTextCal(D1580)&lt;&gt;0, egTextCal(D1580),"")</f>
        <v>#VALUE!</v>
      </c>
      <c r="F1580" s="25"/>
      <c r="G1580" s="25" t="e">
        <f>IF(E1580*G1579&lt;&gt;0,E1580*G1579,  )</f>
        <v>#VALUE!</v>
      </c>
      <c r="H1580" s="25"/>
      <c r="I1580" s="25"/>
      <c r="J1580" s="25"/>
      <c r="K1580" s="25"/>
      <c r="L1580" s="25"/>
      <c r="M1580" s="25"/>
      <c r="N1580" s="25" t="e">
        <f>IF(E1580*N1579&lt;&gt;0,E1580*N1579,  )</f>
        <v>#VALUE!</v>
      </c>
      <c r="O1580" s="25"/>
      <c r="P1580" s="25"/>
      <c r="Q1580" s="25"/>
      <c r="R1580" s="25"/>
      <c r="S1580" s="25"/>
      <c r="T1580" s="25"/>
      <c r="U1580" s="25"/>
      <c r="V1580" s="25"/>
      <c r="W1580" s="25"/>
      <c r="X1580" s="25"/>
      <c r="Y1580" s="25"/>
      <c r="Z1580" s="25"/>
      <c r="CB1580" s="1" t="e">
        <f>G1580</f>
        <v>#VALUE!</v>
      </c>
      <c r="CI1580" s="1" t="e">
        <f>N1580</f>
        <v>#VALUE!</v>
      </c>
    </row>
    <row r="1581" spans="1:87" ht="20.100000000000001" customHeight="1" x14ac:dyDescent="0.15">
      <c r="A1581" s="30"/>
      <c r="C1581" s="15"/>
      <c r="D1581" s="27" t="s">
        <v>242</v>
      </c>
      <c r="E1581" s="6"/>
      <c r="F1581" s="35"/>
      <c r="G1581" s="35"/>
      <c r="H1581" s="35"/>
      <c r="I1581" s="35">
        <v>1</v>
      </c>
      <c r="J1581" s="35"/>
      <c r="K1581" s="35"/>
      <c r="L1581" s="35"/>
      <c r="M1581" s="35"/>
      <c r="N1581" s="35"/>
      <c r="O1581" s="35"/>
      <c r="P1581" s="35"/>
      <c r="Q1581" s="35"/>
      <c r="R1581" s="35"/>
      <c r="S1581" s="35"/>
      <c r="T1581" s="35"/>
      <c r="U1581" s="35"/>
      <c r="V1581" s="35"/>
      <c r="W1581" s="35"/>
      <c r="X1581" s="35"/>
      <c r="Y1581" s="35"/>
      <c r="Z1581" s="35"/>
    </row>
    <row r="1582" spans="1:87" ht="20.100000000000001" customHeight="1" x14ac:dyDescent="0.15">
      <c r="A1582" s="30"/>
      <c r="C1582" s="5" t="s">
        <v>134</v>
      </c>
      <c r="D1582" s="51" t="e">
        <f>#REF!</f>
        <v>#REF!</v>
      </c>
      <c r="E1582" s="26" t="e">
        <f>IF(egTextCal(D1582)&lt;&gt;0, egTextCal(D1582),"")</f>
        <v>#VALUE!</v>
      </c>
      <c r="F1582" s="25"/>
      <c r="G1582" s="25"/>
      <c r="H1582" s="25"/>
      <c r="I1582" s="25" t="e">
        <f>IF(E1582*I1581&lt;&gt;0,E1582*I1581,  )</f>
        <v>#VALUE!</v>
      </c>
      <c r="J1582" s="25"/>
      <c r="K1582" s="25"/>
      <c r="L1582" s="25"/>
      <c r="M1582" s="25"/>
      <c r="N1582" s="25"/>
      <c r="O1582" s="25"/>
      <c r="P1582" s="25"/>
      <c r="Q1582" s="25"/>
      <c r="R1582" s="25"/>
      <c r="S1582" s="25"/>
      <c r="T1582" s="25"/>
      <c r="U1582" s="25"/>
      <c r="V1582" s="25"/>
      <c r="W1582" s="25"/>
      <c r="X1582" s="25"/>
      <c r="Y1582" s="25"/>
      <c r="Z1582" s="25"/>
      <c r="CD1582" s="1" t="e">
        <f>I1582</f>
        <v>#VALUE!</v>
      </c>
    </row>
    <row r="1583" spans="1:87" ht="20.100000000000001" customHeight="1" x14ac:dyDescent="0.15">
      <c r="A1583" s="30"/>
      <c r="C1583" s="15"/>
      <c r="D1583" s="27" t="s">
        <v>158</v>
      </c>
      <c r="E1583" s="6"/>
      <c r="F1583" s="35"/>
      <c r="G1583" s="35"/>
      <c r="H1583" s="35"/>
      <c r="I1583" s="35"/>
      <c r="J1583" s="35"/>
      <c r="K1583" s="35">
        <v>1</v>
      </c>
      <c r="L1583" s="35"/>
      <c r="M1583" s="35"/>
      <c r="N1583" s="35"/>
      <c r="O1583" s="35"/>
      <c r="P1583" s="35"/>
      <c r="Q1583" s="35"/>
      <c r="R1583" s="35"/>
      <c r="S1583" s="35"/>
      <c r="T1583" s="35"/>
      <c r="U1583" s="35"/>
      <c r="V1583" s="35"/>
      <c r="W1583" s="35"/>
      <c r="X1583" s="35"/>
      <c r="Y1583" s="35"/>
      <c r="Z1583" s="35"/>
    </row>
    <row r="1584" spans="1:87" ht="20.100000000000001" customHeight="1" x14ac:dyDescent="0.15">
      <c r="A1584" s="30"/>
      <c r="C1584" s="5" t="s">
        <v>135</v>
      </c>
      <c r="D1584" s="51" t="e">
        <f>#REF!</f>
        <v>#REF!</v>
      </c>
      <c r="E1584" s="26" t="e">
        <f>IF(egTextCal(D1584)&lt;&gt;0, egTextCal(D1584),"")</f>
        <v>#VALUE!</v>
      </c>
      <c r="F1584" s="25"/>
      <c r="G1584" s="25"/>
      <c r="H1584" s="25"/>
      <c r="I1584" s="25"/>
      <c r="J1584" s="25"/>
      <c r="K1584" s="25" t="e">
        <f>IF(E1584*K1583&lt;&gt;0,E1584*K1583,  )</f>
        <v>#VALUE!</v>
      </c>
      <c r="L1584" s="25"/>
      <c r="M1584" s="25"/>
      <c r="N1584" s="25"/>
      <c r="O1584" s="25"/>
      <c r="P1584" s="25"/>
      <c r="Q1584" s="25"/>
      <c r="R1584" s="25"/>
      <c r="S1584" s="25"/>
      <c r="T1584" s="25"/>
      <c r="U1584" s="25"/>
      <c r="V1584" s="25"/>
      <c r="W1584" s="25"/>
      <c r="X1584" s="25"/>
      <c r="Y1584" s="25"/>
      <c r="Z1584" s="25"/>
      <c r="CF1584" s="1" t="e">
        <f>K1584</f>
        <v>#VALUE!</v>
      </c>
    </row>
    <row r="1585" spans="1:89" ht="20.100000000000001" customHeight="1" x14ac:dyDescent="0.15">
      <c r="A1585" s="30"/>
      <c r="C1585" s="15"/>
      <c r="D1585" s="27" t="s">
        <v>159</v>
      </c>
      <c r="E1585" s="6"/>
      <c r="F1585" s="35"/>
      <c r="G1585" s="35"/>
      <c r="H1585" s="35"/>
      <c r="I1585" s="35"/>
      <c r="J1585" s="35"/>
      <c r="K1585" s="35"/>
      <c r="L1585" s="35"/>
      <c r="M1585" s="35">
        <v>1</v>
      </c>
      <c r="N1585" s="35"/>
      <c r="O1585" s="35"/>
      <c r="P1585" s="35"/>
      <c r="Q1585" s="35"/>
      <c r="R1585" s="35"/>
      <c r="S1585" s="35"/>
      <c r="T1585" s="35"/>
      <c r="U1585" s="35"/>
      <c r="V1585" s="35"/>
      <c r="W1585" s="35"/>
      <c r="X1585" s="35"/>
      <c r="Y1585" s="35"/>
      <c r="Z1585" s="35"/>
    </row>
    <row r="1586" spans="1:89" ht="20.100000000000001" customHeight="1" x14ac:dyDescent="0.15">
      <c r="A1586" s="30"/>
      <c r="C1586" s="5" t="s">
        <v>136</v>
      </c>
      <c r="D1586" s="51" t="e">
        <f>#REF!</f>
        <v>#REF!</v>
      </c>
      <c r="E1586" s="26" t="e">
        <f>IF(egTextCal(D1586)&lt;&gt;0, egTextCal(D1586),"")</f>
        <v>#VALUE!</v>
      </c>
      <c r="F1586" s="25"/>
      <c r="G1586" s="25"/>
      <c r="H1586" s="25"/>
      <c r="I1586" s="25"/>
      <c r="J1586" s="25"/>
      <c r="K1586" s="25"/>
      <c r="L1586" s="25"/>
      <c r="M1586" s="25" t="e">
        <f>IF(E1586*M1585&lt;&gt;0,E1586*M1585,  )</f>
        <v>#VALUE!</v>
      </c>
      <c r="N1586" s="25"/>
      <c r="O1586" s="25"/>
      <c r="P1586" s="25"/>
      <c r="Q1586" s="25"/>
      <c r="R1586" s="25"/>
      <c r="S1586" s="25"/>
      <c r="T1586" s="25"/>
      <c r="U1586" s="25"/>
      <c r="V1586" s="25"/>
      <c r="W1586" s="25"/>
      <c r="X1586" s="25"/>
      <c r="Y1586" s="25"/>
      <c r="Z1586" s="25"/>
      <c r="CH1586" s="1" t="e">
        <f>M1586</f>
        <v>#VALUE!</v>
      </c>
    </row>
    <row r="1587" spans="1:89" ht="20.100000000000001" customHeight="1" x14ac:dyDescent="0.15">
      <c r="A1587" s="30"/>
      <c r="C1587" s="15"/>
      <c r="D1587" s="27"/>
      <c r="E1587" s="6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5"/>
      <c r="Y1587" s="35"/>
      <c r="Z1587" s="35"/>
    </row>
    <row r="1588" spans="1:89" ht="20.100000000000001" customHeight="1" x14ac:dyDescent="0.15">
      <c r="A1588" s="30"/>
      <c r="C1588" s="5" t="s">
        <v>353</v>
      </c>
      <c r="D1588" s="32"/>
      <c r="E1588" s="26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25"/>
      <c r="S1588" s="25"/>
      <c r="T1588" s="25"/>
      <c r="U1588" s="25"/>
      <c r="V1588" s="25"/>
      <c r="W1588" s="25"/>
      <c r="X1588" s="25"/>
      <c r="Y1588" s="25"/>
      <c r="Z1588" s="25"/>
    </row>
    <row r="1589" spans="1:89" ht="20.100000000000001" customHeight="1" x14ac:dyDescent="0.15">
      <c r="A1589" s="30"/>
      <c r="C1589" s="15"/>
      <c r="D1589" s="27" t="s">
        <v>258</v>
      </c>
      <c r="E1589" s="6"/>
      <c r="F1589" s="35"/>
      <c r="G1589" s="35"/>
      <c r="H1589" s="35"/>
      <c r="I1589" s="35"/>
      <c r="J1589" s="35"/>
      <c r="K1589" s="35"/>
      <c r="L1589" s="35"/>
      <c r="M1589" s="35"/>
      <c r="N1589" s="35"/>
      <c r="O1589" s="35"/>
      <c r="P1589" s="35"/>
      <c r="Q1589" s="35"/>
      <c r="R1589" s="35"/>
      <c r="S1589" s="35"/>
      <c r="T1589" s="35"/>
      <c r="U1589" s="35"/>
      <c r="V1589" s="35"/>
      <c r="W1589" s="35"/>
      <c r="X1589" s="35"/>
      <c r="Y1589" s="35"/>
      <c r="Z1589" s="35"/>
    </row>
    <row r="1590" spans="1:89" ht="20.100000000000001" customHeight="1" x14ac:dyDescent="0.15">
      <c r="A1590" s="30"/>
      <c r="C1590" s="5" t="s">
        <v>354</v>
      </c>
      <c r="D1590" s="32"/>
      <c r="E1590" s="26" t="str">
        <f>IF(egTextCal(D1590)&lt;&gt;0, egTextCal(D1590),"")</f>
        <v/>
      </c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  <c r="T1590" s="25"/>
      <c r="U1590" s="25"/>
      <c r="V1590" s="25"/>
      <c r="W1590" s="25"/>
      <c r="X1590" s="25"/>
      <c r="Y1590" s="25"/>
      <c r="Z1590" s="25"/>
    </row>
    <row r="1591" spans="1:89" ht="20.100000000000001" customHeight="1" x14ac:dyDescent="0.15">
      <c r="A1591" s="30"/>
      <c r="C1591" s="15"/>
      <c r="D1591" s="27" t="s">
        <v>150</v>
      </c>
      <c r="E1591" s="6"/>
      <c r="F1591" s="35"/>
      <c r="G1591" s="35"/>
      <c r="H1591" s="35"/>
      <c r="I1591" s="35"/>
      <c r="J1591" s="35"/>
      <c r="K1591" s="35"/>
      <c r="L1591" s="35"/>
      <c r="M1591" s="35"/>
      <c r="N1591" s="35"/>
      <c r="O1591" s="35"/>
      <c r="P1591" s="35"/>
      <c r="Q1591" s="35"/>
      <c r="R1591" s="35"/>
      <c r="S1591" s="35"/>
      <c r="T1591" s="35"/>
      <c r="U1591" s="35"/>
      <c r="V1591" s="35"/>
      <c r="W1591" s="35"/>
      <c r="X1591" s="35"/>
      <c r="Y1591" s="35"/>
      <c r="Z1591" s="35"/>
    </row>
    <row r="1592" spans="1:89" ht="20.100000000000001" customHeight="1" x14ac:dyDescent="0.15">
      <c r="A1592" s="30"/>
      <c r="C1592" s="5" t="s">
        <v>355</v>
      </c>
      <c r="D1592" s="32"/>
      <c r="E1592" s="26" t="str">
        <f>IF(egTextCal(D1592)&lt;&gt;0, egTextCal(D1592),"")</f>
        <v/>
      </c>
      <c r="F1592" s="25"/>
      <c r="G1592" s="25"/>
      <c r="H1592" s="25"/>
      <c r="I1592" s="25"/>
      <c r="J1592" s="25"/>
      <c r="K1592" s="25"/>
      <c r="L1592" s="25"/>
      <c r="M1592" s="25"/>
      <c r="N1592" s="25"/>
      <c r="O1592" s="25"/>
      <c r="P1592" s="25"/>
      <c r="Q1592" s="25"/>
      <c r="R1592" s="25"/>
      <c r="S1592" s="25"/>
      <c r="T1592" s="25"/>
      <c r="U1592" s="25"/>
      <c r="V1592" s="25"/>
      <c r="W1592" s="25"/>
      <c r="X1592" s="25"/>
      <c r="Y1592" s="25"/>
      <c r="Z1592" s="25"/>
    </row>
    <row r="1593" spans="1:89" ht="20.100000000000001" customHeight="1" x14ac:dyDescent="0.15">
      <c r="A1593" s="30"/>
      <c r="C1593" s="15"/>
      <c r="D1593" s="27" t="s">
        <v>259</v>
      </c>
      <c r="E1593" s="6"/>
      <c r="F1593" s="35"/>
      <c r="G1593" s="35"/>
      <c r="H1593" s="35"/>
      <c r="I1593" s="35"/>
      <c r="J1593" s="35"/>
      <c r="K1593" s="35"/>
      <c r="L1593" s="35"/>
      <c r="M1593" s="35"/>
      <c r="N1593" s="35"/>
      <c r="O1593" s="35">
        <v>1</v>
      </c>
      <c r="P1593" s="35">
        <v>1</v>
      </c>
      <c r="Q1593" s="35"/>
      <c r="R1593" s="35"/>
      <c r="S1593" s="35"/>
      <c r="T1593" s="35"/>
      <c r="U1593" s="35"/>
      <c r="V1593" s="35"/>
      <c r="W1593" s="35"/>
      <c r="X1593" s="35"/>
      <c r="Y1593" s="35"/>
      <c r="Z1593" s="35"/>
    </row>
    <row r="1594" spans="1:89" ht="20.100000000000001" customHeight="1" x14ac:dyDescent="0.15">
      <c r="A1594" s="30"/>
      <c r="C1594" s="5" t="s">
        <v>356</v>
      </c>
      <c r="D1594" s="51" t="e">
        <f>#REF!</f>
        <v>#REF!</v>
      </c>
      <c r="E1594" s="26" t="e">
        <f>IF(egTextCal(D1594)&lt;&gt;0, egTextCal(D1594),"")</f>
        <v>#VALUE!</v>
      </c>
      <c r="F1594" s="25"/>
      <c r="G1594" s="25"/>
      <c r="H1594" s="25"/>
      <c r="I1594" s="25"/>
      <c r="J1594" s="25"/>
      <c r="K1594" s="25"/>
      <c r="L1594" s="25"/>
      <c r="M1594" s="25"/>
      <c r="N1594" s="25"/>
      <c r="O1594" s="25" t="e">
        <f>IF(E1594*O1593&lt;&gt;0,E1594*O1593,  )</f>
        <v>#VALUE!</v>
      </c>
      <c r="P1594" s="25" t="e">
        <f>IF(E1594*P1593&lt;&gt;0,E1594*P1593,  )</f>
        <v>#VALUE!</v>
      </c>
      <c r="Q1594" s="25"/>
      <c r="R1594" s="25"/>
      <c r="S1594" s="25"/>
      <c r="T1594" s="25"/>
      <c r="U1594" s="25"/>
      <c r="V1594" s="25"/>
      <c r="W1594" s="25"/>
      <c r="X1594" s="25"/>
      <c r="Y1594" s="25"/>
      <c r="Z1594" s="25"/>
      <c r="CJ1594" s="1" t="e">
        <f>O1594</f>
        <v>#VALUE!</v>
      </c>
      <c r="CK1594" s="1" t="e">
        <f>P1594</f>
        <v>#VALUE!</v>
      </c>
    </row>
    <row r="1595" spans="1:89" ht="20.100000000000001" customHeight="1" x14ac:dyDescent="0.15">
      <c r="A1595" s="30"/>
      <c r="C1595" s="15"/>
      <c r="D1595" s="27" t="s">
        <v>260</v>
      </c>
      <c r="E1595" s="6"/>
      <c r="F1595" s="35"/>
      <c r="G1595" s="35"/>
      <c r="H1595" s="35">
        <v>1</v>
      </c>
      <c r="I1595" s="35"/>
      <c r="J1595" s="35"/>
      <c r="K1595" s="35"/>
      <c r="L1595" s="35"/>
      <c r="M1595" s="35"/>
      <c r="N1595" s="35"/>
      <c r="O1595" s="35">
        <v>1</v>
      </c>
      <c r="P1595" s="35">
        <v>1</v>
      </c>
      <c r="Q1595" s="35"/>
      <c r="R1595" s="35"/>
      <c r="S1595" s="35"/>
      <c r="T1595" s="35"/>
      <c r="U1595" s="35"/>
      <c r="V1595" s="35"/>
      <c r="W1595" s="35"/>
      <c r="X1595" s="35"/>
      <c r="Y1595" s="35"/>
      <c r="Z1595" s="35"/>
    </row>
    <row r="1596" spans="1:89" ht="20.100000000000001" customHeight="1" x14ac:dyDescent="0.15">
      <c r="A1596" s="30"/>
      <c r="C1596" s="5" t="s">
        <v>357</v>
      </c>
      <c r="D1596" s="51" t="e">
        <f>#REF!</f>
        <v>#REF!</v>
      </c>
      <c r="E1596" s="26" t="e">
        <f>IF(egTextCal(D1596)&lt;&gt;0, egTextCal(D1596),"")</f>
        <v>#VALUE!</v>
      </c>
      <c r="F1596" s="25"/>
      <c r="G1596" s="25"/>
      <c r="H1596" s="25" t="e">
        <f>IF(E1596*H1595&lt;&gt;0,E1596*H1595,  )</f>
        <v>#VALUE!</v>
      </c>
      <c r="I1596" s="25"/>
      <c r="J1596" s="25"/>
      <c r="K1596" s="25"/>
      <c r="L1596" s="25"/>
      <c r="M1596" s="25"/>
      <c r="N1596" s="25"/>
      <c r="O1596" s="25" t="e">
        <f>IF(E1596*O1595&lt;&gt;0,E1596*O1595,  )</f>
        <v>#VALUE!</v>
      </c>
      <c r="P1596" s="25" t="e">
        <f>IF(E1596*P1595&lt;&gt;0,E1596*P1595,  )</f>
        <v>#VALUE!</v>
      </c>
      <c r="Q1596" s="25"/>
      <c r="R1596" s="25"/>
      <c r="S1596" s="25"/>
      <c r="T1596" s="25"/>
      <c r="U1596" s="25"/>
      <c r="V1596" s="25"/>
      <c r="W1596" s="25"/>
      <c r="X1596" s="25"/>
      <c r="Y1596" s="25"/>
      <c r="Z1596" s="25"/>
      <c r="CC1596" s="1" t="e">
        <f>H1596</f>
        <v>#VALUE!</v>
      </c>
      <c r="CJ1596" s="1" t="e">
        <f>O1596</f>
        <v>#VALUE!</v>
      </c>
      <c r="CK1596" s="1" t="e">
        <f>P1596</f>
        <v>#VALUE!</v>
      </c>
    </row>
    <row r="1597" spans="1:89" ht="20.100000000000001" customHeight="1" x14ac:dyDescent="0.15">
      <c r="A1597" s="30"/>
      <c r="C1597" s="15"/>
      <c r="D1597" s="27" t="s">
        <v>261</v>
      </c>
      <c r="E1597" s="6"/>
      <c r="F1597" s="35"/>
      <c r="G1597" s="35"/>
      <c r="H1597" s="35"/>
      <c r="I1597" s="35"/>
      <c r="J1597" s="35">
        <v>1</v>
      </c>
      <c r="K1597" s="35"/>
      <c r="L1597" s="35"/>
      <c r="M1597" s="35"/>
      <c r="N1597" s="35"/>
      <c r="O1597" s="35"/>
      <c r="P1597" s="35"/>
      <c r="Q1597" s="35"/>
      <c r="R1597" s="35"/>
      <c r="S1597" s="35"/>
      <c r="T1597" s="35"/>
      <c r="U1597" s="35"/>
      <c r="V1597" s="35"/>
      <c r="W1597" s="35"/>
      <c r="X1597" s="35"/>
      <c r="Y1597" s="35"/>
      <c r="Z1597" s="35"/>
    </row>
    <row r="1598" spans="1:89" ht="20.100000000000001" customHeight="1" x14ac:dyDescent="0.15">
      <c r="A1598" s="30"/>
      <c r="C1598" s="5" t="s">
        <v>358</v>
      </c>
      <c r="D1598" s="51" t="e">
        <f>#REF!</f>
        <v>#REF!</v>
      </c>
      <c r="E1598" s="26" t="e">
        <f>IF(egTextCal(D1598)&lt;&gt;0, egTextCal(D1598),"")</f>
        <v>#VALUE!</v>
      </c>
      <c r="F1598" s="25"/>
      <c r="G1598" s="25"/>
      <c r="H1598" s="25"/>
      <c r="I1598" s="25"/>
      <c r="J1598" s="25" t="e">
        <f>IF(E1598*J1597&lt;&gt;0,E1598*J1597,  )</f>
        <v>#VALUE!</v>
      </c>
      <c r="K1598" s="25"/>
      <c r="L1598" s="25"/>
      <c r="M1598" s="25"/>
      <c r="N1598" s="25"/>
      <c r="O1598" s="25"/>
      <c r="P1598" s="25"/>
      <c r="Q1598" s="25"/>
      <c r="R1598" s="25"/>
      <c r="S1598" s="25"/>
      <c r="T1598" s="25"/>
      <c r="U1598" s="25"/>
      <c r="V1598" s="25"/>
      <c r="W1598" s="25"/>
      <c r="X1598" s="25"/>
      <c r="Y1598" s="25"/>
      <c r="Z1598" s="25"/>
      <c r="CE1598" s="1" t="e">
        <f>J1598</f>
        <v>#VALUE!</v>
      </c>
    </row>
    <row r="1599" spans="1:89" ht="20.100000000000001" customHeight="1" x14ac:dyDescent="0.15">
      <c r="A1599" s="30"/>
      <c r="C1599" s="15"/>
      <c r="D1599" s="27" t="s">
        <v>262</v>
      </c>
      <c r="E1599" s="6"/>
      <c r="F1599" s="35"/>
      <c r="G1599" s="35"/>
      <c r="H1599" s="35"/>
      <c r="I1599" s="35"/>
      <c r="J1599" s="35"/>
      <c r="K1599" s="35"/>
      <c r="L1599" s="35"/>
      <c r="M1599" s="35"/>
      <c r="N1599" s="35"/>
      <c r="O1599" s="35"/>
      <c r="P1599" s="35"/>
      <c r="Q1599" s="35"/>
      <c r="R1599" s="35"/>
      <c r="S1599" s="35"/>
      <c r="T1599" s="35"/>
      <c r="U1599" s="35"/>
      <c r="V1599" s="35"/>
      <c r="W1599" s="35"/>
      <c r="X1599" s="35"/>
      <c r="Y1599" s="35"/>
      <c r="Z1599" s="35"/>
    </row>
    <row r="1600" spans="1:89" ht="20.100000000000001" customHeight="1" x14ac:dyDescent="0.15">
      <c r="A1600" s="30"/>
      <c r="C1600" s="5" t="s">
        <v>359</v>
      </c>
      <c r="D1600" s="32"/>
      <c r="E1600" s="26" t="str">
        <f>IF(egTextCal(D1600)&lt;&gt;0, egTextCal(D1600),"")</f>
        <v/>
      </c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25"/>
      <c r="S1600" s="25"/>
      <c r="T1600" s="25"/>
      <c r="U1600" s="25"/>
      <c r="V1600" s="25"/>
      <c r="W1600" s="25"/>
      <c r="X1600" s="25"/>
      <c r="Y1600" s="25"/>
      <c r="Z1600" s="25"/>
    </row>
    <row r="1601" spans="1:89" ht="20.100000000000001" customHeight="1" x14ac:dyDescent="0.15">
      <c r="A1601" s="30"/>
      <c r="C1601" s="15"/>
      <c r="D1601" s="27" t="s">
        <v>259</v>
      </c>
      <c r="E1601" s="6"/>
      <c r="F1601" s="35"/>
      <c r="G1601" s="35"/>
      <c r="H1601" s="35"/>
      <c r="I1601" s="35"/>
      <c r="J1601" s="35"/>
      <c r="K1601" s="35"/>
      <c r="L1601" s="35"/>
      <c r="M1601" s="35"/>
      <c r="N1601" s="35"/>
      <c r="O1601" s="35">
        <v>1</v>
      </c>
      <c r="P1601" s="35">
        <v>1</v>
      </c>
      <c r="Q1601" s="35"/>
      <c r="R1601" s="35"/>
      <c r="S1601" s="35"/>
      <c r="T1601" s="35"/>
      <c r="U1601" s="35"/>
      <c r="V1601" s="35"/>
      <c r="W1601" s="35"/>
      <c r="X1601" s="35"/>
      <c r="Y1601" s="35"/>
      <c r="Z1601" s="35"/>
    </row>
    <row r="1602" spans="1:89" ht="20.100000000000001" customHeight="1" x14ac:dyDescent="0.15">
      <c r="A1602" s="30"/>
      <c r="C1602" s="5" t="s">
        <v>360</v>
      </c>
      <c r="D1602" s="51" t="e">
        <f>#REF!</f>
        <v>#REF!</v>
      </c>
      <c r="E1602" s="26" t="e">
        <f>IF(egTextCal(D1602)&lt;&gt;0, egTextCal(D1602),"")</f>
        <v>#VALUE!</v>
      </c>
      <c r="F1602" s="25"/>
      <c r="G1602" s="25"/>
      <c r="H1602" s="25"/>
      <c r="I1602" s="25"/>
      <c r="J1602" s="25"/>
      <c r="K1602" s="25"/>
      <c r="L1602" s="25"/>
      <c r="M1602" s="25"/>
      <c r="N1602" s="25"/>
      <c r="O1602" s="25" t="e">
        <f>IF(E1602*O1601&lt;&gt;0,E1602*O1601,  )</f>
        <v>#VALUE!</v>
      </c>
      <c r="P1602" s="25" t="e">
        <f>IF(E1602*P1601&lt;&gt;0,E1602*P1601,  )</f>
        <v>#VALUE!</v>
      </c>
      <c r="Q1602" s="25"/>
      <c r="R1602" s="25"/>
      <c r="S1602" s="25"/>
      <c r="T1602" s="25"/>
      <c r="U1602" s="25"/>
      <c r="V1602" s="25"/>
      <c r="W1602" s="25"/>
      <c r="X1602" s="25"/>
      <c r="Y1602" s="25"/>
      <c r="Z1602" s="25"/>
      <c r="CJ1602" s="1" t="e">
        <f>O1602</f>
        <v>#VALUE!</v>
      </c>
      <c r="CK1602" s="1" t="e">
        <f>P1602</f>
        <v>#VALUE!</v>
      </c>
    </row>
    <row r="1603" spans="1:89" ht="20.100000000000001" customHeight="1" x14ac:dyDescent="0.15">
      <c r="A1603" s="30"/>
      <c r="C1603" s="15"/>
      <c r="D1603" s="27" t="s">
        <v>260</v>
      </c>
      <c r="E1603" s="6"/>
      <c r="F1603" s="35"/>
      <c r="G1603" s="35"/>
      <c r="H1603" s="35">
        <v>1</v>
      </c>
      <c r="I1603" s="35"/>
      <c r="J1603" s="35"/>
      <c r="K1603" s="35"/>
      <c r="L1603" s="35"/>
      <c r="M1603" s="35"/>
      <c r="N1603" s="35"/>
      <c r="O1603" s="35">
        <v>1</v>
      </c>
      <c r="P1603" s="35">
        <v>1</v>
      </c>
      <c r="Q1603" s="35"/>
      <c r="R1603" s="35"/>
      <c r="S1603" s="35"/>
      <c r="T1603" s="35"/>
      <c r="U1603" s="35"/>
      <c r="V1603" s="35"/>
      <c r="W1603" s="35"/>
      <c r="X1603" s="35"/>
      <c r="Y1603" s="35"/>
      <c r="Z1603" s="35"/>
    </row>
    <row r="1604" spans="1:89" ht="20.100000000000001" customHeight="1" x14ac:dyDescent="0.15">
      <c r="A1604" s="30"/>
      <c r="C1604" s="5" t="s">
        <v>361</v>
      </c>
      <c r="D1604" s="51" t="e">
        <f>#REF!</f>
        <v>#REF!</v>
      </c>
      <c r="E1604" s="26" t="e">
        <f>IF(egTextCal(D1604)&lt;&gt;0, egTextCal(D1604),"")</f>
        <v>#VALUE!</v>
      </c>
      <c r="F1604" s="25"/>
      <c r="G1604" s="25"/>
      <c r="H1604" s="25" t="e">
        <f>IF(E1604*H1603&lt;&gt;0,E1604*H1603,  )</f>
        <v>#VALUE!</v>
      </c>
      <c r="I1604" s="25"/>
      <c r="J1604" s="25"/>
      <c r="K1604" s="25"/>
      <c r="L1604" s="25"/>
      <c r="M1604" s="25"/>
      <c r="N1604" s="25"/>
      <c r="O1604" s="25" t="e">
        <f>IF(E1604*O1603&lt;&gt;0,E1604*O1603,  )</f>
        <v>#VALUE!</v>
      </c>
      <c r="P1604" s="25" t="e">
        <f>IF(E1604*P1603&lt;&gt;0,E1604*P1603,  )</f>
        <v>#VALUE!</v>
      </c>
      <c r="Q1604" s="25"/>
      <c r="R1604" s="25"/>
      <c r="S1604" s="25"/>
      <c r="T1604" s="25"/>
      <c r="U1604" s="25"/>
      <c r="V1604" s="25"/>
      <c r="W1604" s="25"/>
      <c r="X1604" s="25"/>
      <c r="Y1604" s="25"/>
      <c r="Z1604" s="25"/>
      <c r="CC1604" s="1" t="e">
        <f>H1604</f>
        <v>#VALUE!</v>
      </c>
      <c r="CJ1604" s="1" t="e">
        <f>O1604</f>
        <v>#VALUE!</v>
      </c>
      <c r="CK1604" s="1" t="e">
        <f>P1604</f>
        <v>#VALUE!</v>
      </c>
    </row>
    <row r="1605" spans="1:89" ht="20.100000000000001" customHeight="1" x14ac:dyDescent="0.15">
      <c r="A1605" s="30"/>
      <c r="C1605" s="15"/>
      <c r="D1605" s="27" t="s">
        <v>261</v>
      </c>
      <c r="E1605" s="6"/>
      <c r="F1605" s="35"/>
      <c r="G1605" s="35"/>
      <c r="H1605" s="35"/>
      <c r="I1605" s="35"/>
      <c r="J1605" s="35">
        <v>1</v>
      </c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5"/>
      <c r="Y1605" s="35"/>
      <c r="Z1605" s="35"/>
    </row>
    <row r="1606" spans="1:89" ht="20.100000000000001" customHeight="1" x14ac:dyDescent="0.15">
      <c r="A1606" s="30"/>
      <c r="C1606" s="5" t="s">
        <v>362</v>
      </c>
      <c r="D1606" s="51" t="e">
        <f>#REF!</f>
        <v>#REF!</v>
      </c>
      <c r="E1606" s="26" t="e">
        <f>IF(egTextCal(D1606)&lt;&gt;0, egTextCal(D1606),"")</f>
        <v>#VALUE!</v>
      </c>
      <c r="F1606" s="25"/>
      <c r="G1606" s="25"/>
      <c r="H1606" s="25"/>
      <c r="I1606" s="25"/>
      <c r="J1606" s="25" t="e">
        <f>IF(E1606*J1605&lt;&gt;0,E1606*J1605,  )</f>
        <v>#VALUE!</v>
      </c>
      <c r="K1606" s="25"/>
      <c r="L1606" s="25"/>
      <c r="M1606" s="25"/>
      <c r="N1606" s="25"/>
      <c r="O1606" s="25"/>
      <c r="P1606" s="25"/>
      <c r="Q1606" s="25"/>
      <c r="R1606" s="25"/>
      <c r="S1606" s="25"/>
      <c r="T1606" s="25"/>
      <c r="U1606" s="25"/>
      <c r="V1606" s="25"/>
      <c r="W1606" s="25"/>
      <c r="X1606" s="25"/>
      <c r="Y1606" s="25"/>
      <c r="Z1606" s="25"/>
      <c r="CE1606" s="1" t="e">
        <f>J1606</f>
        <v>#VALUE!</v>
      </c>
    </row>
    <row r="1607" spans="1:89" ht="20.100000000000001" customHeight="1" x14ac:dyDescent="0.15">
      <c r="A1607" s="30"/>
      <c r="C1607" s="15"/>
      <c r="D1607" s="27" t="s">
        <v>263</v>
      </c>
      <c r="E1607" s="6"/>
      <c r="F1607" s="35"/>
      <c r="G1607" s="35"/>
      <c r="H1607" s="35"/>
      <c r="I1607" s="35"/>
      <c r="J1607" s="35"/>
      <c r="K1607" s="35"/>
      <c r="L1607" s="35"/>
      <c r="M1607" s="35"/>
      <c r="N1607" s="35"/>
      <c r="O1607" s="35"/>
      <c r="P1607" s="35"/>
      <c r="Q1607" s="35"/>
      <c r="R1607" s="35"/>
      <c r="S1607" s="35"/>
      <c r="T1607" s="35"/>
      <c r="U1607" s="35"/>
      <c r="V1607" s="35"/>
      <c r="W1607" s="35"/>
      <c r="X1607" s="35"/>
      <c r="Y1607" s="35"/>
      <c r="Z1607" s="35"/>
    </row>
    <row r="1608" spans="1:89" ht="20.100000000000001" customHeight="1" x14ac:dyDescent="0.15">
      <c r="A1608" s="30"/>
      <c r="C1608" s="5" t="s">
        <v>363</v>
      </c>
      <c r="D1608" s="32"/>
      <c r="E1608" s="26" t="str">
        <f>IF(egTextCal(D1608)&lt;&gt;0, egTextCal(D1608),"")</f>
        <v/>
      </c>
      <c r="F1608" s="25"/>
      <c r="G1608" s="25"/>
      <c r="H1608" s="25"/>
      <c r="I1608" s="25"/>
      <c r="J1608" s="25"/>
      <c r="K1608" s="25"/>
      <c r="L1608" s="25"/>
      <c r="M1608" s="25"/>
      <c r="N1608" s="25"/>
      <c r="O1608" s="25"/>
      <c r="P1608" s="25"/>
      <c r="Q1608" s="25"/>
      <c r="R1608" s="25"/>
      <c r="S1608" s="25"/>
      <c r="T1608" s="25"/>
      <c r="U1608" s="25"/>
      <c r="V1608" s="25"/>
      <c r="W1608" s="25"/>
      <c r="X1608" s="25"/>
      <c r="Y1608" s="25"/>
      <c r="Z1608" s="25"/>
    </row>
    <row r="1609" spans="1:89" ht="20.100000000000001" customHeight="1" x14ac:dyDescent="0.15">
      <c r="A1609" s="30"/>
      <c r="C1609" s="15"/>
      <c r="D1609" s="27" t="s">
        <v>259</v>
      </c>
      <c r="E1609" s="6"/>
      <c r="F1609" s="35"/>
      <c r="G1609" s="35"/>
      <c r="H1609" s="35"/>
      <c r="I1609" s="35"/>
      <c r="J1609" s="35"/>
      <c r="K1609" s="35"/>
      <c r="L1609" s="35"/>
      <c r="M1609" s="35"/>
      <c r="N1609" s="35"/>
      <c r="O1609" s="35">
        <v>1</v>
      </c>
      <c r="P1609" s="35">
        <v>1</v>
      </c>
      <c r="Q1609" s="35"/>
      <c r="R1609" s="35"/>
      <c r="S1609" s="35"/>
      <c r="T1609" s="35"/>
      <c r="U1609" s="35"/>
      <c r="V1609" s="35"/>
      <c r="W1609" s="35"/>
      <c r="X1609" s="35"/>
      <c r="Y1609" s="35"/>
      <c r="Z1609" s="35"/>
    </row>
    <row r="1610" spans="1:89" ht="20.100000000000001" customHeight="1" x14ac:dyDescent="0.15">
      <c r="A1610" s="30"/>
      <c r="C1610" s="5" t="s">
        <v>366</v>
      </c>
      <c r="D1610" s="51" t="e">
        <f>#REF!</f>
        <v>#REF!</v>
      </c>
      <c r="E1610" s="26" t="e">
        <f>IF(egTextCal(D1610)&lt;&gt;0, egTextCal(D1610),"")</f>
        <v>#VALUE!</v>
      </c>
      <c r="F1610" s="25"/>
      <c r="G1610" s="25"/>
      <c r="H1610" s="25"/>
      <c r="I1610" s="25"/>
      <c r="J1610" s="25"/>
      <c r="K1610" s="25"/>
      <c r="L1610" s="25"/>
      <c r="M1610" s="25"/>
      <c r="N1610" s="25"/>
      <c r="O1610" s="25" t="e">
        <f>IF(E1610*O1609&lt;&gt;0,E1610*O1609,  )</f>
        <v>#VALUE!</v>
      </c>
      <c r="P1610" s="25" t="e">
        <f>IF(E1610*P1609&lt;&gt;0,E1610*P1609,  )</f>
        <v>#VALUE!</v>
      </c>
      <c r="Q1610" s="25"/>
      <c r="R1610" s="25"/>
      <c r="S1610" s="25"/>
      <c r="T1610" s="25"/>
      <c r="U1610" s="25"/>
      <c r="V1610" s="25"/>
      <c r="W1610" s="25"/>
      <c r="X1610" s="25"/>
      <c r="Y1610" s="25"/>
      <c r="Z1610" s="25"/>
      <c r="CJ1610" s="1" t="e">
        <f>O1610</f>
        <v>#VALUE!</v>
      </c>
      <c r="CK1610" s="1" t="e">
        <f>P1610</f>
        <v>#VALUE!</v>
      </c>
    </row>
    <row r="1611" spans="1:89" ht="20.100000000000001" customHeight="1" x14ac:dyDescent="0.15">
      <c r="D1611" s="13"/>
      <c r="E1611" s="37"/>
      <c r="F1611" s="37"/>
      <c r="G1611" s="37"/>
      <c r="H1611" s="37"/>
      <c r="I1611" s="37"/>
      <c r="J1611" s="37"/>
      <c r="K1611" s="37"/>
      <c r="L1611" s="37"/>
      <c r="M1611" s="37"/>
      <c r="N1611" s="37"/>
      <c r="O1611" s="37"/>
      <c r="P1611" s="37"/>
      <c r="Q1611" s="37"/>
      <c r="R1611" s="37"/>
      <c r="S1611" s="37"/>
      <c r="T1611" s="37"/>
      <c r="U1611" s="37"/>
      <c r="V1611" s="37"/>
      <c r="W1611" s="37"/>
      <c r="X1611" s="37"/>
      <c r="Y1611" s="37"/>
      <c r="Z1611" s="37"/>
    </row>
    <row r="1612" spans="1:89" ht="20.100000000000001" customHeight="1" x14ac:dyDescent="0.15">
      <c r="B1612" s="29"/>
      <c r="C1612" s="19"/>
      <c r="D1612" s="36"/>
      <c r="E1612" s="36"/>
      <c r="F1612" s="17" t="s">
        <v>330</v>
      </c>
      <c r="G1612" s="17" t="s">
        <v>436</v>
      </c>
      <c r="H1612" s="15" t="s">
        <v>436</v>
      </c>
      <c r="I1612" s="15" t="s">
        <v>436</v>
      </c>
      <c r="J1612" s="15" t="s">
        <v>436</v>
      </c>
      <c r="K1612" s="15" t="s">
        <v>409</v>
      </c>
      <c r="L1612" s="15" t="s">
        <v>437</v>
      </c>
      <c r="M1612" s="15" t="s">
        <v>410</v>
      </c>
      <c r="N1612" s="15" t="s">
        <v>412</v>
      </c>
      <c r="O1612" s="15" t="s">
        <v>331</v>
      </c>
      <c r="P1612" s="15" t="s">
        <v>332</v>
      </c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</row>
    <row r="1613" spans="1:89" ht="20.100000000000001" customHeight="1" x14ac:dyDescent="0.15">
      <c r="A1613" s="30"/>
      <c r="B1613" s="29"/>
      <c r="C1613" s="4" t="s">
        <v>336</v>
      </c>
      <c r="D1613" s="4" t="s">
        <v>337</v>
      </c>
      <c r="E1613" s="4" t="s">
        <v>338</v>
      </c>
      <c r="F1613" s="11" t="s">
        <v>416</v>
      </c>
      <c r="G1613" s="11" t="s">
        <v>330</v>
      </c>
      <c r="H1613" s="4" t="s">
        <v>330</v>
      </c>
      <c r="I1613" s="4" t="s">
        <v>443</v>
      </c>
      <c r="J1613" s="4" t="s">
        <v>443</v>
      </c>
      <c r="K1613" s="4" t="s">
        <v>417</v>
      </c>
      <c r="L1613" s="4" t="s">
        <v>445</v>
      </c>
      <c r="M1613" s="4" t="s">
        <v>418</v>
      </c>
      <c r="N1613" s="4" t="s">
        <v>421</v>
      </c>
      <c r="O1613" s="4" t="s">
        <v>340</v>
      </c>
      <c r="P1613" s="4" t="s">
        <v>341</v>
      </c>
      <c r="Q1613" s="4"/>
      <c r="R1613" s="4"/>
      <c r="S1613" s="4"/>
      <c r="T1613" s="4"/>
      <c r="U1613" s="4"/>
      <c r="V1613" s="4"/>
      <c r="W1613" s="4"/>
      <c r="X1613" s="4"/>
      <c r="Y1613" s="4"/>
      <c r="Z1613" s="4"/>
    </row>
    <row r="1614" spans="1:89" ht="20.100000000000001" customHeight="1" x14ac:dyDescent="0.15">
      <c r="A1614" s="30"/>
      <c r="B1614" s="29"/>
      <c r="C1614" s="20"/>
      <c r="D1614" s="20"/>
      <c r="E1614" s="20"/>
      <c r="F1614" s="18" t="s">
        <v>457</v>
      </c>
      <c r="G1614" s="18" t="s">
        <v>458</v>
      </c>
      <c r="H1614" s="16" t="s">
        <v>476</v>
      </c>
      <c r="I1614" s="16" t="s">
        <v>458</v>
      </c>
      <c r="J1614" s="16" t="s">
        <v>476</v>
      </c>
      <c r="K1614" s="16" t="s">
        <v>427</v>
      </c>
      <c r="L1614" s="16" t="s">
        <v>435</v>
      </c>
      <c r="M1614" s="16" t="s">
        <v>428</v>
      </c>
      <c r="N1614" s="16" t="s">
        <v>464</v>
      </c>
      <c r="O1614" s="16" t="s">
        <v>477</v>
      </c>
      <c r="P1614" s="16" t="s">
        <v>478</v>
      </c>
      <c r="Q1614" s="16"/>
      <c r="R1614" s="16"/>
      <c r="S1614" s="16"/>
      <c r="T1614" s="16"/>
      <c r="U1614" s="16"/>
      <c r="V1614" s="16"/>
      <c r="W1614" s="16"/>
      <c r="X1614" s="16"/>
      <c r="Y1614" s="16"/>
      <c r="Z1614" s="16"/>
    </row>
    <row r="1615" spans="1:89" ht="20.100000000000001" customHeight="1" x14ac:dyDescent="0.15">
      <c r="A1615" s="30"/>
      <c r="C1615" s="15"/>
      <c r="D1615" s="27" t="s">
        <v>260</v>
      </c>
      <c r="E1615" s="6"/>
      <c r="F1615" s="34"/>
      <c r="G1615" s="34"/>
      <c r="H1615" s="34">
        <v>1</v>
      </c>
      <c r="I1615" s="34"/>
      <c r="J1615" s="34"/>
      <c r="K1615" s="34"/>
      <c r="L1615" s="34"/>
      <c r="M1615" s="34"/>
      <c r="N1615" s="34"/>
      <c r="O1615" s="34">
        <v>1</v>
      </c>
      <c r="P1615" s="34">
        <v>1</v>
      </c>
      <c r="Q1615" s="34"/>
      <c r="R1615" s="34"/>
      <c r="S1615" s="34"/>
      <c r="T1615" s="34"/>
      <c r="U1615" s="34"/>
      <c r="V1615" s="34"/>
      <c r="W1615" s="34"/>
      <c r="X1615" s="34"/>
      <c r="Y1615" s="34"/>
      <c r="Z1615" s="34"/>
    </row>
    <row r="1616" spans="1:89" ht="20.100000000000001" customHeight="1" x14ac:dyDescent="0.15">
      <c r="A1616" s="30"/>
      <c r="C1616" s="5" t="s">
        <v>68</v>
      </c>
      <c r="D1616" s="51" t="e">
        <f>#REF!</f>
        <v>#REF!</v>
      </c>
      <c r="E1616" s="26" t="e">
        <f>IF(egTextCal(D1616)&lt;&gt;0, egTextCal(D1616),"")</f>
        <v>#VALUE!</v>
      </c>
      <c r="F1616" s="25"/>
      <c r="G1616" s="25"/>
      <c r="H1616" s="25" t="e">
        <f>IF(E1616*H1615&lt;&gt;0,E1616*H1615,  )</f>
        <v>#VALUE!</v>
      </c>
      <c r="I1616" s="25"/>
      <c r="J1616" s="25"/>
      <c r="K1616" s="25"/>
      <c r="L1616" s="25"/>
      <c r="M1616" s="25"/>
      <c r="N1616" s="25"/>
      <c r="O1616" s="25" t="e">
        <f>IF(E1616*O1615&lt;&gt;0,E1616*O1615,  )</f>
        <v>#VALUE!</v>
      </c>
      <c r="P1616" s="25" t="e">
        <f>IF(E1616*P1615&lt;&gt;0,E1616*P1615,  )</f>
        <v>#VALUE!</v>
      </c>
      <c r="Q1616" s="25"/>
      <c r="R1616" s="25"/>
      <c r="S1616" s="25"/>
      <c r="T1616" s="25"/>
      <c r="U1616" s="25"/>
      <c r="V1616" s="25"/>
      <c r="W1616" s="25"/>
      <c r="X1616" s="25"/>
      <c r="Y1616" s="25"/>
      <c r="Z1616" s="25"/>
      <c r="CC1616" s="1" t="e">
        <f>H1616</f>
        <v>#VALUE!</v>
      </c>
      <c r="CJ1616" s="1" t="e">
        <f>O1616</f>
        <v>#VALUE!</v>
      </c>
      <c r="CK1616" s="1" t="e">
        <f>P1616</f>
        <v>#VALUE!</v>
      </c>
    </row>
    <row r="1617" spans="1:83" ht="20.100000000000001" customHeight="1" x14ac:dyDescent="0.15">
      <c r="A1617" s="30"/>
      <c r="C1617" s="15"/>
      <c r="D1617" s="28" t="s">
        <v>261</v>
      </c>
      <c r="E1617" s="7"/>
      <c r="F1617" s="35"/>
      <c r="G1617" s="35"/>
      <c r="H1617" s="35"/>
      <c r="I1617" s="35"/>
      <c r="J1617" s="35">
        <v>1</v>
      </c>
      <c r="K1617" s="35"/>
      <c r="L1617" s="35"/>
      <c r="M1617" s="35"/>
      <c r="N1617" s="35"/>
      <c r="O1617" s="35"/>
      <c r="P1617" s="35"/>
      <c r="Q1617" s="35"/>
      <c r="R1617" s="35"/>
      <c r="S1617" s="35"/>
      <c r="T1617" s="35"/>
      <c r="U1617" s="35"/>
      <c r="V1617" s="35"/>
      <c r="W1617" s="35"/>
      <c r="X1617" s="35"/>
      <c r="Y1617" s="35"/>
      <c r="Z1617" s="35"/>
    </row>
    <row r="1618" spans="1:83" ht="20.100000000000001" customHeight="1" x14ac:dyDescent="0.15">
      <c r="A1618" s="30"/>
      <c r="C1618" s="5" t="s">
        <v>74</v>
      </c>
      <c r="D1618" s="52" t="e">
        <f>#REF!</f>
        <v>#REF!</v>
      </c>
      <c r="E1618" s="26" t="e">
        <f>IF(egTextCal(D1618)&lt;&gt;0, egTextCal(D1618),"")</f>
        <v>#VALUE!</v>
      </c>
      <c r="F1618" s="25"/>
      <c r="G1618" s="25"/>
      <c r="H1618" s="25"/>
      <c r="I1618" s="25"/>
      <c r="J1618" s="25" t="e">
        <f>IF(E1618*J1617&lt;&gt;0,E1618*J1617,  )</f>
        <v>#VALUE!</v>
      </c>
      <c r="K1618" s="25"/>
      <c r="L1618" s="25"/>
      <c r="M1618" s="25"/>
      <c r="N1618" s="25"/>
      <c r="O1618" s="25"/>
      <c r="P1618" s="25"/>
      <c r="Q1618" s="25"/>
      <c r="R1618" s="25"/>
      <c r="S1618" s="25"/>
      <c r="T1618" s="25"/>
      <c r="U1618" s="25"/>
      <c r="V1618" s="25"/>
      <c r="W1618" s="25"/>
      <c r="X1618" s="25"/>
      <c r="Y1618" s="25"/>
      <c r="Z1618" s="25"/>
      <c r="CE1618" s="1" t="e">
        <f>J1618</f>
        <v>#VALUE!</v>
      </c>
    </row>
    <row r="1619" spans="1:83" ht="20.100000000000001" customHeight="1" x14ac:dyDescent="0.15">
      <c r="A1619" s="30"/>
      <c r="C1619" s="15"/>
      <c r="D1619" s="28"/>
      <c r="E1619" s="7"/>
      <c r="F1619" s="35"/>
      <c r="G1619" s="35"/>
      <c r="H1619" s="35"/>
      <c r="I1619" s="35"/>
      <c r="J1619" s="35"/>
      <c r="K1619" s="35"/>
      <c r="L1619" s="35"/>
      <c r="M1619" s="35"/>
      <c r="N1619" s="35"/>
      <c r="O1619" s="35"/>
      <c r="P1619" s="35"/>
      <c r="Q1619" s="35"/>
      <c r="R1619" s="35"/>
      <c r="S1619" s="35"/>
      <c r="T1619" s="35"/>
      <c r="U1619" s="35"/>
      <c r="V1619" s="35"/>
      <c r="W1619" s="35"/>
      <c r="X1619" s="35"/>
      <c r="Y1619" s="35"/>
      <c r="Z1619" s="35"/>
    </row>
    <row r="1620" spans="1:83" ht="20.100000000000001" customHeight="1" x14ac:dyDescent="0.15">
      <c r="A1620" s="30"/>
      <c r="C1620" s="5" t="s">
        <v>75</v>
      </c>
      <c r="D1620" s="33"/>
      <c r="E1620" s="26"/>
      <c r="F1620" s="25"/>
      <c r="G1620" s="25"/>
      <c r="H1620" s="25"/>
      <c r="I1620" s="25"/>
      <c r="J1620" s="25"/>
      <c r="K1620" s="25"/>
      <c r="L1620" s="25"/>
      <c r="M1620" s="25"/>
      <c r="N1620" s="25"/>
      <c r="O1620" s="25"/>
      <c r="P1620" s="25"/>
      <c r="Q1620" s="25"/>
      <c r="R1620" s="25"/>
      <c r="S1620" s="25"/>
      <c r="T1620" s="25"/>
      <c r="U1620" s="25"/>
      <c r="V1620" s="25"/>
      <c r="W1620" s="25"/>
      <c r="X1620" s="25"/>
      <c r="Y1620" s="25"/>
      <c r="Z1620" s="25"/>
    </row>
    <row r="1621" spans="1:83" ht="20.100000000000001" customHeight="1" x14ac:dyDescent="0.15">
      <c r="A1621" s="30"/>
      <c r="C1621" s="15"/>
      <c r="D1621" s="27"/>
      <c r="E1621" s="6"/>
      <c r="F1621" s="35"/>
      <c r="G1621" s="35"/>
      <c r="H1621" s="35"/>
      <c r="I1621" s="35"/>
      <c r="J1621" s="35"/>
      <c r="K1621" s="35"/>
      <c r="L1621" s="35"/>
      <c r="M1621" s="35"/>
      <c r="N1621" s="35"/>
      <c r="O1621" s="35"/>
      <c r="P1621" s="35"/>
      <c r="Q1621" s="35"/>
      <c r="R1621" s="35"/>
      <c r="S1621" s="35"/>
      <c r="T1621" s="35"/>
      <c r="U1621" s="35"/>
      <c r="V1621" s="35"/>
      <c r="W1621" s="35"/>
      <c r="X1621" s="35"/>
      <c r="Y1621" s="35"/>
      <c r="Z1621" s="35"/>
    </row>
    <row r="1622" spans="1:83" ht="20.100000000000001" customHeight="1" x14ac:dyDescent="0.15">
      <c r="A1622" s="30"/>
      <c r="C1622" s="5" t="s">
        <v>88</v>
      </c>
      <c r="D1622" s="32"/>
      <c r="E1622" s="26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25"/>
      <c r="S1622" s="25"/>
      <c r="T1622" s="25"/>
      <c r="U1622" s="25"/>
      <c r="V1622" s="25"/>
      <c r="W1622" s="25"/>
      <c r="X1622" s="25"/>
      <c r="Y1622" s="25"/>
      <c r="Z1622" s="25"/>
    </row>
    <row r="1623" spans="1:83" ht="20.100000000000001" customHeight="1" x14ac:dyDescent="0.15">
      <c r="A1623" s="30"/>
      <c r="C1623" s="15"/>
      <c r="D1623" s="27"/>
      <c r="E1623" s="6"/>
      <c r="F1623" s="35"/>
      <c r="G1623" s="35"/>
      <c r="H1623" s="35"/>
      <c r="I1623" s="35"/>
      <c r="J1623" s="35"/>
      <c r="K1623" s="35"/>
      <c r="L1623" s="35"/>
      <c r="M1623" s="35"/>
      <c r="N1623" s="35"/>
      <c r="O1623" s="35"/>
      <c r="P1623" s="35"/>
      <c r="Q1623" s="35"/>
      <c r="R1623" s="35"/>
      <c r="S1623" s="35"/>
      <c r="T1623" s="35"/>
      <c r="U1623" s="35"/>
      <c r="V1623" s="35"/>
      <c r="W1623" s="35"/>
      <c r="X1623" s="35"/>
      <c r="Y1623" s="35"/>
      <c r="Z1623" s="35"/>
    </row>
    <row r="1624" spans="1:83" ht="20.100000000000001" customHeight="1" x14ac:dyDescent="0.15">
      <c r="A1624" s="30"/>
      <c r="C1624" s="5" t="s">
        <v>132</v>
      </c>
      <c r="D1624" s="32"/>
      <c r="E1624" s="26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25"/>
      <c r="S1624" s="25"/>
      <c r="T1624" s="25"/>
      <c r="U1624" s="25"/>
      <c r="V1624" s="25"/>
      <c r="W1624" s="25"/>
      <c r="X1624" s="25"/>
      <c r="Y1624" s="25"/>
      <c r="Z1624" s="25"/>
    </row>
    <row r="1625" spans="1:83" ht="20.100000000000001" customHeight="1" x14ac:dyDescent="0.15">
      <c r="A1625" s="30"/>
      <c r="C1625" s="15"/>
      <c r="D1625" s="27"/>
      <c r="E1625" s="6"/>
      <c r="F1625" s="35"/>
      <c r="G1625" s="35"/>
      <c r="H1625" s="35"/>
      <c r="I1625" s="35"/>
      <c r="J1625" s="35"/>
      <c r="K1625" s="35"/>
      <c r="L1625" s="35"/>
      <c r="M1625" s="35"/>
      <c r="N1625" s="35"/>
      <c r="O1625" s="35"/>
      <c r="P1625" s="35"/>
      <c r="Q1625" s="35"/>
      <c r="R1625" s="35"/>
      <c r="S1625" s="35"/>
      <c r="T1625" s="35"/>
      <c r="U1625" s="35"/>
      <c r="V1625" s="35"/>
      <c r="W1625" s="35"/>
      <c r="X1625" s="35"/>
      <c r="Y1625" s="35"/>
      <c r="Z1625" s="35"/>
    </row>
    <row r="1626" spans="1:83" ht="20.100000000000001" customHeight="1" x14ac:dyDescent="0.15">
      <c r="A1626" s="30"/>
      <c r="C1626" s="5" t="s">
        <v>133</v>
      </c>
      <c r="D1626" s="32"/>
      <c r="E1626" s="26"/>
      <c r="F1626" s="25"/>
      <c r="G1626" s="25"/>
      <c r="H1626" s="25"/>
      <c r="I1626" s="25"/>
      <c r="J1626" s="25"/>
      <c r="K1626" s="25"/>
      <c r="L1626" s="25"/>
      <c r="M1626" s="25"/>
      <c r="N1626" s="25"/>
      <c r="O1626" s="25"/>
      <c r="P1626" s="25"/>
      <c r="Q1626" s="25"/>
      <c r="R1626" s="25"/>
      <c r="S1626" s="25"/>
      <c r="T1626" s="25"/>
      <c r="U1626" s="25"/>
      <c r="V1626" s="25"/>
      <c r="W1626" s="25"/>
      <c r="X1626" s="25"/>
      <c r="Y1626" s="25"/>
      <c r="Z1626" s="25"/>
    </row>
    <row r="1627" spans="1:83" ht="20.100000000000001" customHeight="1" x14ac:dyDescent="0.15">
      <c r="A1627" s="30"/>
      <c r="C1627" s="15"/>
      <c r="D1627" s="27"/>
      <c r="E1627" s="6"/>
      <c r="F1627" s="35"/>
      <c r="G1627" s="35"/>
      <c r="H1627" s="35"/>
      <c r="I1627" s="35"/>
      <c r="J1627" s="35"/>
      <c r="K1627" s="35"/>
      <c r="L1627" s="35"/>
      <c r="M1627" s="35"/>
      <c r="N1627" s="35"/>
      <c r="O1627" s="35"/>
      <c r="P1627" s="35"/>
      <c r="Q1627" s="35"/>
      <c r="R1627" s="35"/>
      <c r="S1627" s="35"/>
      <c r="T1627" s="35"/>
      <c r="U1627" s="35"/>
      <c r="V1627" s="35"/>
      <c r="W1627" s="35"/>
      <c r="X1627" s="35"/>
      <c r="Y1627" s="35"/>
      <c r="Z1627" s="35"/>
    </row>
    <row r="1628" spans="1:83" ht="20.100000000000001" customHeight="1" x14ac:dyDescent="0.15">
      <c r="A1628" s="30"/>
      <c r="C1628" s="5" t="s">
        <v>134</v>
      </c>
      <c r="D1628" s="32"/>
      <c r="E1628" s="26"/>
      <c r="F1628" s="25"/>
      <c r="G1628" s="25"/>
      <c r="H1628" s="25"/>
      <c r="I1628" s="25"/>
      <c r="J1628" s="25"/>
      <c r="K1628" s="25"/>
      <c r="L1628" s="25"/>
      <c r="M1628" s="25"/>
      <c r="N1628" s="25"/>
      <c r="O1628" s="25"/>
      <c r="P1628" s="25"/>
      <c r="Q1628" s="25"/>
      <c r="R1628" s="25"/>
      <c r="S1628" s="25"/>
      <c r="T1628" s="25"/>
      <c r="U1628" s="25"/>
      <c r="V1628" s="25"/>
      <c r="W1628" s="25"/>
      <c r="X1628" s="25"/>
      <c r="Y1628" s="25"/>
      <c r="Z1628" s="25"/>
    </row>
    <row r="1629" spans="1:83" ht="20.100000000000001" customHeight="1" x14ac:dyDescent="0.15">
      <c r="A1629" s="30"/>
      <c r="C1629" s="15"/>
      <c r="D1629" s="27"/>
      <c r="E1629" s="6"/>
      <c r="F1629" s="35"/>
      <c r="G1629" s="35"/>
      <c r="H1629" s="35"/>
      <c r="I1629" s="35"/>
      <c r="J1629" s="35"/>
      <c r="K1629" s="35"/>
      <c r="L1629" s="35"/>
      <c r="M1629" s="35"/>
      <c r="N1629" s="35"/>
      <c r="O1629" s="35"/>
      <c r="P1629" s="35"/>
      <c r="Q1629" s="35"/>
      <c r="R1629" s="35"/>
      <c r="S1629" s="35"/>
      <c r="T1629" s="35"/>
      <c r="U1629" s="35"/>
      <c r="V1629" s="35"/>
      <c r="W1629" s="35"/>
      <c r="X1629" s="35"/>
      <c r="Y1629" s="35"/>
      <c r="Z1629" s="35"/>
    </row>
    <row r="1630" spans="1:83" ht="20.100000000000001" customHeight="1" x14ac:dyDescent="0.15">
      <c r="A1630" s="30"/>
      <c r="C1630" s="5" t="s">
        <v>135</v>
      </c>
      <c r="D1630" s="32"/>
      <c r="E1630" s="26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25"/>
      <c r="S1630" s="25"/>
      <c r="T1630" s="25"/>
      <c r="U1630" s="25"/>
      <c r="V1630" s="25"/>
      <c r="W1630" s="25"/>
      <c r="X1630" s="25"/>
      <c r="Y1630" s="25"/>
      <c r="Z1630" s="25"/>
    </row>
    <row r="1631" spans="1:83" ht="20.100000000000001" customHeight="1" x14ac:dyDescent="0.15">
      <c r="A1631" s="30"/>
      <c r="C1631" s="15"/>
      <c r="D1631" s="27"/>
      <c r="E1631" s="6"/>
      <c r="F1631" s="35"/>
      <c r="G1631" s="35"/>
      <c r="H1631" s="35"/>
      <c r="I1631" s="35"/>
      <c r="J1631" s="35"/>
      <c r="K1631" s="35"/>
      <c r="L1631" s="35"/>
      <c r="M1631" s="35"/>
      <c r="N1631" s="35"/>
      <c r="O1631" s="35"/>
      <c r="P1631" s="35"/>
      <c r="Q1631" s="35"/>
      <c r="R1631" s="35"/>
      <c r="S1631" s="35"/>
      <c r="T1631" s="35"/>
      <c r="U1631" s="35"/>
      <c r="V1631" s="35"/>
      <c r="W1631" s="35"/>
      <c r="X1631" s="35"/>
      <c r="Y1631" s="35"/>
      <c r="Z1631" s="35"/>
    </row>
    <row r="1632" spans="1:83" ht="20.100000000000001" customHeight="1" x14ac:dyDescent="0.15">
      <c r="A1632" s="30"/>
      <c r="C1632" s="5" t="s">
        <v>136</v>
      </c>
      <c r="D1632" s="32"/>
      <c r="E1632" s="26"/>
      <c r="F1632" s="25"/>
      <c r="G1632" s="25"/>
      <c r="H1632" s="25"/>
      <c r="I1632" s="25"/>
      <c r="J1632" s="25"/>
      <c r="K1632" s="25"/>
      <c r="L1632" s="25"/>
      <c r="M1632" s="25"/>
      <c r="N1632" s="25"/>
      <c r="O1632" s="25"/>
      <c r="P1632" s="25"/>
      <c r="Q1632" s="25"/>
      <c r="R1632" s="25"/>
      <c r="S1632" s="25"/>
      <c r="T1632" s="25"/>
      <c r="U1632" s="25"/>
      <c r="V1632" s="25"/>
      <c r="W1632" s="25"/>
      <c r="X1632" s="25"/>
      <c r="Y1632" s="25"/>
      <c r="Z1632" s="25"/>
    </row>
    <row r="1633" spans="1:26" ht="20.100000000000001" customHeight="1" x14ac:dyDescent="0.15">
      <c r="A1633" s="30"/>
      <c r="C1633" s="15"/>
      <c r="D1633" s="27"/>
      <c r="E1633" s="6"/>
      <c r="F1633" s="35"/>
      <c r="G1633" s="35"/>
      <c r="H1633" s="35"/>
      <c r="I1633" s="35"/>
      <c r="J1633" s="35"/>
      <c r="K1633" s="35"/>
      <c r="L1633" s="35"/>
      <c r="M1633" s="35"/>
      <c r="N1633" s="35"/>
      <c r="O1633" s="35"/>
      <c r="P1633" s="35"/>
      <c r="Q1633" s="35"/>
      <c r="R1633" s="35"/>
      <c r="S1633" s="35"/>
      <c r="T1633" s="35"/>
      <c r="U1633" s="35"/>
      <c r="V1633" s="35"/>
      <c r="W1633" s="35"/>
      <c r="X1633" s="35"/>
      <c r="Y1633" s="35"/>
      <c r="Z1633" s="35"/>
    </row>
    <row r="1634" spans="1:26" ht="20.100000000000001" customHeight="1" x14ac:dyDescent="0.15">
      <c r="A1634" s="30"/>
      <c r="C1634" s="5" t="s">
        <v>353</v>
      </c>
      <c r="D1634" s="32"/>
      <c r="E1634" s="26"/>
      <c r="F1634" s="25"/>
      <c r="G1634" s="25"/>
      <c r="H1634" s="25"/>
      <c r="I1634" s="25"/>
      <c r="J1634" s="25"/>
      <c r="K1634" s="25"/>
      <c r="L1634" s="25"/>
      <c r="M1634" s="25"/>
      <c r="N1634" s="25"/>
      <c r="O1634" s="25"/>
      <c r="P1634" s="25"/>
      <c r="Q1634" s="25"/>
      <c r="R1634" s="25"/>
      <c r="S1634" s="25"/>
      <c r="T1634" s="25"/>
      <c r="U1634" s="25"/>
      <c r="V1634" s="25"/>
      <c r="W1634" s="25"/>
      <c r="X1634" s="25"/>
      <c r="Y1634" s="25"/>
      <c r="Z1634" s="25"/>
    </row>
    <row r="1635" spans="1:26" ht="20.100000000000001" customHeight="1" x14ac:dyDescent="0.15">
      <c r="A1635" s="30"/>
      <c r="C1635" s="15"/>
      <c r="D1635" s="27"/>
      <c r="E1635" s="6"/>
      <c r="F1635" s="35"/>
      <c r="G1635" s="35"/>
      <c r="H1635" s="35"/>
      <c r="I1635" s="35"/>
      <c r="J1635" s="35"/>
      <c r="K1635" s="35"/>
      <c r="L1635" s="35"/>
      <c r="M1635" s="35"/>
      <c r="N1635" s="35"/>
      <c r="O1635" s="35"/>
      <c r="P1635" s="35"/>
      <c r="Q1635" s="35"/>
      <c r="R1635" s="35"/>
      <c r="S1635" s="35"/>
      <c r="T1635" s="35"/>
      <c r="U1635" s="35"/>
      <c r="V1635" s="35"/>
      <c r="W1635" s="35"/>
      <c r="X1635" s="35"/>
      <c r="Y1635" s="35"/>
      <c r="Z1635" s="35"/>
    </row>
    <row r="1636" spans="1:26" ht="20.100000000000001" customHeight="1" x14ac:dyDescent="0.15">
      <c r="A1636" s="30"/>
      <c r="C1636" s="5" t="s">
        <v>354</v>
      </c>
      <c r="D1636" s="32"/>
      <c r="E1636" s="26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25"/>
      <c r="S1636" s="25"/>
      <c r="T1636" s="25"/>
      <c r="U1636" s="25"/>
      <c r="V1636" s="25"/>
      <c r="W1636" s="25"/>
      <c r="X1636" s="25"/>
      <c r="Y1636" s="25"/>
      <c r="Z1636" s="25"/>
    </row>
    <row r="1637" spans="1:26" ht="20.100000000000001" customHeight="1" x14ac:dyDescent="0.15">
      <c r="A1637" s="30"/>
      <c r="C1637" s="15"/>
      <c r="D1637" s="27"/>
      <c r="E1637" s="6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5"/>
      <c r="Y1637" s="35"/>
      <c r="Z1637" s="35"/>
    </row>
    <row r="1638" spans="1:26" ht="20.100000000000001" customHeight="1" x14ac:dyDescent="0.15">
      <c r="A1638" s="30"/>
      <c r="C1638" s="5" t="s">
        <v>355</v>
      </c>
      <c r="D1638" s="32"/>
      <c r="E1638" s="26"/>
      <c r="F1638" s="25"/>
      <c r="G1638" s="25"/>
      <c r="H1638" s="25"/>
      <c r="I1638" s="25"/>
      <c r="J1638" s="25"/>
      <c r="K1638" s="25"/>
      <c r="L1638" s="25"/>
      <c r="M1638" s="25"/>
      <c r="N1638" s="25"/>
      <c r="O1638" s="25"/>
      <c r="P1638" s="25"/>
      <c r="Q1638" s="25"/>
      <c r="R1638" s="25"/>
      <c r="S1638" s="25"/>
      <c r="T1638" s="25"/>
      <c r="U1638" s="25"/>
      <c r="V1638" s="25"/>
      <c r="W1638" s="25"/>
      <c r="X1638" s="25"/>
      <c r="Y1638" s="25"/>
      <c r="Z1638" s="25"/>
    </row>
    <row r="1639" spans="1:26" ht="20.100000000000001" customHeight="1" x14ac:dyDescent="0.15">
      <c r="A1639" s="30"/>
      <c r="C1639" s="15"/>
      <c r="D1639" s="27"/>
      <c r="E1639" s="6"/>
      <c r="F1639" s="35"/>
      <c r="G1639" s="35"/>
      <c r="H1639" s="35"/>
      <c r="I1639" s="35"/>
      <c r="J1639" s="35"/>
      <c r="K1639" s="35"/>
      <c r="L1639" s="35"/>
      <c r="M1639" s="35"/>
      <c r="N1639" s="35"/>
      <c r="O1639" s="35"/>
      <c r="P1639" s="35"/>
      <c r="Q1639" s="35"/>
      <c r="R1639" s="35"/>
      <c r="S1639" s="35"/>
      <c r="T1639" s="35"/>
      <c r="U1639" s="35"/>
      <c r="V1639" s="35"/>
      <c r="W1639" s="35"/>
      <c r="X1639" s="35"/>
      <c r="Y1639" s="35"/>
      <c r="Z1639" s="35"/>
    </row>
    <row r="1640" spans="1:26" ht="20.100000000000001" customHeight="1" x14ac:dyDescent="0.15">
      <c r="A1640" s="30"/>
      <c r="C1640" s="5" t="s">
        <v>356</v>
      </c>
      <c r="D1640" s="32"/>
      <c r="E1640" s="26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25"/>
      <c r="S1640" s="25"/>
      <c r="T1640" s="25"/>
      <c r="U1640" s="25"/>
      <c r="V1640" s="25"/>
      <c r="W1640" s="25"/>
      <c r="X1640" s="25"/>
      <c r="Y1640" s="25"/>
      <c r="Z1640" s="25"/>
    </row>
    <row r="1641" spans="1:26" ht="20.100000000000001" customHeight="1" x14ac:dyDescent="0.15">
      <c r="A1641" s="30"/>
      <c r="C1641" s="15"/>
      <c r="D1641" s="27"/>
      <c r="E1641" s="6"/>
      <c r="F1641" s="35"/>
      <c r="G1641" s="35"/>
      <c r="H1641" s="35"/>
      <c r="I1641" s="35"/>
      <c r="J1641" s="35"/>
      <c r="K1641" s="35"/>
      <c r="L1641" s="35"/>
      <c r="M1641" s="35"/>
      <c r="N1641" s="35"/>
      <c r="O1641" s="35"/>
      <c r="P1641" s="35"/>
      <c r="Q1641" s="35"/>
      <c r="R1641" s="35"/>
      <c r="S1641" s="35"/>
      <c r="T1641" s="35"/>
      <c r="U1641" s="35"/>
      <c r="V1641" s="35"/>
      <c r="W1641" s="35"/>
      <c r="X1641" s="35"/>
      <c r="Y1641" s="35"/>
      <c r="Z1641" s="35"/>
    </row>
    <row r="1642" spans="1:26" ht="20.100000000000001" customHeight="1" x14ac:dyDescent="0.15">
      <c r="A1642" s="30"/>
      <c r="C1642" s="5" t="s">
        <v>357</v>
      </c>
      <c r="D1642" s="32"/>
      <c r="E1642" s="26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25"/>
      <c r="S1642" s="25"/>
      <c r="T1642" s="25"/>
      <c r="U1642" s="25"/>
      <c r="V1642" s="25"/>
      <c r="W1642" s="25"/>
      <c r="X1642" s="25"/>
      <c r="Y1642" s="25"/>
      <c r="Z1642" s="25"/>
    </row>
    <row r="1643" spans="1:26" ht="20.100000000000001" customHeight="1" x14ac:dyDescent="0.15">
      <c r="A1643" s="30"/>
      <c r="C1643" s="15"/>
      <c r="D1643" s="27"/>
      <c r="E1643" s="6"/>
      <c r="F1643" s="35"/>
      <c r="G1643" s="35"/>
      <c r="H1643" s="35"/>
      <c r="I1643" s="35"/>
      <c r="J1643" s="35"/>
      <c r="K1643" s="35"/>
      <c r="L1643" s="35"/>
      <c r="M1643" s="35"/>
      <c r="N1643" s="35"/>
      <c r="O1643" s="35"/>
      <c r="P1643" s="35"/>
      <c r="Q1643" s="35"/>
      <c r="R1643" s="35"/>
      <c r="S1643" s="35"/>
      <c r="T1643" s="35"/>
      <c r="U1643" s="35"/>
      <c r="V1643" s="35"/>
      <c r="W1643" s="35"/>
      <c r="X1643" s="35"/>
      <c r="Y1643" s="35"/>
      <c r="Z1643" s="35"/>
    </row>
    <row r="1644" spans="1:26" ht="20.100000000000001" customHeight="1" x14ac:dyDescent="0.15">
      <c r="A1644" s="30"/>
      <c r="C1644" s="5" t="s">
        <v>358</v>
      </c>
      <c r="D1644" s="32"/>
      <c r="E1644" s="26"/>
      <c r="F1644" s="25"/>
      <c r="G1644" s="25"/>
      <c r="H1644" s="25"/>
      <c r="I1644" s="25"/>
      <c r="J1644" s="25"/>
      <c r="K1644" s="25"/>
      <c r="L1644" s="25"/>
      <c r="M1644" s="25"/>
      <c r="N1644" s="25"/>
      <c r="O1644" s="25"/>
      <c r="P1644" s="25"/>
      <c r="Q1644" s="25"/>
      <c r="R1644" s="25"/>
      <c r="S1644" s="25"/>
      <c r="T1644" s="25"/>
      <c r="U1644" s="25"/>
      <c r="V1644" s="25"/>
      <c r="W1644" s="25"/>
      <c r="X1644" s="25"/>
      <c r="Y1644" s="25"/>
      <c r="Z1644" s="25"/>
    </row>
    <row r="1645" spans="1:26" ht="20.100000000000001" customHeight="1" x14ac:dyDescent="0.15">
      <c r="A1645" s="30"/>
      <c r="C1645" s="15"/>
      <c r="D1645" s="27"/>
      <c r="E1645" s="6"/>
      <c r="F1645" s="35"/>
      <c r="G1645" s="35"/>
      <c r="H1645" s="35"/>
      <c r="I1645" s="35"/>
      <c r="J1645" s="35"/>
      <c r="K1645" s="35"/>
      <c r="L1645" s="35"/>
      <c r="M1645" s="35"/>
      <c r="N1645" s="35"/>
      <c r="O1645" s="35"/>
      <c r="P1645" s="35"/>
      <c r="Q1645" s="35"/>
      <c r="R1645" s="35"/>
      <c r="S1645" s="35"/>
      <c r="T1645" s="35"/>
      <c r="U1645" s="35"/>
      <c r="V1645" s="35"/>
      <c r="W1645" s="35"/>
      <c r="X1645" s="35"/>
      <c r="Y1645" s="35"/>
      <c r="Z1645" s="35"/>
    </row>
    <row r="1646" spans="1:26" ht="20.100000000000001" customHeight="1" x14ac:dyDescent="0.15">
      <c r="A1646" s="30"/>
      <c r="C1646" s="5" t="s">
        <v>359</v>
      </c>
      <c r="D1646" s="32"/>
      <c r="E1646" s="26"/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25"/>
      <c r="Q1646" s="25"/>
      <c r="R1646" s="25"/>
      <c r="S1646" s="25"/>
      <c r="T1646" s="25"/>
      <c r="U1646" s="25"/>
      <c r="V1646" s="25"/>
      <c r="W1646" s="25"/>
      <c r="X1646" s="25"/>
      <c r="Y1646" s="25"/>
      <c r="Z1646" s="25"/>
    </row>
    <row r="1647" spans="1:26" ht="20.100000000000001" customHeight="1" x14ac:dyDescent="0.15">
      <c r="A1647" s="30"/>
      <c r="C1647" s="15"/>
      <c r="D1647" s="27"/>
      <c r="E1647" s="6"/>
      <c r="F1647" s="35"/>
      <c r="G1647" s="35"/>
      <c r="H1647" s="35"/>
      <c r="I1647" s="35"/>
      <c r="J1647" s="35"/>
      <c r="K1647" s="35"/>
      <c r="L1647" s="35"/>
      <c r="M1647" s="35"/>
      <c r="N1647" s="35"/>
      <c r="O1647" s="35"/>
      <c r="P1647" s="35"/>
      <c r="Q1647" s="35"/>
      <c r="R1647" s="35"/>
      <c r="S1647" s="35"/>
      <c r="T1647" s="35"/>
      <c r="U1647" s="35"/>
      <c r="V1647" s="35"/>
      <c r="W1647" s="35"/>
      <c r="X1647" s="35"/>
      <c r="Y1647" s="35"/>
      <c r="Z1647" s="35"/>
    </row>
    <row r="1648" spans="1:26" ht="20.100000000000001" customHeight="1" x14ac:dyDescent="0.15">
      <c r="A1648" s="30"/>
      <c r="C1648" s="5" t="s">
        <v>360</v>
      </c>
      <c r="D1648" s="32"/>
      <c r="E1648" s="26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25"/>
      <c r="S1648" s="25"/>
      <c r="T1648" s="25"/>
      <c r="U1648" s="25"/>
      <c r="V1648" s="25"/>
      <c r="W1648" s="25"/>
      <c r="X1648" s="25"/>
      <c r="Y1648" s="25"/>
      <c r="Z1648" s="25"/>
    </row>
    <row r="1649" spans="1:85" ht="20.100000000000001" customHeight="1" x14ac:dyDescent="0.15">
      <c r="A1649" s="30"/>
      <c r="C1649" s="15"/>
      <c r="D1649" s="27"/>
      <c r="E1649" s="6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5"/>
      <c r="Y1649" s="35"/>
      <c r="Z1649" s="35"/>
    </row>
    <row r="1650" spans="1:85" ht="20.100000000000001" customHeight="1" x14ac:dyDescent="0.15">
      <c r="A1650" s="30"/>
      <c r="C1650" s="5" t="s">
        <v>361</v>
      </c>
      <c r="D1650" s="32"/>
      <c r="E1650" s="26"/>
      <c r="F1650" s="25"/>
      <c r="G1650" s="25"/>
      <c r="H1650" s="25"/>
      <c r="I1650" s="25"/>
      <c r="J1650" s="25"/>
      <c r="K1650" s="25"/>
      <c r="L1650" s="25"/>
      <c r="M1650" s="25"/>
      <c r="N1650" s="25"/>
      <c r="O1650" s="25"/>
      <c r="P1650" s="25"/>
      <c r="Q1650" s="25"/>
      <c r="R1650" s="25"/>
      <c r="S1650" s="25"/>
      <c r="T1650" s="25"/>
      <c r="U1650" s="25"/>
      <c r="V1650" s="25"/>
      <c r="W1650" s="25"/>
      <c r="X1650" s="25"/>
      <c r="Y1650" s="25"/>
      <c r="Z1650" s="25"/>
    </row>
    <row r="1651" spans="1:85" ht="20.100000000000001" customHeight="1" x14ac:dyDescent="0.15">
      <c r="A1651" s="30"/>
      <c r="C1651" s="15"/>
      <c r="D1651" s="27"/>
      <c r="E1651" s="6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5"/>
      <c r="Y1651" s="35"/>
      <c r="Z1651" s="35"/>
    </row>
    <row r="1652" spans="1:85" ht="20.100000000000001" customHeight="1" x14ac:dyDescent="0.15">
      <c r="A1652" s="30"/>
      <c r="C1652" s="5" t="s">
        <v>362</v>
      </c>
      <c r="D1652" s="32"/>
      <c r="E1652" s="26"/>
      <c r="F1652" s="25"/>
      <c r="G1652" s="25"/>
      <c r="H1652" s="25"/>
      <c r="I1652" s="25"/>
      <c r="J1652" s="25"/>
      <c r="K1652" s="25"/>
      <c r="L1652" s="25"/>
      <c r="M1652" s="25"/>
      <c r="N1652" s="25"/>
      <c r="O1652" s="25"/>
      <c r="P1652" s="25"/>
      <c r="Q1652" s="25"/>
      <c r="R1652" s="25"/>
      <c r="S1652" s="25"/>
      <c r="T1652" s="25"/>
      <c r="U1652" s="25"/>
      <c r="V1652" s="25"/>
      <c r="W1652" s="25"/>
      <c r="X1652" s="25"/>
      <c r="Y1652" s="25"/>
      <c r="Z1652" s="25"/>
    </row>
    <row r="1653" spans="1:85" ht="20.100000000000001" customHeight="1" x14ac:dyDescent="0.15">
      <c r="A1653" s="30"/>
      <c r="C1653" s="15"/>
      <c r="D1653" s="27"/>
      <c r="E1653" s="6"/>
      <c r="F1653" s="35"/>
      <c r="G1653" s="35"/>
      <c r="H1653" s="35"/>
      <c r="I1653" s="35"/>
      <c r="J1653" s="35"/>
      <c r="K1653" s="35"/>
      <c r="L1653" s="35"/>
      <c r="M1653" s="35"/>
      <c r="N1653" s="35"/>
      <c r="O1653" s="35"/>
      <c r="P1653" s="35"/>
      <c r="Q1653" s="35"/>
      <c r="R1653" s="35"/>
      <c r="S1653" s="35"/>
      <c r="T1653" s="35"/>
      <c r="U1653" s="35"/>
      <c r="V1653" s="35"/>
      <c r="W1653" s="35"/>
      <c r="X1653" s="35"/>
      <c r="Y1653" s="35"/>
      <c r="Z1653" s="35"/>
    </row>
    <row r="1654" spans="1:85" ht="20.100000000000001" customHeight="1" x14ac:dyDescent="0.15">
      <c r="A1654" s="30"/>
      <c r="C1654" s="5" t="s">
        <v>363</v>
      </c>
      <c r="D1654" s="32"/>
      <c r="E1654" s="26"/>
      <c r="F1654" s="25"/>
      <c r="G1654" s="25"/>
      <c r="H1654" s="25"/>
      <c r="I1654" s="25"/>
      <c r="J1654" s="25"/>
      <c r="K1654" s="25"/>
      <c r="L1654" s="25"/>
      <c r="M1654" s="25"/>
      <c r="N1654" s="25"/>
      <c r="O1654" s="25"/>
      <c r="P1654" s="25"/>
      <c r="Q1654" s="25"/>
      <c r="R1654" s="25"/>
      <c r="S1654" s="25"/>
      <c r="T1654" s="25"/>
      <c r="U1654" s="25"/>
      <c r="V1654" s="25"/>
      <c r="W1654" s="25"/>
      <c r="X1654" s="25"/>
      <c r="Y1654" s="25"/>
      <c r="Z1654" s="25"/>
    </row>
    <row r="1655" spans="1:85" ht="20.100000000000001" customHeight="1" x14ac:dyDescent="0.15">
      <c r="A1655" s="30"/>
      <c r="B1655" s="24" t="s">
        <v>364</v>
      </c>
      <c r="C1655" s="15"/>
      <c r="D1655" s="27" t="s">
        <v>365</v>
      </c>
      <c r="E1655" s="6" t="s">
        <v>65</v>
      </c>
      <c r="F1655" s="35" t="e">
        <f t="shared" ref="F1655:P1655" si="6">SUM(CA1294:CA1654)</f>
        <v>#VALUE!</v>
      </c>
      <c r="G1655" s="35" t="e">
        <f t="shared" si="6"/>
        <v>#VALUE!</v>
      </c>
      <c r="H1655" s="35" t="e">
        <f t="shared" si="6"/>
        <v>#VALUE!</v>
      </c>
      <c r="I1655" s="35" t="e">
        <f t="shared" si="6"/>
        <v>#VALUE!</v>
      </c>
      <c r="J1655" s="35" t="e">
        <f t="shared" si="6"/>
        <v>#VALUE!</v>
      </c>
      <c r="K1655" s="35" t="e">
        <f t="shared" si="6"/>
        <v>#VALUE!</v>
      </c>
      <c r="L1655" s="35" t="e">
        <f t="shared" si="6"/>
        <v>#VALUE!</v>
      </c>
      <c r="M1655" s="35" t="e">
        <f t="shared" si="6"/>
        <v>#VALUE!</v>
      </c>
      <c r="N1655" s="35" t="e">
        <f t="shared" si="6"/>
        <v>#VALUE!</v>
      </c>
      <c r="O1655" s="35" t="e">
        <f t="shared" si="6"/>
        <v>#VALUE!</v>
      </c>
      <c r="P1655" s="35" t="e">
        <f t="shared" si="6"/>
        <v>#VALUE!</v>
      </c>
      <c r="Q1655" s="35"/>
      <c r="R1655" s="35"/>
      <c r="S1655" s="35"/>
      <c r="T1655" s="35"/>
      <c r="U1655" s="35"/>
      <c r="V1655" s="35"/>
      <c r="W1655" s="35"/>
      <c r="X1655" s="35"/>
      <c r="Y1655" s="35"/>
      <c r="Z1655" s="35"/>
    </row>
    <row r="1656" spans="1:85" ht="20.100000000000001" customHeight="1" x14ac:dyDescent="0.15">
      <c r="A1656" s="30"/>
      <c r="C1656" s="5" t="s">
        <v>366</v>
      </c>
      <c r="D1656" s="32" t="s">
        <v>367</v>
      </c>
      <c r="E1656" s="26">
        <v>1</v>
      </c>
      <c r="F1656" s="25" t="e">
        <f>E1656*F1655</f>
        <v>#VALUE!</v>
      </c>
      <c r="G1656" s="25" t="e">
        <f>E1656*G1655</f>
        <v>#VALUE!</v>
      </c>
      <c r="H1656" s="25" t="e">
        <f>E1656*H1655</f>
        <v>#VALUE!</v>
      </c>
      <c r="I1656" s="25" t="e">
        <f>E1656*I1655</f>
        <v>#VALUE!</v>
      </c>
      <c r="J1656" s="25" t="e">
        <f>E1656*J1655</f>
        <v>#VALUE!</v>
      </c>
      <c r="K1656" s="25" t="e">
        <f>E1656*K1655</f>
        <v>#VALUE!</v>
      </c>
      <c r="L1656" s="25" t="e">
        <f>E1656*L1655</f>
        <v>#VALUE!</v>
      </c>
      <c r="M1656" s="25" t="e">
        <f>E1656*M1655</f>
        <v>#VALUE!</v>
      </c>
      <c r="N1656" s="25" t="e">
        <f>E1656*N1655</f>
        <v>#VALUE!</v>
      </c>
      <c r="O1656" s="25" t="e">
        <f>E1656*O1655</f>
        <v>#VALUE!</v>
      </c>
      <c r="P1656" s="25" t="e">
        <f>E1656*P1655</f>
        <v>#VALUE!</v>
      </c>
      <c r="Q1656" s="25"/>
      <c r="R1656" s="25"/>
      <c r="S1656" s="25"/>
      <c r="T1656" s="25"/>
      <c r="U1656" s="25"/>
      <c r="V1656" s="25"/>
      <c r="W1656" s="25"/>
      <c r="X1656" s="25"/>
      <c r="Y1656" s="25"/>
      <c r="Z1656" s="25"/>
    </row>
    <row r="1657" spans="1:85" ht="20.100000000000001" customHeight="1" x14ac:dyDescent="0.15">
      <c r="B1657" s="24" t="s">
        <v>67</v>
      </c>
      <c r="C1657" s="251" t="s">
        <v>264</v>
      </c>
      <c r="D1657" s="252"/>
      <c r="E1657" s="252"/>
      <c r="F1657" s="252"/>
      <c r="G1657" s="252"/>
      <c r="H1657" s="252"/>
      <c r="I1657" s="252"/>
      <c r="J1657" s="252"/>
      <c r="K1657" s="252"/>
      <c r="L1657" s="252"/>
      <c r="M1657" s="252"/>
      <c r="N1657" s="252"/>
      <c r="O1657" s="252"/>
      <c r="P1657" s="252"/>
      <c r="Q1657" s="252"/>
      <c r="R1657" s="252"/>
      <c r="S1657" s="252"/>
      <c r="T1657" s="252"/>
      <c r="U1657" s="252"/>
      <c r="V1657" s="252"/>
      <c r="W1657" s="252"/>
      <c r="X1657" s="252"/>
      <c r="Y1657" s="252"/>
      <c r="Z1657" s="252"/>
    </row>
    <row r="1658" spans="1:85" ht="20.100000000000001" customHeight="1" x14ac:dyDescent="0.15">
      <c r="B1658" s="29"/>
      <c r="C1658" s="19"/>
      <c r="D1658" s="36"/>
      <c r="E1658" s="36"/>
      <c r="F1658" s="17" t="s">
        <v>330</v>
      </c>
      <c r="G1658" s="17" t="s">
        <v>436</v>
      </c>
      <c r="H1658" s="15" t="s">
        <v>436</v>
      </c>
      <c r="I1658" s="15" t="s">
        <v>409</v>
      </c>
      <c r="J1658" s="15" t="s">
        <v>437</v>
      </c>
      <c r="K1658" s="15" t="s">
        <v>410</v>
      </c>
      <c r="L1658" s="15" t="s">
        <v>412</v>
      </c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  <c r="CA1658" s="1" t="s">
        <v>330</v>
      </c>
      <c r="CB1658" s="1" t="s">
        <v>436</v>
      </c>
      <c r="CC1658" s="1" t="s">
        <v>436</v>
      </c>
      <c r="CD1658" s="1" t="s">
        <v>409</v>
      </c>
      <c r="CE1658" s="1" t="s">
        <v>437</v>
      </c>
      <c r="CF1658" s="1" t="s">
        <v>410</v>
      </c>
      <c r="CG1658" s="1" t="s">
        <v>412</v>
      </c>
    </row>
    <row r="1659" spans="1:85" ht="20.100000000000001" customHeight="1" x14ac:dyDescent="0.15">
      <c r="A1659" s="30"/>
      <c r="B1659" s="29"/>
      <c r="C1659" s="4" t="s">
        <v>336</v>
      </c>
      <c r="D1659" s="4" t="s">
        <v>337</v>
      </c>
      <c r="E1659" s="4" t="s">
        <v>338</v>
      </c>
      <c r="F1659" s="11" t="s">
        <v>416</v>
      </c>
      <c r="G1659" s="11" t="s">
        <v>330</v>
      </c>
      <c r="H1659" s="4" t="s">
        <v>443</v>
      </c>
      <c r="I1659" s="4" t="s">
        <v>417</v>
      </c>
      <c r="J1659" s="4" t="s">
        <v>445</v>
      </c>
      <c r="K1659" s="4" t="s">
        <v>418</v>
      </c>
      <c r="L1659" s="4" t="s">
        <v>421</v>
      </c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CA1659" s="1" t="s">
        <v>416</v>
      </c>
      <c r="CB1659" s="1" t="s">
        <v>330</v>
      </c>
      <c r="CC1659" s="1" t="s">
        <v>443</v>
      </c>
      <c r="CD1659" s="1" t="s">
        <v>417</v>
      </c>
      <c r="CE1659" s="1" t="s">
        <v>445</v>
      </c>
      <c r="CF1659" s="1" t="s">
        <v>418</v>
      </c>
      <c r="CG1659" s="1" t="s">
        <v>421</v>
      </c>
    </row>
    <row r="1660" spans="1:85" ht="20.100000000000001" customHeight="1" x14ac:dyDescent="0.15">
      <c r="A1660" s="30"/>
      <c r="B1660" s="29"/>
      <c r="C1660" s="20"/>
      <c r="D1660" s="20"/>
      <c r="E1660" s="20"/>
      <c r="F1660" s="18" t="s">
        <v>457</v>
      </c>
      <c r="G1660" s="18" t="s">
        <v>458</v>
      </c>
      <c r="H1660" s="16" t="s">
        <v>458</v>
      </c>
      <c r="I1660" s="16" t="s">
        <v>427</v>
      </c>
      <c r="J1660" s="16" t="s">
        <v>435</v>
      </c>
      <c r="K1660" s="16" t="s">
        <v>428</v>
      </c>
      <c r="L1660" s="16" t="s">
        <v>464</v>
      </c>
      <c r="M1660" s="16"/>
      <c r="N1660" s="16"/>
      <c r="O1660" s="16"/>
      <c r="P1660" s="16"/>
      <c r="Q1660" s="16"/>
      <c r="R1660" s="16"/>
      <c r="S1660" s="16"/>
      <c r="T1660" s="16"/>
      <c r="U1660" s="16"/>
      <c r="V1660" s="16"/>
      <c r="W1660" s="16"/>
      <c r="X1660" s="16"/>
      <c r="Y1660" s="16"/>
      <c r="Z1660" s="16"/>
      <c r="CA1660" s="1" t="s">
        <v>457</v>
      </c>
      <c r="CB1660" s="1" t="s">
        <v>458</v>
      </c>
      <c r="CC1660" s="1" t="s">
        <v>458</v>
      </c>
      <c r="CD1660" s="1" t="s">
        <v>427</v>
      </c>
      <c r="CE1660" s="1" t="s">
        <v>435</v>
      </c>
      <c r="CF1660" s="1" t="s">
        <v>428</v>
      </c>
      <c r="CG1660" s="1" t="s">
        <v>464</v>
      </c>
    </row>
    <row r="1661" spans="1:85" ht="20.100000000000001" customHeight="1" x14ac:dyDescent="0.15">
      <c r="A1661" s="30"/>
      <c r="C1661" s="15"/>
      <c r="D1661" s="27" t="s">
        <v>265</v>
      </c>
      <c r="E1661" s="6"/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  <c r="R1661" s="34"/>
      <c r="S1661" s="34"/>
      <c r="T1661" s="34"/>
      <c r="U1661" s="34"/>
      <c r="V1661" s="34"/>
      <c r="W1661" s="34"/>
      <c r="X1661" s="34"/>
      <c r="Y1661" s="34"/>
      <c r="Z1661" s="34"/>
    </row>
    <row r="1662" spans="1:85" ht="20.100000000000001" customHeight="1" x14ac:dyDescent="0.15">
      <c r="A1662" s="30"/>
      <c r="C1662" s="5" t="s">
        <v>68</v>
      </c>
      <c r="D1662" s="32"/>
      <c r="E1662" s="26" t="str">
        <f>IF(egTextCal(D1662)&lt;&gt;0, egTextCal(D1662),"")</f>
        <v/>
      </c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25"/>
      <c r="S1662" s="25"/>
      <c r="T1662" s="25"/>
      <c r="U1662" s="25"/>
      <c r="V1662" s="25"/>
      <c r="W1662" s="25"/>
      <c r="X1662" s="25"/>
      <c r="Y1662" s="25"/>
      <c r="Z1662" s="25"/>
    </row>
    <row r="1663" spans="1:85" ht="20.100000000000001" customHeight="1" x14ac:dyDescent="0.15">
      <c r="A1663" s="30"/>
      <c r="C1663" s="15"/>
      <c r="D1663" s="28" t="s">
        <v>71</v>
      </c>
      <c r="E1663" s="7"/>
      <c r="F1663" s="35"/>
      <c r="G1663" s="35"/>
      <c r="H1663" s="35"/>
      <c r="I1663" s="35"/>
      <c r="J1663" s="35"/>
      <c r="K1663" s="35"/>
      <c r="L1663" s="35"/>
      <c r="M1663" s="35"/>
      <c r="N1663" s="35"/>
      <c r="O1663" s="35"/>
      <c r="P1663" s="35"/>
      <c r="Q1663" s="35"/>
      <c r="R1663" s="35"/>
      <c r="S1663" s="35"/>
      <c r="T1663" s="35"/>
      <c r="U1663" s="35"/>
      <c r="V1663" s="35"/>
      <c r="W1663" s="35"/>
      <c r="X1663" s="35"/>
      <c r="Y1663" s="35"/>
      <c r="Z1663" s="35"/>
    </row>
    <row r="1664" spans="1:85" ht="20.100000000000001" customHeight="1" x14ac:dyDescent="0.15">
      <c r="A1664" s="30"/>
      <c r="C1664" s="5" t="s">
        <v>74</v>
      </c>
      <c r="D1664" s="33"/>
      <c r="E1664" s="26" t="str">
        <f>IF(egTextCal(D1664)&lt;&gt;0, egTextCal(D1664),"")</f>
        <v/>
      </c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5"/>
      <c r="S1664" s="25"/>
      <c r="T1664" s="25"/>
      <c r="U1664" s="25"/>
      <c r="V1664" s="25"/>
      <c r="W1664" s="25"/>
      <c r="X1664" s="25"/>
      <c r="Y1664" s="25"/>
      <c r="Z1664" s="25"/>
    </row>
    <row r="1665" spans="1:85" ht="20.100000000000001" customHeight="1" x14ac:dyDescent="0.15">
      <c r="A1665" s="30"/>
      <c r="C1665" s="15"/>
      <c r="D1665" s="28" t="s">
        <v>266</v>
      </c>
      <c r="E1665" s="7"/>
      <c r="F1665" s="35"/>
      <c r="G1665" s="35"/>
      <c r="H1665" s="35"/>
      <c r="I1665" s="35"/>
      <c r="J1665" s="35"/>
      <c r="K1665" s="35"/>
      <c r="L1665" s="35"/>
      <c r="M1665" s="35"/>
      <c r="N1665" s="35"/>
      <c r="O1665" s="35"/>
      <c r="P1665" s="35"/>
      <c r="Q1665" s="35"/>
      <c r="R1665" s="35"/>
      <c r="S1665" s="35"/>
      <c r="T1665" s="35"/>
      <c r="U1665" s="35"/>
      <c r="V1665" s="35"/>
      <c r="W1665" s="35"/>
      <c r="X1665" s="35"/>
      <c r="Y1665" s="35"/>
      <c r="Z1665" s="35"/>
    </row>
    <row r="1666" spans="1:85" ht="20.100000000000001" customHeight="1" x14ac:dyDescent="0.15">
      <c r="A1666" s="30"/>
      <c r="C1666" s="5" t="s">
        <v>75</v>
      </c>
      <c r="D1666" s="33"/>
      <c r="E1666" s="26" t="str">
        <f>IF(egTextCal(D1666)&lt;&gt;0, egTextCal(D1666),"")</f>
        <v/>
      </c>
      <c r="F1666" s="25"/>
      <c r="G1666" s="25"/>
      <c r="H1666" s="25"/>
      <c r="I1666" s="25"/>
      <c r="J1666" s="25"/>
      <c r="K1666" s="25"/>
      <c r="L1666" s="25"/>
      <c r="M1666" s="25"/>
      <c r="N1666" s="25"/>
      <c r="O1666" s="25"/>
      <c r="P1666" s="25"/>
      <c r="Q1666" s="25"/>
      <c r="R1666" s="25"/>
      <c r="S1666" s="25"/>
      <c r="T1666" s="25"/>
      <c r="U1666" s="25"/>
      <c r="V1666" s="25"/>
      <c r="W1666" s="25"/>
      <c r="X1666" s="25"/>
      <c r="Y1666" s="25"/>
      <c r="Z1666" s="25"/>
    </row>
    <row r="1667" spans="1:85" ht="20.100000000000001" customHeight="1" x14ac:dyDescent="0.15">
      <c r="A1667" s="30"/>
      <c r="C1667" s="15"/>
      <c r="D1667" s="27" t="s">
        <v>239</v>
      </c>
      <c r="E1667" s="6"/>
      <c r="F1667" s="35">
        <v>1</v>
      </c>
      <c r="G1667" s="35"/>
      <c r="H1667" s="35"/>
      <c r="I1667" s="35"/>
      <c r="J1667" s="35"/>
      <c r="K1667" s="35"/>
      <c r="L1667" s="35"/>
      <c r="M1667" s="35"/>
      <c r="N1667" s="35"/>
      <c r="O1667" s="35"/>
      <c r="P1667" s="35"/>
      <c r="Q1667" s="35"/>
      <c r="R1667" s="35"/>
      <c r="S1667" s="35"/>
      <c r="T1667" s="35"/>
      <c r="U1667" s="35"/>
      <c r="V1667" s="35"/>
      <c r="W1667" s="35"/>
      <c r="X1667" s="35"/>
      <c r="Y1667" s="35"/>
      <c r="Z1667" s="35"/>
    </row>
    <row r="1668" spans="1:85" ht="20.100000000000001" customHeight="1" x14ac:dyDescent="0.15">
      <c r="A1668" s="30"/>
      <c r="C1668" s="5" t="s">
        <v>88</v>
      </c>
      <c r="D1668" s="51" t="e">
        <f>#REF!</f>
        <v>#REF!</v>
      </c>
      <c r="E1668" s="26" t="e">
        <f>IF(egTextCal(D1668)&lt;&gt;0, egTextCal(D1668),"")</f>
        <v>#VALUE!</v>
      </c>
      <c r="F1668" s="25" t="e">
        <f>IF(E1668*F1667&lt;&gt;0,E1668*F1667,  )</f>
        <v>#VALUE!</v>
      </c>
      <c r="G1668" s="25"/>
      <c r="H1668" s="25"/>
      <c r="I1668" s="25"/>
      <c r="J1668" s="25"/>
      <c r="K1668" s="25"/>
      <c r="L1668" s="25"/>
      <c r="M1668" s="25"/>
      <c r="N1668" s="25"/>
      <c r="O1668" s="25"/>
      <c r="P1668" s="25"/>
      <c r="Q1668" s="25"/>
      <c r="R1668" s="25"/>
      <c r="S1668" s="25"/>
      <c r="T1668" s="25"/>
      <c r="U1668" s="25"/>
      <c r="V1668" s="25"/>
      <c r="W1668" s="25"/>
      <c r="X1668" s="25"/>
      <c r="Y1668" s="25"/>
      <c r="Z1668" s="25"/>
      <c r="CA1668" s="1" t="e">
        <f>F1668</f>
        <v>#VALUE!</v>
      </c>
    </row>
    <row r="1669" spans="1:85" ht="20.100000000000001" customHeight="1" x14ac:dyDescent="0.15">
      <c r="A1669" s="30"/>
      <c r="C1669" s="15"/>
      <c r="D1669" s="27" t="s">
        <v>240</v>
      </c>
      <c r="E1669" s="6"/>
      <c r="F1669" s="35"/>
      <c r="G1669" s="35"/>
      <c r="H1669" s="35"/>
      <c r="I1669" s="35"/>
      <c r="J1669" s="35">
        <v>1</v>
      </c>
      <c r="K1669" s="35"/>
      <c r="L1669" s="35"/>
      <c r="M1669" s="35"/>
      <c r="N1669" s="35"/>
      <c r="O1669" s="35"/>
      <c r="P1669" s="35"/>
      <c r="Q1669" s="35"/>
      <c r="R1669" s="35"/>
      <c r="S1669" s="35"/>
      <c r="T1669" s="35"/>
      <c r="U1669" s="35"/>
      <c r="V1669" s="35"/>
      <c r="W1669" s="35"/>
      <c r="X1669" s="35"/>
      <c r="Y1669" s="35"/>
      <c r="Z1669" s="35"/>
    </row>
    <row r="1670" spans="1:85" ht="20.100000000000001" customHeight="1" x14ac:dyDescent="0.15">
      <c r="A1670" s="30"/>
      <c r="C1670" s="5" t="s">
        <v>132</v>
      </c>
      <c r="D1670" s="51" t="e">
        <f>#REF!</f>
        <v>#REF!</v>
      </c>
      <c r="E1670" s="26" t="e">
        <f>IF(egTextCal(D1670)&lt;&gt;0, egTextCal(D1670),"")</f>
        <v>#VALUE!</v>
      </c>
      <c r="F1670" s="25"/>
      <c r="G1670" s="25"/>
      <c r="H1670" s="25"/>
      <c r="I1670" s="25"/>
      <c r="J1670" s="25" t="e">
        <f>IF(E1670*J1669&lt;&gt;0,E1670*J1669,  )</f>
        <v>#VALUE!</v>
      </c>
      <c r="K1670" s="25"/>
      <c r="L1670" s="25"/>
      <c r="M1670" s="25"/>
      <c r="N1670" s="25"/>
      <c r="O1670" s="25"/>
      <c r="P1670" s="25"/>
      <c r="Q1670" s="25"/>
      <c r="R1670" s="25"/>
      <c r="S1670" s="25"/>
      <c r="T1670" s="25"/>
      <c r="U1670" s="25"/>
      <c r="V1670" s="25"/>
      <c r="W1670" s="25"/>
      <c r="X1670" s="25"/>
      <c r="Y1670" s="25"/>
      <c r="Z1670" s="25"/>
      <c r="CE1670" s="1" t="e">
        <f>J1670</f>
        <v>#VALUE!</v>
      </c>
    </row>
    <row r="1671" spans="1:85" ht="20.100000000000001" customHeight="1" x14ac:dyDescent="0.15">
      <c r="A1671" s="30"/>
      <c r="C1671" s="15"/>
      <c r="D1671" s="27" t="s">
        <v>241</v>
      </c>
      <c r="E1671" s="6"/>
      <c r="F1671" s="35">
        <v>1</v>
      </c>
      <c r="G1671" s="35"/>
      <c r="H1671" s="35"/>
      <c r="I1671" s="35"/>
      <c r="J1671" s="35"/>
      <c r="K1671" s="35"/>
      <c r="L1671" s="35">
        <v>3</v>
      </c>
      <c r="M1671" s="35"/>
      <c r="N1671" s="35"/>
      <c r="O1671" s="35"/>
      <c r="P1671" s="35"/>
      <c r="Q1671" s="35"/>
      <c r="R1671" s="35"/>
      <c r="S1671" s="35"/>
      <c r="T1671" s="35"/>
      <c r="U1671" s="35"/>
      <c r="V1671" s="35"/>
      <c r="W1671" s="35"/>
      <c r="X1671" s="35"/>
      <c r="Y1671" s="35"/>
      <c r="Z1671" s="35"/>
    </row>
    <row r="1672" spans="1:85" ht="20.100000000000001" customHeight="1" x14ac:dyDescent="0.15">
      <c r="A1672" s="30"/>
      <c r="C1672" s="5" t="s">
        <v>133</v>
      </c>
      <c r="D1672" s="51" t="e">
        <f>#REF!</f>
        <v>#REF!</v>
      </c>
      <c r="E1672" s="26" t="e">
        <f>IF(egTextCal(D1672)&lt;&gt;0, egTextCal(D1672),"")</f>
        <v>#VALUE!</v>
      </c>
      <c r="F1672" s="25" t="e">
        <f>IF(E1672*F1671&lt;&gt;0,E1672*F1671,  )</f>
        <v>#VALUE!</v>
      </c>
      <c r="G1672" s="25"/>
      <c r="H1672" s="25"/>
      <c r="I1672" s="25"/>
      <c r="J1672" s="25"/>
      <c r="K1672" s="25"/>
      <c r="L1672" s="25" t="e">
        <f>IF(E1672*L1671&lt;&gt;0,E1672*L1671,  )</f>
        <v>#VALUE!</v>
      </c>
      <c r="M1672" s="25"/>
      <c r="N1672" s="25"/>
      <c r="O1672" s="25"/>
      <c r="P1672" s="25"/>
      <c r="Q1672" s="25"/>
      <c r="R1672" s="25"/>
      <c r="S1672" s="25"/>
      <c r="T1672" s="25"/>
      <c r="U1672" s="25"/>
      <c r="V1672" s="25"/>
      <c r="W1672" s="25"/>
      <c r="X1672" s="25"/>
      <c r="Y1672" s="25"/>
      <c r="Z1672" s="25"/>
      <c r="CA1672" s="1" t="e">
        <f>F1672</f>
        <v>#VALUE!</v>
      </c>
      <c r="CG1672" s="1" t="e">
        <f>L1672</f>
        <v>#VALUE!</v>
      </c>
    </row>
    <row r="1673" spans="1:85" ht="20.100000000000001" customHeight="1" x14ac:dyDescent="0.15">
      <c r="A1673" s="30"/>
      <c r="C1673" s="15"/>
      <c r="D1673" s="27" t="s">
        <v>202</v>
      </c>
      <c r="E1673" s="6"/>
      <c r="F1673" s="35"/>
      <c r="G1673" s="35">
        <v>1</v>
      </c>
      <c r="H1673" s="35"/>
      <c r="I1673" s="35"/>
      <c r="J1673" s="35"/>
      <c r="K1673" s="35"/>
      <c r="L1673" s="35">
        <v>3</v>
      </c>
      <c r="M1673" s="35"/>
      <c r="N1673" s="35"/>
      <c r="O1673" s="35"/>
      <c r="P1673" s="35"/>
      <c r="Q1673" s="35"/>
      <c r="R1673" s="35"/>
      <c r="S1673" s="35"/>
      <c r="T1673" s="35"/>
      <c r="U1673" s="35"/>
      <c r="V1673" s="35"/>
      <c r="W1673" s="35"/>
      <c r="X1673" s="35"/>
      <c r="Y1673" s="35"/>
      <c r="Z1673" s="35"/>
    </row>
    <row r="1674" spans="1:85" ht="20.100000000000001" customHeight="1" x14ac:dyDescent="0.15">
      <c r="A1674" s="30"/>
      <c r="C1674" s="5" t="s">
        <v>134</v>
      </c>
      <c r="D1674" s="51" t="e">
        <f>#REF!</f>
        <v>#REF!</v>
      </c>
      <c r="E1674" s="26" t="e">
        <f>IF(egTextCal(D1674)&lt;&gt;0, egTextCal(D1674),"")</f>
        <v>#VALUE!</v>
      </c>
      <c r="F1674" s="25"/>
      <c r="G1674" s="25" t="e">
        <f>IF(E1674*G1673&lt;&gt;0,E1674*G1673,  )</f>
        <v>#VALUE!</v>
      </c>
      <c r="H1674" s="25"/>
      <c r="I1674" s="25"/>
      <c r="J1674" s="25"/>
      <c r="K1674" s="25"/>
      <c r="L1674" s="25" t="e">
        <f>IF(E1674*L1673&lt;&gt;0,E1674*L1673,  )</f>
        <v>#VALUE!</v>
      </c>
      <c r="M1674" s="25"/>
      <c r="N1674" s="25"/>
      <c r="O1674" s="25"/>
      <c r="P1674" s="25"/>
      <c r="Q1674" s="25"/>
      <c r="R1674" s="25"/>
      <c r="S1674" s="25"/>
      <c r="T1674" s="25"/>
      <c r="U1674" s="25"/>
      <c r="V1674" s="25"/>
      <c r="W1674" s="25"/>
      <c r="X1674" s="25"/>
      <c r="Y1674" s="25"/>
      <c r="Z1674" s="25"/>
      <c r="CB1674" s="1" t="e">
        <f>G1674</f>
        <v>#VALUE!</v>
      </c>
      <c r="CG1674" s="1" t="e">
        <f>L1674</f>
        <v>#VALUE!</v>
      </c>
    </row>
    <row r="1675" spans="1:85" ht="20.100000000000001" customHeight="1" x14ac:dyDescent="0.15">
      <c r="A1675" s="30"/>
      <c r="C1675" s="15"/>
      <c r="D1675" s="27" t="s">
        <v>242</v>
      </c>
      <c r="E1675" s="6"/>
      <c r="F1675" s="35"/>
      <c r="G1675" s="35"/>
      <c r="H1675" s="35">
        <v>1</v>
      </c>
      <c r="I1675" s="35"/>
      <c r="J1675" s="35"/>
      <c r="K1675" s="35"/>
      <c r="L1675" s="35"/>
      <c r="M1675" s="35"/>
      <c r="N1675" s="35"/>
      <c r="O1675" s="35"/>
      <c r="P1675" s="35"/>
      <c r="Q1675" s="35"/>
      <c r="R1675" s="35"/>
      <c r="S1675" s="35"/>
      <c r="T1675" s="35"/>
      <c r="U1675" s="35"/>
      <c r="V1675" s="35"/>
      <c r="W1675" s="35"/>
      <c r="X1675" s="35"/>
      <c r="Y1675" s="35"/>
      <c r="Z1675" s="35"/>
    </row>
    <row r="1676" spans="1:85" ht="20.100000000000001" customHeight="1" x14ac:dyDescent="0.15">
      <c r="A1676" s="30"/>
      <c r="C1676" s="5" t="s">
        <v>135</v>
      </c>
      <c r="D1676" s="51" t="e">
        <f>#REF!</f>
        <v>#REF!</v>
      </c>
      <c r="E1676" s="26" t="e">
        <f>IF(egTextCal(D1676)&lt;&gt;0, egTextCal(D1676),"")</f>
        <v>#VALUE!</v>
      </c>
      <c r="F1676" s="25"/>
      <c r="G1676" s="25"/>
      <c r="H1676" s="25" t="e">
        <f>IF(E1676*H1675&lt;&gt;0,E1676*H1675,  )</f>
        <v>#VALUE!</v>
      </c>
      <c r="I1676" s="25"/>
      <c r="J1676" s="25"/>
      <c r="K1676" s="25"/>
      <c r="L1676" s="25"/>
      <c r="M1676" s="25"/>
      <c r="N1676" s="25"/>
      <c r="O1676" s="25"/>
      <c r="P1676" s="25"/>
      <c r="Q1676" s="25"/>
      <c r="R1676" s="25"/>
      <c r="S1676" s="25"/>
      <c r="T1676" s="25"/>
      <c r="U1676" s="25"/>
      <c r="V1676" s="25"/>
      <c r="W1676" s="25"/>
      <c r="X1676" s="25"/>
      <c r="Y1676" s="25"/>
      <c r="Z1676" s="25"/>
      <c r="CC1676" s="1" t="e">
        <f>H1676</f>
        <v>#VALUE!</v>
      </c>
    </row>
    <row r="1677" spans="1:85" ht="20.100000000000001" customHeight="1" x14ac:dyDescent="0.15">
      <c r="A1677" s="30"/>
      <c r="C1677" s="15"/>
      <c r="D1677" s="27" t="s">
        <v>158</v>
      </c>
      <c r="E1677" s="6"/>
      <c r="F1677" s="35"/>
      <c r="G1677" s="35"/>
      <c r="H1677" s="35"/>
      <c r="I1677" s="35">
        <v>1</v>
      </c>
      <c r="J1677" s="35"/>
      <c r="K1677" s="35"/>
      <c r="L1677" s="35"/>
      <c r="M1677" s="35"/>
      <c r="N1677" s="35"/>
      <c r="O1677" s="35"/>
      <c r="P1677" s="35"/>
      <c r="Q1677" s="35"/>
      <c r="R1677" s="35"/>
      <c r="S1677" s="35"/>
      <c r="T1677" s="35"/>
      <c r="U1677" s="35"/>
      <c r="V1677" s="35"/>
      <c r="W1677" s="35"/>
      <c r="X1677" s="35"/>
      <c r="Y1677" s="35"/>
      <c r="Z1677" s="35"/>
    </row>
    <row r="1678" spans="1:85" ht="20.100000000000001" customHeight="1" x14ac:dyDescent="0.15">
      <c r="A1678" s="30"/>
      <c r="C1678" s="5" t="s">
        <v>136</v>
      </c>
      <c r="D1678" s="51" t="e">
        <f>#REF!</f>
        <v>#REF!</v>
      </c>
      <c r="E1678" s="26" t="e">
        <f>IF(egTextCal(D1678)&lt;&gt;0, egTextCal(D1678),"")</f>
        <v>#VALUE!</v>
      </c>
      <c r="F1678" s="25"/>
      <c r="G1678" s="25"/>
      <c r="H1678" s="25"/>
      <c r="I1678" s="25" t="e">
        <f>IF(E1678*I1677&lt;&gt;0,E1678*I1677,  )</f>
        <v>#VALUE!</v>
      </c>
      <c r="J1678" s="25"/>
      <c r="K1678" s="25"/>
      <c r="L1678" s="25"/>
      <c r="M1678" s="25"/>
      <c r="N1678" s="25"/>
      <c r="O1678" s="25"/>
      <c r="P1678" s="25"/>
      <c r="Q1678" s="25"/>
      <c r="R1678" s="25"/>
      <c r="S1678" s="25"/>
      <c r="T1678" s="25"/>
      <c r="U1678" s="25"/>
      <c r="V1678" s="25"/>
      <c r="W1678" s="25"/>
      <c r="X1678" s="25"/>
      <c r="Y1678" s="25"/>
      <c r="Z1678" s="25"/>
      <c r="CD1678" s="1" t="e">
        <f>I1678</f>
        <v>#VALUE!</v>
      </c>
    </row>
    <row r="1679" spans="1:85" ht="20.100000000000001" customHeight="1" x14ac:dyDescent="0.15">
      <c r="A1679" s="30"/>
      <c r="C1679" s="15"/>
      <c r="D1679" s="27" t="s">
        <v>159</v>
      </c>
      <c r="E1679" s="6"/>
      <c r="F1679" s="35"/>
      <c r="G1679" s="35"/>
      <c r="H1679" s="35"/>
      <c r="I1679" s="35"/>
      <c r="J1679" s="35"/>
      <c r="K1679" s="35">
        <v>1</v>
      </c>
      <c r="L1679" s="35"/>
      <c r="M1679" s="35"/>
      <c r="N1679" s="35"/>
      <c r="O1679" s="35"/>
      <c r="P1679" s="35"/>
      <c r="Q1679" s="35"/>
      <c r="R1679" s="35"/>
      <c r="S1679" s="35"/>
      <c r="T1679" s="35"/>
      <c r="U1679" s="35"/>
      <c r="V1679" s="35"/>
      <c r="W1679" s="35"/>
      <c r="X1679" s="35"/>
      <c r="Y1679" s="35"/>
      <c r="Z1679" s="35"/>
    </row>
    <row r="1680" spans="1:85" ht="20.100000000000001" customHeight="1" x14ac:dyDescent="0.15">
      <c r="A1680" s="30"/>
      <c r="C1680" s="5" t="s">
        <v>353</v>
      </c>
      <c r="D1680" s="51" t="e">
        <f>#REF!</f>
        <v>#REF!</v>
      </c>
      <c r="E1680" s="26" t="e">
        <f>IF(egTextCal(D1680)&lt;&gt;0, egTextCal(D1680),"")</f>
        <v>#VALUE!</v>
      </c>
      <c r="F1680" s="25"/>
      <c r="G1680" s="25"/>
      <c r="H1680" s="25"/>
      <c r="I1680" s="25"/>
      <c r="J1680" s="25"/>
      <c r="K1680" s="25" t="e">
        <f>IF(E1680*K1679&lt;&gt;0,E1680*K1679,  )</f>
        <v>#VALUE!</v>
      </c>
      <c r="L1680" s="25"/>
      <c r="M1680" s="25"/>
      <c r="N1680" s="25"/>
      <c r="O1680" s="25"/>
      <c r="P1680" s="25"/>
      <c r="Q1680" s="25"/>
      <c r="R1680" s="25"/>
      <c r="S1680" s="25"/>
      <c r="T1680" s="25"/>
      <c r="U1680" s="25"/>
      <c r="V1680" s="25"/>
      <c r="W1680" s="25"/>
      <c r="X1680" s="25"/>
      <c r="Y1680" s="25"/>
      <c r="Z1680" s="25"/>
      <c r="CF1680" s="1" t="e">
        <f>K1680</f>
        <v>#VALUE!</v>
      </c>
    </row>
    <row r="1681" spans="1:85" ht="20.100000000000001" customHeight="1" x14ac:dyDescent="0.15">
      <c r="A1681" s="30"/>
      <c r="C1681" s="15"/>
      <c r="D1681" s="27"/>
      <c r="E1681" s="6"/>
      <c r="F1681" s="35"/>
      <c r="G1681" s="35"/>
      <c r="H1681" s="35"/>
      <c r="I1681" s="35"/>
      <c r="J1681" s="35"/>
      <c r="K1681" s="35"/>
      <c r="L1681" s="35"/>
      <c r="M1681" s="35"/>
      <c r="N1681" s="35"/>
      <c r="O1681" s="35"/>
      <c r="P1681" s="35"/>
      <c r="Q1681" s="35"/>
      <c r="R1681" s="35"/>
      <c r="S1681" s="35"/>
      <c r="T1681" s="35"/>
      <c r="U1681" s="35"/>
      <c r="V1681" s="35"/>
      <c r="W1681" s="35"/>
      <c r="X1681" s="35"/>
      <c r="Y1681" s="35"/>
      <c r="Z1681" s="35"/>
    </row>
    <row r="1682" spans="1:85" ht="20.100000000000001" customHeight="1" x14ac:dyDescent="0.15">
      <c r="A1682" s="30"/>
      <c r="C1682" s="5" t="s">
        <v>354</v>
      </c>
      <c r="D1682" s="32"/>
      <c r="E1682" s="26"/>
      <c r="F1682" s="25"/>
      <c r="G1682" s="25"/>
      <c r="H1682" s="25"/>
      <c r="I1682" s="25"/>
      <c r="J1682" s="25"/>
      <c r="K1682" s="25"/>
      <c r="L1682" s="25"/>
      <c r="M1682" s="25"/>
      <c r="N1682" s="25"/>
      <c r="O1682" s="25"/>
      <c r="P1682" s="25"/>
      <c r="Q1682" s="25"/>
      <c r="R1682" s="25"/>
      <c r="S1682" s="25"/>
      <c r="T1682" s="25"/>
      <c r="U1682" s="25"/>
      <c r="V1682" s="25"/>
      <c r="W1682" s="25"/>
      <c r="X1682" s="25"/>
      <c r="Y1682" s="25"/>
      <c r="Z1682" s="25"/>
    </row>
    <row r="1683" spans="1:85" ht="20.100000000000001" customHeight="1" x14ac:dyDescent="0.15">
      <c r="A1683" s="30"/>
      <c r="C1683" s="15"/>
      <c r="D1683" s="27" t="s">
        <v>171</v>
      </c>
      <c r="E1683" s="6"/>
      <c r="F1683" s="35"/>
      <c r="G1683" s="35"/>
      <c r="H1683" s="35"/>
      <c r="I1683" s="35"/>
      <c r="J1683" s="35"/>
      <c r="K1683" s="35"/>
      <c r="L1683" s="35"/>
      <c r="M1683" s="35"/>
      <c r="N1683" s="35"/>
      <c r="O1683" s="35"/>
      <c r="P1683" s="35"/>
      <c r="Q1683" s="35"/>
      <c r="R1683" s="35"/>
      <c r="S1683" s="35"/>
      <c r="T1683" s="35"/>
      <c r="U1683" s="35"/>
      <c r="V1683" s="35"/>
      <c r="W1683" s="35"/>
      <c r="X1683" s="35"/>
      <c r="Y1683" s="35"/>
      <c r="Z1683" s="35"/>
    </row>
    <row r="1684" spans="1:85" ht="20.100000000000001" customHeight="1" x14ac:dyDescent="0.15">
      <c r="A1684" s="30"/>
      <c r="C1684" s="5" t="s">
        <v>355</v>
      </c>
      <c r="D1684" s="32"/>
      <c r="E1684" s="26" t="str">
        <f>IF(egTextCal(D1684)&lt;&gt;0, egTextCal(D1684),"")</f>
        <v/>
      </c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25"/>
      <c r="S1684" s="25"/>
      <c r="T1684" s="25"/>
      <c r="U1684" s="25"/>
      <c r="V1684" s="25"/>
      <c r="W1684" s="25"/>
      <c r="X1684" s="25"/>
      <c r="Y1684" s="25"/>
      <c r="Z1684" s="25"/>
    </row>
    <row r="1685" spans="1:85" ht="20.100000000000001" customHeight="1" x14ac:dyDescent="0.15">
      <c r="A1685" s="30"/>
      <c r="C1685" s="15"/>
      <c r="D1685" s="27" t="s">
        <v>266</v>
      </c>
      <c r="E1685" s="6"/>
      <c r="F1685" s="35"/>
      <c r="G1685" s="35"/>
      <c r="H1685" s="35"/>
      <c r="I1685" s="35"/>
      <c r="J1685" s="35"/>
      <c r="K1685" s="35"/>
      <c r="L1685" s="35"/>
      <c r="M1685" s="35"/>
      <c r="N1685" s="35"/>
      <c r="O1685" s="35"/>
      <c r="P1685" s="35"/>
      <c r="Q1685" s="35"/>
      <c r="R1685" s="35"/>
      <c r="S1685" s="35"/>
      <c r="T1685" s="35"/>
      <c r="U1685" s="35"/>
      <c r="V1685" s="35"/>
      <c r="W1685" s="35"/>
      <c r="X1685" s="35"/>
      <c r="Y1685" s="35"/>
      <c r="Z1685" s="35"/>
    </row>
    <row r="1686" spans="1:85" ht="20.100000000000001" customHeight="1" x14ac:dyDescent="0.15">
      <c r="A1686" s="30"/>
      <c r="C1686" s="5" t="s">
        <v>356</v>
      </c>
      <c r="D1686" s="32"/>
      <c r="E1686" s="26" t="str">
        <f>IF(egTextCal(D1686)&lt;&gt;0, egTextCal(D1686),"")</f>
        <v/>
      </c>
      <c r="F1686" s="25"/>
      <c r="G1686" s="25"/>
      <c r="H1686" s="25"/>
      <c r="I1686" s="25"/>
      <c r="J1686" s="25"/>
      <c r="K1686" s="25"/>
      <c r="L1686" s="25"/>
      <c r="M1686" s="25"/>
      <c r="N1686" s="25"/>
      <c r="O1686" s="25"/>
      <c r="P1686" s="25"/>
      <c r="Q1686" s="25"/>
      <c r="R1686" s="25"/>
      <c r="S1686" s="25"/>
      <c r="T1686" s="25"/>
      <c r="U1686" s="25"/>
      <c r="V1686" s="25"/>
      <c r="W1686" s="25"/>
      <c r="X1686" s="25"/>
      <c r="Y1686" s="25"/>
      <c r="Z1686" s="25"/>
    </row>
    <row r="1687" spans="1:85" ht="20.100000000000001" customHeight="1" x14ac:dyDescent="0.15">
      <c r="A1687" s="30"/>
      <c r="C1687" s="15"/>
      <c r="D1687" s="27" t="s">
        <v>239</v>
      </c>
      <c r="E1687" s="6"/>
      <c r="F1687" s="35">
        <v>1</v>
      </c>
      <c r="G1687" s="35"/>
      <c r="H1687" s="35"/>
      <c r="I1687" s="35"/>
      <c r="J1687" s="35"/>
      <c r="K1687" s="35"/>
      <c r="L1687" s="35"/>
      <c r="M1687" s="35"/>
      <c r="N1687" s="35"/>
      <c r="O1687" s="35"/>
      <c r="P1687" s="35"/>
      <c r="Q1687" s="35"/>
      <c r="R1687" s="35"/>
      <c r="S1687" s="35"/>
      <c r="T1687" s="35"/>
      <c r="U1687" s="35"/>
      <c r="V1687" s="35"/>
      <c r="W1687" s="35"/>
      <c r="X1687" s="35"/>
      <c r="Y1687" s="35"/>
      <c r="Z1687" s="35"/>
    </row>
    <row r="1688" spans="1:85" ht="20.100000000000001" customHeight="1" x14ac:dyDescent="0.15">
      <c r="A1688" s="30"/>
      <c r="C1688" s="5" t="s">
        <v>357</v>
      </c>
      <c r="D1688" s="51" t="e">
        <f>#REF!</f>
        <v>#REF!</v>
      </c>
      <c r="E1688" s="26" t="e">
        <f>IF(egTextCal(D1688)&lt;&gt;0, egTextCal(D1688),"")</f>
        <v>#VALUE!</v>
      </c>
      <c r="F1688" s="25" t="e">
        <f>IF(E1688*F1687&lt;&gt;0,E1688*F1687,  )</f>
        <v>#VALUE!</v>
      </c>
      <c r="G1688" s="25"/>
      <c r="H1688" s="25"/>
      <c r="I1688" s="25"/>
      <c r="J1688" s="25"/>
      <c r="K1688" s="25"/>
      <c r="L1688" s="25"/>
      <c r="M1688" s="25"/>
      <c r="N1688" s="25"/>
      <c r="O1688" s="25"/>
      <c r="P1688" s="25"/>
      <c r="Q1688" s="25"/>
      <c r="R1688" s="25"/>
      <c r="S1688" s="25"/>
      <c r="T1688" s="25"/>
      <c r="U1688" s="25"/>
      <c r="V1688" s="25"/>
      <c r="W1688" s="25"/>
      <c r="X1688" s="25"/>
      <c r="Y1688" s="25"/>
      <c r="Z1688" s="25"/>
      <c r="CA1688" s="1" t="e">
        <f>F1688</f>
        <v>#VALUE!</v>
      </c>
    </row>
    <row r="1689" spans="1:85" ht="20.100000000000001" customHeight="1" x14ac:dyDescent="0.15">
      <c r="A1689" s="30"/>
      <c r="C1689" s="15"/>
      <c r="D1689" s="27" t="s">
        <v>240</v>
      </c>
      <c r="E1689" s="6"/>
      <c r="F1689" s="35"/>
      <c r="G1689" s="35"/>
      <c r="H1689" s="35"/>
      <c r="I1689" s="35"/>
      <c r="J1689" s="35">
        <v>1</v>
      </c>
      <c r="K1689" s="35"/>
      <c r="L1689" s="35"/>
      <c r="M1689" s="35"/>
      <c r="N1689" s="35"/>
      <c r="O1689" s="35"/>
      <c r="P1689" s="35"/>
      <c r="Q1689" s="35"/>
      <c r="R1689" s="35"/>
      <c r="S1689" s="35"/>
      <c r="T1689" s="35"/>
      <c r="U1689" s="35"/>
      <c r="V1689" s="35"/>
      <c r="W1689" s="35"/>
      <c r="X1689" s="35"/>
      <c r="Y1689" s="35"/>
      <c r="Z1689" s="35"/>
    </row>
    <row r="1690" spans="1:85" ht="20.100000000000001" customHeight="1" x14ac:dyDescent="0.15">
      <c r="A1690" s="30"/>
      <c r="C1690" s="5" t="s">
        <v>358</v>
      </c>
      <c r="D1690" s="51" t="e">
        <f>#REF!</f>
        <v>#REF!</v>
      </c>
      <c r="E1690" s="26" t="e">
        <f>IF(egTextCal(D1690)&lt;&gt;0, egTextCal(D1690),"")</f>
        <v>#VALUE!</v>
      </c>
      <c r="F1690" s="25"/>
      <c r="G1690" s="25"/>
      <c r="H1690" s="25"/>
      <c r="I1690" s="25"/>
      <c r="J1690" s="25" t="e">
        <f>IF(E1690*J1689&lt;&gt;0,E1690*J1689,  )</f>
        <v>#VALUE!</v>
      </c>
      <c r="K1690" s="25"/>
      <c r="L1690" s="25"/>
      <c r="M1690" s="25"/>
      <c r="N1690" s="25"/>
      <c r="O1690" s="25"/>
      <c r="P1690" s="25"/>
      <c r="Q1690" s="25"/>
      <c r="R1690" s="25"/>
      <c r="S1690" s="25"/>
      <c r="T1690" s="25"/>
      <c r="U1690" s="25"/>
      <c r="V1690" s="25"/>
      <c r="W1690" s="25"/>
      <c r="X1690" s="25"/>
      <c r="Y1690" s="25"/>
      <c r="Z1690" s="25"/>
      <c r="CE1690" s="1" t="e">
        <f>J1690</f>
        <v>#VALUE!</v>
      </c>
    </row>
    <row r="1691" spans="1:85" ht="20.100000000000001" customHeight="1" x14ac:dyDescent="0.15">
      <c r="A1691" s="30"/>
      <c r="C1691" s="15"/>
      <c r="D1691" s="27" t="s">
        <v>241</v>
      </c>
      <c r="E1691" s="6"/>
      <c r="F1691" s="35">
        <v>1</v>
      </c>
      <c r="G1691" s="35"/>
      <c r="H1691" s="35"/>
      <c r="I1691" s="35"/>
      <c r="J1691" s="35"/>
      <c r="K1691" s="35"/>
      <c r="L1691" s="35">
        <v>3</v>
      </c>
      <c r="M1691" s="35"/>
      <c r="N1691" s="35"/>
      <c r="O1691" s="35"/>
      <c r="P1691" s="35"/>
      <c r="Q1691" s="35"/>
      <c r="R1691" s="35"/>
      <c r="S1691" s="35"/>
      <c r="T1691" s="35"/>
      <c r="U1691" s="35"/>
      <c r="V1691" s="35"/>
      <c r="W1691" s="35"/>
      <c r="X1691" s="35"/>
      <c r="Y1691" s="35"/>
      <c r="Z1691" s="35"/>
    </row>
    <row r="1692" spans="1:85" ht="20.100000000000001" customHeight="1" x14ac:dyDescent="0.15">
      <c r="A1692" s="30"/>
      <c r="C1692" s="5" t="s">
        <v>359</v>
      </c>
      <c r="D1692" s="51" t="e">
        <f>#REF!</f>
        <v>#REF!</v>
      </c>
      <c r="E1692" s="26" t="e">
        <f>IF(egTextCal(D1692)&lt;&gt;0, egTextCal(D1692),"")</f>
        <v>#VALUE!</v>
      </c>
      <c r="F1692" s="25" t="e">
        <f>IF(E1692*F1691&lt;&gt;0,E1692*F1691,  )</f>
        <v>#VALUE!</v>
      </c>
      <c r="G1692" s="25"/>
      <c r="H1692" s="25"/>
      <c r="I1692" s="25"/>
      <c r="J1692" s="25"/>
      <c r="K1692" s="25"/>
      <c r="L1692" s="25" t="e">
        <f>IF(E1692*L1691&lt;&gt;0,E1692*L1691,  )</f>
        <v>#VALUE!</v>
      </c>
      <c r="M1692" s="25"/>
      <c r="N1692" s="25"/>
      <c r="O1692" s="25"/>
      <c r="P1692" s="25"/>
      <c r="Q1692" s="25"/>
      <c r="R1692" s="25"/>
      <c r="S1692" s="25"/>
      <c r="T1692" s="25"/>
      <c r="U1692" s="25"/>
      <c r="V1692" s="25"/>
      <c r="W1692" s="25"/>
      <c r="X1692" s="25"/>
      <c r="Y1692" s="25"/>
      <c r="Z1692" s="25"/>
      <c r="CA1692" s="1" t="e">
        <f>F1692</f>
        <v>#VALUE!</v>
      </c>
      <c r="CG1692" s="1" t="e">
        <f>L1692</f>
        <v>#VALUE!</v>
      </c>
    </row>
    <row r="1693" spans="1:85" ht="20.100000000000001" customHeight="1" x14ac:dyDescent="0.15">
      <c r="A1693" s="30"/>
      <c r="C1693" s="15"/>
      <c r="D1693" s="27" t="s">
        <v>202</v>
      </c>
      <c r="E1693" s="6"/>
      <c r="F1693" s="35"/>
      <c r="G1693" s="35">
        <v>1</v>
      </c>
      <c r="H1693" s="35"/>
      <c r="I1693" s="35"/>
      <c r="J1693" s="35"/>
      <c r="K1693" s="35"/>
      <c r="L1693" s="35">
        <v>3</v>
      </c>
      <c r="M1693" s="35"/>
      <c r="N1693" s="35"/>
      <c r="O1693" s="35"/>
      <c r="P1693" s="35"/>
      <c r="Q1693" s="35"/>
      <c r="R1693" s="35"/>
      <c r="S1693" s="35"/>
      <c r="T1693" s="35"/>
      <c r="U1693" s="35"/>
      <c r="V1693" s="35"/>
      <c r="W1693" s="35"/>
      <c r="X1693" s="35"/>
      <c r="Y1693" s="35"/>
      <c r="Z1693" s="35"/>
    </row>
    <row r="1694" spans="1:85" ht="20.100000000000001" customHeight="1" x14ac:dyDescent="0.15">
      <c r="A1694" s="30"/>
      <c r="C1694" s="5" t="s">
        <v>360</v>
      </c>
      <c r="D1694" s="51" t="e">
        <f>#REF!</f>
        <v>#REF!</v>
      </c>
      <c r="E1694" s="26" t="e">
        <f>IF(egTextCal(D1694)&lt;&gt;0, egTextCal(D1694),"")</f>
        <v>#VALUE!</v>
      </c>
      <c r="F1694" s="25"/>
      <c r="G1694" s="25" t="e">
        <f>IF(E1694*G1693&lt;&gt;0,E1694*G1693,  )</f>
        <v>#VALUE!</v>
      </c>
      <c r="H1694" s="25"/>
      <c r="I1694" s="25"/>
      <c r="J1694" s="25"/>
      <c r="K1694" s="25"/>
      <c r="L1694" s="25" t="e">
        <f>IF(E1694*L1693&lt;&gt;0,E1694*L1693,  )</f>
        <v>#VALUE!</v>
      </c>
      <c r="M1694" s="25"/>
      <c r="N1694" s="25"/>
      <c r="O1694" s="25"/>
      <c r="P1694" s="25"/>
      <c r="Q1694" s="25"/>
      <c r="R1694" s="25"/>
      <c r="S1694" s="25"/>
      <c r="T1694" s="25"/>
      <c r="U1694" s="25"/>
      <c r="V1694" s="25"/>
      <c r="W1694" s="25"/>
      <c r="X1694" s="25"/>
      <c r="Y1694" s="25"/>
      <c r="Z1694" s="25"/>
      <c r="CB1694" s="1" t="e">
        <f>G1694</f>
        <v>#VALUE!</v>
      </c>
      <c r="CG1694" s="1" t="e">
        <f>L1694</f>
        <v>#VALUE!</v>
      </c>
    </row>
    <row r="1695" spans="1:85" ht="20.100000000000001" customHeight="1" x14ac:dyDescent="0.15">
      <c r="A1695" s="30"/>
      <c r="C1695" s="15"/>
      <c r="D1695" s="27" t="s">
        <v>242</v>
      </c>
      <c r="E1695" s="6"/>
      <c r="F1695" s="35"/>
      <c r="G1695" s="35"/>
      <c r="H1695" s="35">
        <v>1</v>
      </c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5"/>
      <c r="Y1695" s="35"/>
      <c r="Z1695" s="35"/>
    </row>
    <row r="1696" spans="1:85" ht="20.100000000000001" customHeight="1" x14ac:dyDescent="0.15">
      <c r="A1696" s="30"/>
      <c r="C1696" s="5" t="s">
        <v>361</v>
      </c>
      <c r="D1696" s="51" t="e">
        <f>#REF!</f>
        <v>#REF!</v>
      </c>
      <c r="E1696" s="26" t="e">
        <f>IF(egTextCal(D1696)&lt;&gt;0, egTextCal(D1696),"")</f>
        <v>#VALUE!</v>
      </c>
      <c r="F1696" s="25"/>
      <c r="G1696" s="25"/>
      <c r="H1696" s="25" t="e">
        <f>IF(E1696*H1695&lt;&gt;0,E1696*H1695,  )</f>
        <v>#VALUE!</v>
      </c>
      <c r="I1696" s="25"/>
      <c r="J1696" s="25"/>
      <c r="K1696" s="25"/>
      <c r="L1696" s="25"/>
      <c r="M1696" s="25"/>
      <c r="N1696" s="25"/>
      <c r="O1696" s="25"/>
      <c r="P1696" s="25"/>
      <c r="Q1696" s="25"/>
      <c r="R1696" s="25"/>
      <c r="S1696" s="25"/>
      <c r="T1696" s="25"/>
      <c r="U1696" s="25"/>
      <c r="V1696" s="25"/>
      <c r="W1696" s="25"/>
      <c r="X1696" s="25"/>
      <c r="Y1696" s="25"/>
      <c r="Z1696" s="25"/>
      <c r="CC1696" s="1" t="e">
        <f>H1696</f>
        <v>#VALUE!</v>
      </c>
    </row>
    <row r="1697" spans="1:84" ht="20.100000000000001" customHeight="1" x14ac:dyDescent="0.15">
      <c r="A1697" s="30"/>
      <c r="C1697" s="15"/>
      <c r="D1697" s="27" t="s">
        <v>158</v>
      </c>
      <c r="E1697" s="6"/>
      <c r="F1697" s="35"/>
      <c r="G1697" s="35"/>
      <c r="H1697" s="35"/>
      <c r="I1697" s="35">
        <v>1</v>
      </c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5"/>
      <c r="Y1697" s="35"/>
      <c r="Z1697" s="35"/>
    </row>
    <row r="1698" spans="1:84" ht="20.100000000000001" customHeight="1" x14ac:dyDescent="0.15">
      <c r="A1698" s="30"/>
      <c r="C1698" s="5" t="s">
        <v>362</v>
      </c>
      <c r="D1698" s="51" t="e">
        <f>#REF!</f>
        <v>#REF!</v>
      </c>
      <c r="E1698" s="26" t="e">
        <f>IF(egTextCal(D1698)&lt;&gt;0, egTextCal(D1698),"")</f>
        <v>#VALUE!</v>
      </c>
      <c r="F1698" s="25"/>
      <c r="G1698" s="25"/>
      <c r="H1698" s="25"/>
      <c r="I1698" s="25" t="e">
        <f>IF(E1698*I1697&lt;&gt;0,E1698*I1697,  )</f>
        <v>#VALUE!</v>
      </c>
      <c r="J1698" s="25"/>
      <c r="K1698" s="25"/>
      <c r="L1698" s="25"/>
      <c r="M1698" s="25"/>
      <c r="N1698" s="25"/>
      <c r="O1698" s="25"/>
      <c r="P1698" s="25"/>
      <c r="Q1698" s="25"/>
      <c r="R1698" s="25"/>
      <c r="S1698" s="25"/>
      <c r="T1698" s="25"/>
      <c r="U1698" s="25"/>
      <c r="V1698" s="25"/>
      <c r="W1698" s="25"/>
      <c r="X1698" s="25"/>
      <c r="Y1698" s="25"/>
      <c r="Z1698" s="25"/>
      <c r="CD1698" s="1" t="e">
        <f>I1698</f>
        <v>#VALUE!</v>
      </c>
    </row>
    <row r="1699" spans="1:84" ht="20.100000000000001" customHeight="1" x14ac:dyDescent="0.15">
      <c r="A1699" s="30"/>
      <c r="C1699" s="15"/>
      <c r="D1699" s="27" t="s">
        <v>159</v>
      </c>
      <c r="E1699" s="6"/>
      <c r="F1699" s="35"/>
      <c r="G1699" s="35"/>
      <c r="H1699" s="35"/>
      <c r="I1699" s="35"/>
      <c r="J1699" s="35"/>
      <c r="K1699" s="35">
        <v>1</v>
      </c>
      <c r="L1699" s="35"/>
      <c r="M1699" s="35"/>
      <c r="N1699" s="35"/>
      <c r="O1699" s="35"/>
      <c r="P1699" s="35"/>
      <c r="Q1699" s="35"/>
      <c r="R1699" s="35"/>
      <c r="S1699" s="35"/>
      <c r="T1699" s="35"/>
      <c r="U1699" s="35"/>
      <c r="V1699" s="35"/>
      <c r="W1699" s="35"/>
      <c r="X1699" s="35"/>
      <c r="Y1699" s="35"/>
      <c r="Z1699" s="35"/>
    </row>
    <row r="1700" spans="1:84" ht="20.100000000000001" customHeight="1" x14ac:dyDescent="0.15">
      <c r="A1700" s="30"/>
      <c r="C1700" s="5" t="s">
        <v>363</v>
      </c>
      <c r="D1700" s="51" t="e">
        <f>#REF!</f>
        <v>#REF!</v>
      </c>
      <c r="E1700" s="26" t="e">
        <f>IF(egTextCal(D1700)&lt;&gt;0, egTextCal(D1700),"")</f>
        <v>#VALUE!</v>
      </c>
      <c r="F1700" s="25"/>
      <c r="G1700" s="25"/>
      <c r="H1700" s="25"/>
      <c r="I1700" s="25"/>
      <c r="J1700" s="25"/>
      <c r="K1700" s="25" t="e">
        <f>IF(E1700*K1699&lt;&gt;0,E1700*K1699,  )</f>
        <v>#VALUE!</v>
      </c>
      <c r="L1700" s="25"/>
      <c r="M1700" s="25"/>
      <c r="N1700" s="25"/>
      <c r="O1700" s="25"/>
      <c r="P1700" s="25"/>
      <c r="Q1700" s="25"/>
      <c r="R1700" s="25"/>
      <c r="S1700" s="25"/>
      <c r="T1700" s="25"/>
      <c r="U1700" s="25"/>
      <c r="V1700" s="25"/>
      <c r="W1700" s="25"/>
      <c r="X1700" s="25"/>
      <c r="Y1700" s="25"/>
      <c r="Z1700" s="25"/>
      <c r="CF1700" s="1" t="e">
        <f>K1700</f>
        <v>#VALUE!</v>
      </c>
    </row>
    <row r="1701" spans="1:84" ht="20.100000000000001" customHeight="1" x14ac:dyDescent="0.15">
      <c r="A1701" s="30"/>
      <c r="C1701" s="15"/>
      <c r="D1701" s="27"/>
      <c r="E1701" s="6"/>
      <c r="F1701" s="35"/>
      <c r="G1701" s="35"/>
      <c r="H1701" s="35"/>
      <c r="I1701" s="35"/>
      <c r="J1701" s="35"/>
      <c r="K1701" s="35"/>
      <c r="L1701" s="35"/>
      <c r="M1701" s="35"/>
      <c r="N1701" s="35"/>
      <c r="O1701" s="35"/>
      <c r="P1701" s="35"/>
      <c r="Q1701" s="35"/>
      <c r="R1701" s="35"/>
      <c r="S1701" s="35"/>
      <c r="T1701" s="35"/>
      <c r="U1701" s="35"/>
      <c r="V1701" s="35"/>
      <c r="W1701" s="35"/>
      <c r="X1701" s="35"/>
      <c r="Y1701" s="35"/>
      <c r="Z1701" s="35"/>
    </row>
    <row r="1702" spans="1:84" ht="20.100000000000001" customHeight="1" x14ac:dyDescent="0.15">
      <c r="A1702" s="30"/>
      <c r="C1702" s="5" t="s">
        <v>366</v>
      </c>
      <c r="D1702" s="32"/>
      <c r="E1702" s="26"/>
      <c r="F1702" s="25"/>
      <c r="G1702" s="25"/>
      <c r="H1702" s="25"/>
      <c r="I1702" s="25"/>
      <c r="J1702" s="25"/>
      <c r="K1702" s="25"/>
      <c r="L1702" s="25"/>
      <c r="M1702" s="25"/>
      <c r="N1702" s="25"/>
      <c r="O1702" s="25"/>
      <c r="P1702" s="25"/>
      <c r="Q1702" s="25"/>
      <c r="R1702" s="25"/>
      <c r="S1702" s="25"/>
      <c r="T1702" s="25"/>
      <c r="U1702" s="25"/>
      <c r="V1702" s="25"/>
      <c r="W1702" s="25"/>
      <c r="X1702" s="25"/>
      <c r="Y1702" s="25"/>
      <c r="Z1702" s="25"/>
    </row>
    <row r="1703" spans="1:84" ht="20.100000000000001" customHeight="1" x14ac:dyDescent="0.15">
      <c r="D1703" s="13"/>
      <c r="E1703" s="37"/>
      <c r="F1703" s="37"/>
      <c r="G1703" s="37"/>
      <c r="H1703" s="37"/>
      <c r="I1703" s="37"/>
      <c r="J1703" s="37"/>
      <c r="K1703" s="37"/>
      <c r="L1703" s="37"/>
      <c r="M1703" s="37"/>
      <c r="N1703" s="37"/>
      <c r="O1703" s="37"/>
      <c r="P1703" s="37"/>
      <c r="Q1703" s="37"/>
      <c r="R1703" s="37"/>
      <c r="S1703" s="37"/>
      <c r="T1703" s="37"/>
      <c r="U1703" s="37"/>
      <c r="V1703" s="37"/>
      <c r="W1703" s="37"/>
      <c r="X1703" s="37"/>
      <c r="Y1703" s="37"/>
      <c r="Z1703" s="37"/>
    </row>
    <row r="1704" spans="1:84" ht="20.100000000000001" customHeight="1" x14ac:dyDescent="0.15">
      <c r="B1704" s="29"/>
      <c r="C1704" s="19"/>
      <c r="D1704" s="36"/>
      <c r="E1704" s="36"/>
      <c r="F1704" s="17" t="s">
        <v>330</v>
      </c>
      <c r="G1704" s="17" t="s">
        <v>436</v>
      </c>
      <c r="H1704" s="15" t="s">
        <v>436</v>
      </c>
      <c r="I1704" s="15" t="s">
        <v>409</v>
      </c>
      <c r="J1704" s="15" t="s">
        <v>437</v>
      </c>
      <c r="K1704" s="15" t="s">
        <v>410</v>
      </c>
      <c r="L1704" s="15" t="s">
        <v>412</v>
      </c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  <c r="Z1704" s="15"/>
    </row>
    <row r="1705" spans="1:84" ht="20.100000000000001" customHeight="1" x14ac:dyDescent="0.15">
      <c r="A1705" s="30"/>
      <c r="B1705" s="29"/>
      <c r="C1705" s="4" t="s">
        <v>336</v>
      </c>
      <c r="D1705" s="4" t="s">
        <v>337</v>
      </c>
      <c r="E1705" s="4" t="s">
        <v>338</v>
      </c>
      <c r="F1705" s="11" t="s">
        <v>416</v>
      </c>
      <c r="G1705" s="11" t="s">
        <v>330</v>
      </c>
      <c r="H1705" s="4" t="s">
        <v>443</v>
      </c>
      <c r="I1705" s="4" t="s">
        <v>417</v>
      </c>
      <c r="J1705" s="4" t="s">
        <v>445</v>
      </c>
      <c r="K1705" s="4" t="s">
        <v>418</v>
      </c>
      <c r="L1705" s="4" t="s">
        <v>421</v>
      </c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</row>
    <row r="1706" spans="1:84" ht="20.100000000000001" customHeight="1" x14ac:dyDescent="0.15">
      <c r="A1706" s="30"/>
      <c r="B1706" s="29"/>
      <c r="C1706" s="20"/>
      <c r="D1706" s="20"/>
      <c r="E1706" s="20"/>
      <c r="F1706" s="18" t="s">
        <v>457</v>
      </c>
      <c r="G1706" s="18" t="s">
        <v>458</v>
      </c>
      <c r="H1706" s="16" t="s">
        <v>458</v>
      </c>
      <c r="I1706" s="16" t="s">
        <v>427</v>
      </c>
      <c r="J1706" s="16" t="s">
        <v>435</v>
      </c>
      <c r="K1706" s="16" t="s">
        <v>428</v>
      </c>
      <c r="L1706" s="16" t="s">
        <v>464</v>
      </c>
      <c r="M1706" s="16"/>
      <c r="N1706" s="16"/>
      <c r="O1706" s="16"/>
      <c r="P1706" s="16"/>
      <c r="Q1706" s="16"/>
      <c r="R1706" s="16"/>
      <c r="S1706" s="16"/>
      <c r="T1706" s="16"/>
      <c r="U1706" s="16"/>
      <c r="V1706" s="16"/>
      <c r="W1706" s="16"/>
      <c r="X1706" s="16"/>
      <c r="Y1706" s="16"/>
      <c r="Z1706" s="16"/>
    </row>
    <row r="1707" spans="1:84" ht="20.100000000000001" customHeight="1" x14ac:dyDescent="0.15">
      <c r="A1707" s="30"/>
      <c r="C1707" s="15"/>
      <c r="D1707" s="27" t="s">
        <v>267</v>
      </c>
      <c r="E1707" s="6"/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  <c r="R1707" s="34"/>
      <c r="S1707" s="34"/>
      <c r="T1707" s="34"/>
      <c r="U1707" s="34"/>
      <c r="V1707" s="34"/>
      <c r="W1707" s="34"/>
      <c r="X1707" s="34"/>
      <c r="Y1707" s="34"/>
      <c r="Z1707" s="34"/>
    </row>
    <row r="1708" spans="1:84" ht="20.100000000000001" customHeight="1" x14ac:dyDescent="0.15">
      <c r="A1708" s="30"/>
      <c r="C1708" s="5" t="s">
        <v>68</v>
      </c>
      <c r="D1708" s="32"/>
      <c r="E1708" s="26" t="str">
        <f>IF(egTextCal(D1708)&lt;&gt;0, egTextCal(D1708),"")</f>
        <v/>
      </c>
      <c r="F1708" s="25"/>
      <c r="G1708" s="25"/>
      <c r="H1708" s="25"/>
      <c r="I1708" s="25"/>
      <c r="J1708" s="25"/>
      <c r="K1708" s="25"/>
      <c r="L1708" s="25"/>
      <c r="M1708" s="25"/>
      <c r="N1708" s="25"/>
      <c r="O1708" s="25"/>
      <c r="P1708" s="25"/>
      <c r="Q1708" s="25"/>
      <c r="R1708" s="25"/>
      <c r="S1708" s="25"/>
      <c r="T1708" s="25"/>
      <c r="U1708" s="25"/>
      <c r="V1708" s="25"/>
      <c r="W1708" s="25"/>
      <c r="X1708" s="25"/>
      <c r="Y1708" s="25"/>
      <c r="Z1708" s="25"/>
    </row>
    <row r="1709" spans="1:84" ht="20.100000000000001" customHeight="1" x14ac:dyDescent="0.15">
      <c r="A1709" s="30"/>
      <c r="C1709" s="15"/>
      <c r="D1709" s="28" t="s">
        <v>239</v>
      </c>
      <c r="E1709" s="7"/>
      <c r="F1709" s="35">
        <v>1</v>
      </c>
      <c r="G1709" s="35"/>
      <c r="H1709" s="35"/>
      <c r="I1709" s="35"/>
      <c r="J1709" s="35"/>
      <c r="K1709" s="35"/>
      <c r="L1709" s="35"/>
      <c r="M1709" s="35"/>
      <c r="N1709" s="35"/>
      <c r="O1709" s="35"/>
      <c r="P1709" s="35"/>
      <c r="Q1709" s="35"/>
      <c r="R1709" s="35"/>
      <c r="S1709" s="35"/>
      <c r="T1709" s="35"/>
      <c r="U1709" s="35"/>
      <c r="V1709" s="35"/>
      <c r="W1709" s="35"/>
      <c r="X1709" s="35"/>
      <c r="Y1709" s="35"/>
      <c r="Z1709" s="35"/>
    </row>
    <row r="1710" spans="1:84" ht="20.100000000000001" customHeight="1" x14ac:dyDescent="0.15">
      <c r="A1710" s="30"/>
      <c r="C1710" s="5" t="s">
        <v>74</v>
      </c>
      <c r="D1710" s="52" t="e">
        <f>#REF!</f>
        <v>#REF!</v>
      </c>
      <c r="E1710" s="26" t="e">
        <f>IF(egTextCal(D1710)&lt;&gt;0, egTextCal(D1710),"")</f>
        <v>#VALUE!</v>
      </c>
      <c r="F1710" s="25" t="e">
        <f>IF(E1710*F1709&lt;&gt;0,E1710*F1709,  )</f>
        <v>#VALUE!</v>
      </c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25"/>
      <c r="S1710" s="25"/>
      <c r="T1710" s="25"/>
      <c r="U1710" s="25"/>
      <c r="V1710" s="25"/>
      <c r="W1710" s="25"/>
      <c r="X1710" s="25"/>
      <c r="Y1710" s="25"/>
      <c r="Z1710" s="25"/>
      <c r="CA1710" s="1" t="e">
        <f>F1710</f>
        <v>#VALUE!</v>
      </c>
    </row>
    <row r="1711" spans="1:84" ht="20.100000000000001" customHeight="1" x14ac:dyDescent="0.15">
      <c r="A1711" s="30"/>
      <c r="C1711" s="15"/>
      <c r="D1711" s="28" t="s">
        <v>240</v>
      </c>
      <c r="E1711" s="7"/>
      <c r="F1711" s="35"/>
      <c r="G1711" s="35"/>
      <c r="H1711" s="35"/>
      <c r="I1711" s="35"/>
      <c r="J1711" s="35">
        <v>1</v>
      </c>
      <c r="K1711" s="35"/>
      <c r="L1711" s="35"/>
      <c r="M1711" s="35"/>
      <c r="N1711" s="35"/>
      <c r="O1711" s="35"/>
      <c r="P1711" s="35"/>
      <c r="Q1711" s="35"/>
      <c r="R1711" s="35"/>
      <c r="S1711" s="35"/>
      <c r="T1711" s="35"/>
      <c r="U1711" s="35"/>
      <c r="V1711" s="35"/>
      <c r="W1711" s="35"/>
      <c r="X1711" s="35"/>
      <c r="Y1711" s="35"/>
      <c r="Z1711" s="35"/>
    </row>
    <row r="1712" spans="1:84" ht="20.100000000000001" customHeight="1" x14ac:dyDescent="0.15">
      <c r="A1712" s="30"/>
      <c r="C1712" s="5" t="s">
        <v>75</v>
      </c>
      <c r="D1712" s="52" t="e">
        <f>#REF!</f>
        <v>#REF!</v>
      </c>
      <c r="E1712" s="26" t="e">
        <f>IF(egTextCal(D1712)&lt;&gt;0, egTextCal(D1712),"")</f>
        <v>#VALUE!</v>
      </c>
      <c r="F1712" s="25"/>
      <c r="G1712" s="25"/>
      <c r="H1712" s="25"/>
      <c r="I1712" s="25"/>
      <c r="J1712" s="25" t="e">
        <f>IF(E1712*J1711&lt;&gt;0,E1712*J1711,  )</f>
        <v>#VALUE!</v>
      </c>
      <c r="K1712" s="25"/>
      <c r="L1712" s="25"/>
      <c r="M1712" s="25"/>
      <c r="N1712" s="25"/>
      <c r="O1712" s="25"/>
      <c r="P1712" s="25"/>
      <c r="Q1712" s="25"/>
      <c r="R1712" s="25"/>
      <c r="S1712" s="25"/>
      <c r="T1712" s="25"/>
      <c r="U1712" s="25"/>
      <c r="V1712" s="25"/>
      <c r="W1712" s="25"/>
      <c r="X1712" s="25"/>
      <c r="Y1712" s="25"/>
      <c r="Z1712" s="25"/>
      <c r="CE1712" s="1" t="e">
        <f>J1712</f>
        <v>#VALUE!</v>
      </c>
    </row>
    <row r="1713" spans="1:85" ht="20.100000000000001" customHeight="1" x14ac:dyDescent="0.15">
      <c r="A1713" s="30"/>
      <c r="C1713" s="15"/>
      <c r="D1713" s="27" t="s">
        <v>241</v>
      </c>
      <c r="E1713" s="6"/>
      <c r="F1713" s="35">
        <v>1</v>
      </c>
      <c r="G1713" s="35"/>
      <c r="H1713" s="35"/>
      <c r="I1713" s="35"/>
      <c r="J1713" s="35"/>
      <c r="K1713" s="35"/>
      <c r="L1713" s="35">
        <v>3</v>
      </c>
      <c r="M1713" s="35"/>
      <c r="N1713" s="35"/>
      <c r="O1713" s="35"/>
      <c r="P1713" s="35"/>
      <c r="Q1713" s="35"/>
      <c r="R1713" s="35"/>
      <c r="S1713" s="35"/>
      <c r="T1713" s="35"/>
      <c r="U1713" s="35"/>
      <c r="V1713" s="35"/>
      <c r="W1713" s="35"/>
      <c r="X1713" s="35"/>
      <c r="Y1713" s="35"/>
      <c r="Z1713" s="35"/>
    </row>
    <row r="1714" spans="1:85" ht="20.100000000000001" customHeight="1" x14ac:dyDescent="0.15">
      <c r="A1714" s="30"/>
      <c r="C1714" s="5" t="s">
        <v>88</v>
      </c>
      <c r="D1714" s="51" t="e">
        <f>#REF!</f>
        <v>#REF!</v>
      </c>
      <c r="E1714" s="26" t="e">
        <f>IF(egTextCal(D1714)&lt;&gt;0, egTextCal(D1714),"")</f>
        <v>#VALUE!</v>
      </c>
      <c r="F1714" s="25" t="e">
        <f>IF(E1714*F1713&lt;&gt;0,E1714*F1713,  )</f>
        <v>#VALUE!</v>
      </c>
      <c r="G1714" s="25"/>
      <c r="H1714" s="25"/>
      <c r="I1714" s="25"/>
      <c r="J1714" s="25"/>
      <c r="K1714" s="25"/>
      <c r="L1714" s="25" t="e">
        <f>IF(E1714*L1713&lt;&gt;0,E1714*L1713,  )</f>
        <v>#VALUE!</v>
      </c>
      <c r="M1714" s="25"/>
      <c r="N1714" s="25"/>
      <c r="O1714" s="25"/>
      <c r="P1714" s="25"/>
      <c r="Q1714" s="25"/>
      <c r="R1714" s="25"/>
      <c r="S1714" s="25"/>
      <c r="T1714" s="25"/>
      <c r="U1714" s="25"/>
      <c r="V1714" s="25"/>
      <c r="W1714" s="25"/>
      <c r="X1714" s="25"/>
      <c r="Y1714" s="25"/>
      <c r="Z1714" s="25"/>
      <c r="CA1714" s="1" t="e">
        <f>F1714</f>
        <v>#VALUE!</v>
      </c>
      <c r="CG1714" s="1" t="e">
        <f>L1714</f>
        <v>#VALUE!</v>
      </c>
    </row>
    <row r="1715" spans="1:85" ht="20.100000000000001" customHeight="1" x14ac:dyDescent="0.15">
      <c r="A1715" s="30"/>
      <c r="C1715" s="15"/>
      <c r="D1715" s="27" t="s">
        <v>202</v>
      </c>
      <c r="E1715" s="6"/>
      <c r="F1715" s="35"/>
      <c r="G1715" s="35">
        <v>1</v>
      </c>
      <c r="H1715" s="35"/>
      <c r="I1715" s="35"/>
      <c r="J1715" s="35"/>
      <c r="K1715" s="35"/>
      <c r="L1715" s="35">
        <v>3</v>
      </c>
      <c r="M1715" s="35"/>
      <c r="N1715" s="35"/>
      <c r="O1715" s="35"/>
      <c r="P1715" s="35"/>
      <c r="Q1715" s="35"/>
      <c r="R1715" s="35"/>
      <c r="S1715" s="35"/>
      <c r="T1715" s="35"/>
      <c r="U1715" s="35"/>
      <c r="V1715" s="35"/>
      <c r="W1715" s="35"/>
      <c r="X1715" s="35"/>
      <c r="Y1715" s="35"/>
      <c r="Z1715" s="35"/>
    </row>
    <row r="1716" spans="1:85" ht="20.100000000000001" customHeight="1" x14ac:dyDescent="0.15">
      <c r="A1716" s="30"/>
      <c r="C1716" s="5" t="s">
        <v>132</v>
      </c>
      <c r="D1716" s="51" t="e">
        <f>#REF!</f>
        <v>#REF!</v>
      </c>
      <c r="E1716" s="26" t="e">
        <f>IF(egTextCal(D1716)&lt;&gt;0, egTextCal(D1716),"")</f>
        <v>#VALUE!</v>
      </c>
      <c r="F1716" s="25"/>
      <c r="G1716" s="25" t="e">
        <f>IF(E1716*G1715&lt;&gt;0,E1716*G1715,  )</f>
        <v>#VALUE!</v>
      </c>
      <c r="H1716" s="25"/>
      <c r="I1716" s="25"/>
      <c r="J1716" s="25"/>
      <c r="K1716" s="25"/>
      <c r="L1716" s="25" t="e">
        <f>IF(E1716*L1715&lt;&gt;0,E1716*L1715,  )</f>
        <v>#VALUE!</v>
      </c>
      <c r="M1716" s="25"/>
      <c r="N1716" s="25"/>
      <c r="O1716" s="25"/>
      <c r="P1716" s="25"/>
      <c r="Q1716" s="25"/>
      <c r="R1716" s="25"/>
      <c r="S1716" s="25"/>
      <c r="T1716" s="25"/>
      <c r="U1716" s="25"/>
      <c r="V1716" s="25"/>
      <c r="W1716" s="25"/>
      <c r="X1716" s="25"/>
      <c r="Y1716" s="25"/>
      <c r="Z1716" s="25"/>
      <c r="CB1716" s="1" t="e">
        <f>G1716</f>
        <v>#VALUE!</v>
      </c>
      <c r="CG1716" s="1" t="e">
        <f>L1716</f>
        <v>#VALUE!</v>
      </c>
    </row>
    <row r="1717" spans="1:85" ht="20.100000000000001" customHeight="1" x14ac:dyDescent="0.15">
      <c r="A1717" s="30"/>
      <c r="C1717" s="15"/>
      <c r="D1717" s="27" t="s">
        <v>242</v>
      </c>
      <c r="E1717" s="6"/>
      <c r="F1717" s="35"/>
      <c r="G1717" s="35"/>
      <c r="H1717" s="35">
        <v>1</v>
      </c>
      <c r="I1717" s="35"/>
      <c r="J1717" s="35"/>
      <c r="K1717" s="35"/>
      <c r="L1717" s="35"/>
      <c r="M1717" s="35"/>
      <c r="N1717" s="35"/>
      <c r="O1717" s="35"/>
      <c r="P1717" s="35"/>
      <c r="Q1717" s="35"/>
      <c r="R1717" s="35"/>
      <c r="S1717" s="35"/>
      <c r="T1717" s="35"/>
      <c r="U1717" s="35"/>
      <c r="V1717" s="35"/>
      <c r="W1717" s="35"/>
      <c r="X1717" s="35"/>
      <c r="Y1717" s="35"/>
      <c r="Z1717" s="35"/>
    </row>
    <row r="1718" spans="1:85" ht="20.100000000000001" customHeight="1" x14ac:dyDescent="0.15">
      <c r="A1718" s="30"/>
      <c r="C1718" s="5" t="s">
        <v>133</v>
      </c>
      <c r="D1718" s="51" t="e">
        <f>#REF!</f>
        <v>#REF!</v>
      </c>
      <c r="E1718" s="26" t="e">
        <f>IF(egTextCal(D1718)&lt;&gt;0, egTextCal(D1718),"")</f>
        <v>#VALUE!</v>
      </c>
      <c r="F1718" s="25"/>
      <c r="G1718" s="25"/>
      <c r="H1718" s="25" t="e">
        <f>IF(E1718*H1717&lt;&gt;0,E1718*H1717,  )</f>
        <v>#VALUE!</v>
      </c>
      <c r="I1718" s="25"/>
      <c r="J1718" s="25"/>
      <c r="K1718" s="25"/>
      <c r="L1718" s="25"/>
      <c r="M1718" s="25"/>
      <c r="N1718" s="25"/>
      <c r="O1718" s="25"/>
      <c r="P1718" s="25"/>
      <c r="Q1718" s="25"/>
      <c r="R1718" s="25"/>
      <c r="S1718" s="25"/>
      <c r="T1718" s="25"/>
      <c r="U1718" s="25"/>
      <c r="V1718" s="25"/>
      <c r="W1718" s="25"/>
      <c r="X1718" s="25"/>
      <c r="Y1718" s="25"/>
      <c r="Z1718" s="25"/>
      <c r="CC1718" s="1" t="e">
        <f>H1718</f>
        <v>#VALUE!</v>
      </c>
    </row>
    <row r="1719" spans="1:85" ht="20.100000000000001" customHeight="1" x14ac:dyDescent="0.15">
      <c r="A1719" s="30"/>
      <c r="C1719" s="15"/>
      <c r="D1719" s="27" t="s">
        <v>158</v>
      </c>
      <c r="E1719" s="6"/>
      <c r="F1719" s="35"/>
      <c r="G1719" s="35"/>
      <c r="H1719" s="35"/>
      <c r="I1719" s="35">
        <v>1</v>
      </c>
      <c r="J1719" s="35"/>
      <c r="K1719" s="35"/>
      <c r="L1719" s="35"/>
      <c r="M1719" s="35"/>
      <c r="N1719" s="35"/>
      <c r="O1719" s="35"/>
      <c r="P1719" s="35"/>
      <c r="Q1719" s="35"/>
      <c r="R1719" s="35"/>
      <c r="S1719" s="35"/>
      <c r="T1719" s="35"/>
      <c r="U1719" s="35"/>
      <c r="V1719" s="35"/>
      <c r="W1719" s="35"/>
      <c r="X1719" s="35"/>
      <c r="Y1719" s="35"/>
      <c r="Z1719" s="35"/>
    </row>
    <row r="1720" spans="1:85" ht="20.100000000000001" customHeight="1" x14ac:dyDescent="0.15">
      <c r="A1720" s="30"/>
      <c r="C1720" s="5" t="s">
        <v>134</v>
      </c>
      <c r="D1720" s="51" t="e">
        <f>#REF!</f>
        <v>#REF!</v>
      </c>
      <c r="E1720" s="26" t="e">
        <f>IF(egTextCal(D1720)&lt;&gt;0, egTextCal(D1720),"")</f>
        <v>#VALUE!</v>
      </c>
      <c r="F1720" s="25"/>
      <c r="G1720" s="25"/>
      <c r="H1720" s="25"/>
      <c r="I1720" s="25" t="e">
        <f>IF(E1720*I1719&lt;&gt;0,E1720*I1719,  )</f>
        <v>#VALUE!</v>
      </c>
      <c r="J1720" s="25"/>
      <c r="K1720" s="25"/>
      <c r="L1720" s="25"/>
      <c r="M1720" s="25"/>
      <c r="N1720" s="25"/>
      <c r="O1720" s="25"/>
      <c r="P1720" s="25"/>
      <c r="Q1720" s="25"/>
      <c r="R1720" s="25"/>
      <c r="S1720" s="25"/>
      <c r="T1720" s="25"/>
      <c r="U1720" s="25"/>
      <c r="V1720" s="25"/>
      <c r="W1720" s="25"/>
      <c r="X1720" s="25"/>
      <c r="Y1720" s="25"/>
      <c r="Z1720" s="25"/>
      <c r="CD1720" s="1" t="e">
        <f>I1720</f>
        <v>#VALUE!</v>
      </c>
    </row>
    <row r="1721" spans="1:85" ht="20.100000000000001" customHeight="1" x14ac:dyDescent="0.15">
      <c r="A1721" s="30"/>
      <c r="C1721" s="15"/>
      <c r="D1721" s="27" t="s">
        <v>159</v>
      </c>
      <c r="E1721" s="6"/>
      <c r="F1721" s="35"/>
      <c r="G1721" s="35"/>
      <c r="H1721" s="35"/>
      <c r="I1721" s="35"/>
      <c r="J1721" s="35"/>
      <c r="K1721" s="35">
        <v>1</v>
      </c>
      <c r="L1721" s="35"/>
      <c r="M1721" s="35"/>
      <c r="N1721" s="35"/>
      <c r="O1721" s="35"/>
      <c r="P1721" s="35"/>
      <c r="Q1721" s="35"/>
      <c r="R1721" s="35"/>
      <c r="S1721" s="35"/>
      <c r="T1721" s="35"/>
      <c r="U1721" s="35"/>
      <c r="V1721" s="35"/>
      <c r="W1721" s="35"/>
      <c r="X1721" s="35"/>
      <c r="Y1721" s="35"/>
      <c r="Z1721" s="35"/>
    </row>
    <row r="1722" spans="1:85" ht="20.100000000000001" customHeight="1" x14ac:dyDescent="0.15">
      <c r="A1722" s="30"/>
      <c r="C1722" s="5" t="s">
        <v>135</v>
      </c>
      <c r="D1722" s="51" t="e">
        <f>#REF!</f>
        <v>#REF!</v>
      </c>
      <c r="E1722" s="26" t="e">
        <f>IF(egTextCal(D1722)&lt;&gt;0, egTextCal(D1722),"")</f>
        <v>#VALUE!</v>
      </c>
      <c r="F1722" s="25"/>
      <c r="G1722" s="25"/>
      <c r="H1722" s="25"/>
      <c r="I1722" s="25"/>
      <c r="J1722" s="25"/>
      <c r="K1722" s="25" t="e">
        <f>IF(E1722*K1721&lt;&gt;0,E1722*K1721,  )</f>
        <v>#VALUE!</v>
      </c>
      <c r="L1722" s="25"/>
      <c r="M1722" s="25"/>
      <c r="N1722" s="25"/>
      <c r="O1722" s="25"/>
      <c r="P1722" s="25"/>
      <c r="Q1722" s="25"/>
      <c r="R1722" s="25"/>
      <c r="S1722" s="25"/>
      <c r="T1722" s="25"/>
      <c r="U1722" s="25"/>
      <c r="V1722" s="25"/>
      <c r="W1722" s="25"/>
      <c r="X1722" s="25"/>
      <c r="Y1722" s="25"/>
      <c r="Z1722" s="25"/>
      <c r="CF1722" s="1" t="e">
        <f>K1722</f>
        <v>#VALUE!</v>
      </c>
    </row>
    <row r="1723" spans="1:85" ht="20.100000000000001" customHeight="1" x14ac:dyDescent="0.15">
      <c r="A1723" s="30"/>
      <c r="C1723" s="15"/>
      <c r="D1723" s="27"/>
      <c r="E1723" s="6"/>
      <c r="F1723" s="35"/>
      <c r="G1723" s="35"/>
      <c r="H1723" s="35"/>
      <c r="I1723" s="35"/>
      <c r="J1723" s="35"/>
      <c r="K1723" s="35"/>
      <c r="L1723" s="35"/>
      <c r="M1723" s="35"/>
      <c r="N1723" s="35"/>
      <c r="O1723" s="35"/>
      <c r="P1723" s="35"/>
      <c r="Q1723" s="35"/>
      <c r="R1723" s="35"/>
      <c r="S1723" s="35"/>
      <c r="T1723" s="35"/>
      <c r="U1723" s="35"/>
      <c r="V1723" s="35"/>
      <c r="W1723" s="35"/>
      <c r="X1723" s="35"/>
      <c r="Y1723" s="35"/>
      <c r="Z1723" s="35"/>
    </row>
    <row r="1724" spans="1:85" ht="20.100000000000001" customHeight="1" x14ac:dyDescent="0.15">
      <c r="A1724" s="30"/>
      <c r="C1724" s="5" t="s">
        <v>136</v>
      </c>
      <c r="D1724" s="32"/>
      <c r="E1724" s="26"/>
      <c r="F1724" s="25"/>
      <c r="G1724" s="25"/>
      <c r="H1724" s="25"/>
      <c r="I1724" s="25"/>
      <c r="J1724" s="25"/>
      <c r="K1724" s="25"/>
      <c r="L1724" s="25"/>
      <c r="M1724" s="25"/>
      <c r="N1724" s="25"/>
      <c r="O1724" s="25"/>
      <c r="P1724" s="25"/>
      <c r="Q1724" s="25"/>
      <c r="R1724" s="25"/>
      <c r="S1724" s="25"/>
      <c r="T1724" s="25"/>
      <c r="U1724" s="25"/>
      <c r="V1724" s="25"/>
      <c r="W1724" s="25"/>
      <c r="X1724" s="25"/>
      <c r="Y1724" s="25"/>
      <c r="Z1724" s="25"/>
    </row>
    <row r="1725" spans="1:85" ht="20.100000000000001" customHeight="1" x14ac:dyDescent="0.15">
      <c r="A1725" s="30"/>
      <c r="C1725" s="15"/>
      <c r="D1725" s="27" t="s">
        <v>268</v>
      </c>
      <c r="E1725" s="6"/>
      <c r="F1725" s="35"/>
      <c r="G1725" s="35"/>
      <c r="H1725" s="35"/>
      <c r="I1725" s="35"/>
      <c r="J1725" s="35"/>
      <c r="K1725" s="35"/>
      <c r="L1725" s="35"/>
      <c r="M1725" s="35"/>
      <c r="N1725" s="35"/>
      <c r="O1725" s="35"/>
      <c r="P1725" s="35"/>
      <c r="Q1725" s="35"/>
      <c r="R1725" s="35"/>
      <c r="S1725" s="35"/>
      <c r="T1725" s="35"/>
      <c r="U1725" s="35"/>
      <c r="V1725" s="35"/>
      <c r="W1725" s="35"/>
      <c r="X1725" s="35"/>
      <c r="Y1725" s="35"/>
      <c r="Z1725" s="35"/>
    </row>
    <row r="1726" spans="1:85" ht="20.100000000000001" customHeight="1" x14ac:dyDescent="0.15">
      <c r="A1726" s="30"/>
      <c r="C1726" s="5" t="s">
        <v>353</v>
      </c>
      <c r="D1726" s="32"/>
      <c r="E1726" s="26" t="str">
        <f>IF(egTextCal(D1726)&lt;&gt;0, egTextCal(D1726),"")</f>
        <v/>
      </c>
      <c r="F1726" s="25"/>
      <c r="G1726" s="25"/>
      <c r="H1726" s="25"/>
      <c r="I1726" s="25"/>
      <c r="J1726" s="25"/>
      <c r="K1726" s="25"/>
      <c r="L1726" s="25"/>
      <c r="M1726" s="25"/>
      <c r="N1726" s="25"/>
      <c r="O1726" s="25"/>
      <c r="P1726" s="25"/>
      <c r="Q1726" s="25"/>
      <c r="R1726" s="25"/>
      <c r="S1726" s="25"/>
      <c r="T1726" s="25"/>
      <c r="U1726" s="25"/>
      <c r="V1726" s="25"/>
      <c r="W1726" s="25"/>
      <c r="X1726" s="25"/>
      <c r="Y1726" s="25"/>
      <c r="Z1726" s="25"/>
    </row>
    <row r="1727" spans="1:85" ht="20.100000000000001" customHeight="1" x14ac:dyDescent="0.15">
      <c r="A1727" s="30"/>
      <c r="C1727" s="15"/>
      <c r="D1727" s="27" t="s">
        <v>239</v>
      </c>
      <c r="E1727" s="6"/>
      <c r="F1727" s="35">
        <v>1</v>
      </c>
      <c r="G1727" s="35"/>
      <c r="H1727" s="35"/>
      <c r="I1727" s="35"/>
      <c r="J1727" s="35"/>
      <c r="K1727" s="35"/>
      <c r="L1727" s="35"/>
      <c r="M1727" s="35"/>
      <c r="N1727" s="35"/>
      <c r="O1727" s="35"/>
      <c r="P1727" s="35"/>
      <c r="Q1727" s="35"/>
      <c r="R1727" s="35"/>
      <c r="S1727" s="35"/>
      <c r="T1727" s="35"/>
      <c r="U1727" s="35"/>
      <c r="V1727" s="35"/>
      <c r="W1727" s="35"/>
      <c r="X1727" s="35"/>
      <c r="Y1727" s="35"/>
      <c r="Z1727" s="35"/>
    </row>
    <row r="1728" spans="1:85" ht="20.100000000000001" customHeight="1" x14ac:dyDescent="0.15">
      <c r="A1728" s="30"/>
      <c r="C1728" s="5" t="s">
        <v>354</v>
      </c>
      <c r="D1728" s="51" t="e">
        <f>#REF!</f>
        <v>#REF!</v>
      </c>
      <c r="E1728" s="26" t="e">
        <f>IF(egTextCal(D1728)&lt;&gt;0, egTextCal(D1728),"")</f>
        <v>#VALUE!</v>
      </c>
      <c r="F1728" s="25" t="e">
        <f>IF(E1728*F1727&lt;&gt;0,E1728*F1727,  )</f>
        <v>#VALUE!</v>
      </c>
      <c r="G1728" s="25"/>
      <c r="H1728" s="25"/>
      <c r="I1728" s="25"/>
      <c r="J1728" s="25"/>
      <c r="K1728" s="25"/>
      <c r="L1728" s="25"/>
      <c r="M1728" s="25"/>
      <c r="N1728" s="25"/>
      <c r="O1728" s="25"/>
      <c r="P1728" s="25"/>
      <c r="Q1728" s="25"/>
      <c r="R1728" s="25"/>
      <c r="S1728" s="25"/>
      <c r="T1728" s="25"/>
      <c r="U1728" s="25"/>
      <c r="V1728" s="25"/>
      <c r="W1728" s="25"/>
      <c r="X1728" s="25"/>
      <c r="Y1728" s="25"/>
      <c r="Z1728" s="25"/>
      <c r="CA1728" s="1" t="e">
        <f>F1728</f>
        <v>#VALUE!</v>
      </c>
    </row>
    <row r="1729" spans="1:85" ht="20.100000000000001" customHeight="1" x14ac:dyDescent="0.15">
      <c r="A1729" s="30"/>
      <c r="C1729" s="15"/>
      <c r="D1729" s="27" t="s">
        <v>240</v>
      </c>
      <c r="E1729" s="6"/>
      <c r="F1729" s="35"/>
      <c r="G1729" s="35"/>
      <c r="H1729" s="35"/>
      <c r="I1729" s="35"/>
      <c r="J1729" s="35">
        <v>1</v>
      </c>
      <c r="K1729" s="35"/>
      <c r="L1729" s="35"/>
      <c r="M1729" s="35"/>
      <c r="N1729" s="35"/>
      <c r="O1729" s="35"/>
      <c r="P1729" s="35"/>
      <c r="Q1729" s="35"/>
      <c r="R1729" s="35"/>
      <c r="S1729" s="35"/>
      <c r="T1729" s="35"/>
      <c r="U1729" s="35"/>
      <c r="V1729" s="35"/>
      <c r="W1729" s="35"/>
      <c r="X1729" s="35"/>
      <c r="Y1729" s="35"/>
      <c r="Z1729" s="35"/>
    </row>
    <row r="1730" spans="1:85" ht="20.100000000000001" customHeight="1" x14ac:dyDescent="0.15">
      <c r="A1730" s="30"/>
      <c r="C1730" s="5" t="s">
        <v>355</v>
      </c>
      <c r="D1730" s="51" t="e">
        <f>#REF!</f>
        <v>#REF!</v>
      </c>
      <c r="E1730" s="26" t="e">
        <f>IF(egTextCal(D1730)&lt;&gt;0, egTextCal(D1730),"")</f>
        <v>#VALUE!</v>
      </c>
      <c r="F1730" s="25"/>
      <c r="G1730" s="25"/>
      <c r="H1730" s="25"/>
      <c r="I1730" s="25"/>
      <c r="J1730" s="25" t="e">
        <f>IF(E1730*J1729&lt;&gt;0,E1730*J1729,  )</f>
        <v>#VALUE!</v>
      </c>
      <c r="K1730" s="25"/>
      <c r="L1730" s="25"/>
      <c r="M1730" s="25"/>
      <c r="N1730" s="25"/>
      <c r="O1730" s="25"/>
      <c r="P1730" s="25"/>
      <c r="Q1730" s="25"/>
      <c r="R1730" s="25"/>
      <c r="S1730" s="25"/>
      <c r="T1730" s="25"/>
      <c r="U1730" s="25"/>
      <c r="V1730" s="25"/>
      <c r="W1730" s="25"/>
      <c r="X1730" s="25"/>
      <c r="Y1730" s="25"/>
      <c r="Z1730" s="25"/>
      <c r="CE1730" s="1" t="e">
        <f>J1730</f>
        <v>#VALUE!</v>
      </c>
    </row>
    <row r="1731" spans="1:85" ht="20.100000000000001" customHeight="1" x14ac:dyDescent="0.15">
      <c r="A1731" s="30"/>
      <c r="C1731" s="15"/>
      <c r="D1731" s="27" t="s">
        <v>241</v>
      </c>
      <c r="E1731" s="6"/>
      <c r="F1731" s="35">
        <v>1</v>
      </c>
      <c r="G1731" s="35"/>
      <c r="H1731" s="35"/>
      <c r="I1731" s="35"/>
      <c r="J1731" s="35"/>
      <c r="K1731" s="35"/>
      <c r="L1731" s="35">
        <v>3</v>
      </c>
      <c r="M1731" s="35"/>
      <c r="N1731" s="35"/>
      <c r="O1731" s="35"/>
      <c r="P1731" s="35"/>
      <c r="Q1731" s="35"/>
      <c r="R1731" s="35"/>
      <c r="S1731" s="35"/>
      <c r="T1731" s="35"/>
      <c r="U1731" s="35"/>
      <c r="V1731" s="35"/>
      <c r="W1731" s="35"/>
      <c r="X1731" s="35"/>
      <c r="Y1731" s="35"/>
      <c r="Z1731" s="35"/>
    </row>
    <row r="1732" spans="1:85" ht="20.100000000000001" customHeight="1" x14ac:dyDescent="0.15">
      <c r="A1732" s="30"/>
      <c r="C1732" s="5" t="s">
        <v>356</v>
      </c>
      <c r="D1732" s="51" t="e">
        <f>#REF!</f>
        <v>#REF!</v>
      </c>
      <c r="E1732" s="26" t="e">
        <f>IF(egTextCal(D1732)&lt;&gt;0, egTextCal(D1732),"")</f>
        <v>#VALUE!</v>
      </c>
      <c r="F1732" s="25" t="e">
        <f>IF(E1732*F1731&lt;&gt;0,E1732*F1731,  )</f>
        <v>#VALUE!</v>
      </c>
      <c r="G1732" s="25"/>
      <c r="H1732" s="25"/>
      <c r="I1732" s="25"/>
      <c r="J1732" s="25"/>
      <c r="K1732" s="25"/>
      <c r="L1732" s="25" t="e">
        <f>IF(E1732*L1731&lt;&gt;0,E1732*L1731,  )</f>
        <v>#VALUE!</v>
      </c>
      <c r="M1732" s="25"/>
      <c r="N1732" s="25"/>
      <c r="O1732" s="25"/>
      <c r="P1732" s="25"/>
      <c r="Q1732" s="25"/>
      <c r="R1732" s="25"/>
      <c r="S1732" s="25"/>
      <c r="T1732" s="25"/>
      <c r="U1732" s="25"/>
      <c r="V1732" s="25"/>
      <c r="W1732" s="25"/>
      <c r="X1732" s="25"/>
      <c r="Y1732" s="25"/>
      <c r="Z1732" s="25"/>
      <c r="CA1732" s="1" t="e">
        <f>F1732</f>
        <v>#VALUE!</v>
      </c>
      <c r="CG1732" s="1" t="e">
        <f>L1732</f>
        <v>#VALUE!</v>
      </c>
    </row>
    <row r="1733" spans="1:85" ht="20.100000000000001" customHeight="1" x14ac:dyDescent="0.15">
      <c r="A1733" s="30"/>
      <c r="C1733" s="15"/>
      <c r="D1733" s="27" t="s">
        <v>202</v>
      </c>
      <c r="E1733" s="6"/>
      <c r="F1733" s="35"/>
      <c r="G1733" s="35">
        <v>1</v>
      </c>
      <c r="H1733" s="35"/>
      <c r="I1733" s="35"/>
      <c r="J1733" s="35"/>
      <c r="K1733" s="35"/>
      <c r="L1733" s="35">
        <v>3</v>
      </c>
      <c r="M1733" s="35"/>
      <c r="N1733" s="35"/>
      <c r="O1733" s="35"/>
      <c r="P1733" s="35"/>
      <c r="Q1733" s="35"/>
      <c r="R1733" s="35"/>
      <c r="S1733" s="35"/>
      <c r="T1733" s="35"/>
      <c r="U1733" s="35"/>
      <c r="V1733" s="35"/>
      <c r="W1733" s="35"/>
      <c r="X1733" s="35"/>
      <c r="Y1733" s="35"/>
      <c r="Z1733" s="35"/>
    </row>
    <row r="1734" spans="1:85" ht="20.100000000000001" customHeight="1" x14ac:dyDescent="0.15">
      <c r="A1734" s="30"/>
      <c r="C1734" s="5" t="s">
        <v>357</v>
      </c>
      <c r="D1734" s="51" t="e">
        <f>#REF!</f>
        <v>#REF!</v>
      </c>
      <c r="E1734" s="26" t="e">
        <f>IF(egTextCal(D1734)&lt;&gt;0, egTextCal(D1734),"")</f>
        <v>#VALUE!</v>
      </c>
      <c r="F1734" s="25"/>
      <c r="G1734" s="25" t="e">
        <f>IF(E1734*G1733&lt;&gt;0,E1734*G1733,  )</f>
        <v>#VALUE!</v>
      </c>
      <c r="H1734" s="25"/>
      <c r="I1734" s="25"/>
      <c r="J1734" s="25"/>
      <c r="K1734" s="25"/>
      <c r="L1734" s="25" t="e">
        <f>IF(E1734*L1733&lt;&gt;0,E1734*L1733,  )</f>
        <v>#VALUE!</v>
      </c>
      <c r="M1734" s="25"/>
      <c r="N1734" s="25"/>
      <c r="O1734" s="25"/>
      <c r="P1734" s="25"/>
      <c r="Q1734" s="25"/>
      <c r="R1734" s="25"/>
      <c r="S1734" s="25"/>
      <c r="T1734" s="25"/>
      <c r="U1734" s="25"/>
      <c r="V1734" s="25"/>
      <c r="W1734" s="25"/>
      <c r="X1734" s="25"/>
      <c r="Y1734" s="25"/>
      <c r="Z1734" s="25"/>
      <c r="CB1734" s="1" t="e">
        <f>G1734</f>
        <v>#VALUE!</v>
      </c>
      <c r="CG1734" s="1" t="e">
        <f>L1734</f>
        <v>#VALUE!</v>
      </c>
    </row>
    <row r="1735" spans="1:85" ht="20.100000000000001" customHeight="1" x14ac:dyDescent="0.15">
      <c r="A1735" s="30"/>
      <c r="C1735" s="15"/>
      <c r="D1735" s="27" t="s">
        <v>242</v>
      </c>
      <c r="E1735" s="6"/>
      <c r="F1735" s="35"/>
      <c r="G1735" s="35"/>
      <c r="H1735" s="35">
        <v>1</v>
      </c>
      <c r="I1735" s="35"/>
      <c r="J1735" s="35"/>
      <c r="K1735" s="35"/>
      <c r="L1735" s="35"/>
      <c r="M1735" s="35"/>
      <c r="N1735" s="35"/>
      <c r="O1735" s="35"/>
      <c r="P1735" s="35"/>
      <c r="Q1735" s="35"/>
      <c r="R1735" s="35"/>
      <c r="S1735" s="35"/>
      <c r="T1735" s="35"/>
      <c r="U1735" s="35"/>
      <c r="V1735" s="35"/>
      <c r="W1735" s="35"/>
      <c r="X1735" s="35"/>
      <c r="Y1735" s="35"/>
      <c r="Z1735" s="35"/>
    </row>
    <row r="1736" spans="1:85" ht="20.100000000000001" customHeight="1" x14ac:dyDescent="0.15">
      <c r="A1736" s="30"/>
      <c r="C1736" s="5" t="s">
        <v>358</v>
      </c>
      <c r="D1736" s="51" t="e">
        <f>#REF!</f>
        <v>#REF!</v>
      </c>
      <c r="E1736" s="26" t="e">
        <f>IF(egTextCal(D1736)&lt;&gt;0, egTextCal(D1736),"")</f>
        <v>#VALUE!</v>
      </c>
      <c r="F1736" s="25"/>
      <c r="G1736" s="25"/>
      <c r="H1736" s="25" t="e">
        <f>IF(E1736*H1735&lt;&gt;0,E1736*H1735,  )</f>
        <v>#VALUE!</v>
      </c>
      <c r="I1736" s="25"/>
      <c r="J1736" s="25"/>
      <c r="K1736" s="25"/>
      <c r="L1736" s="25"/>
      <c r="M1736" s="25"/>
      <c r="N1736" s="25"/>
      <c r="O1736" s="25"/>
      <c r="P1736" s="25"/>
      <c r="Q1736" s="25"/>
      <c r="R1736" s="25"/>
      <c r="S1736" s="25"/>
      <c r="T1736" s="25"/>
      <c r="U1736" s="25"/>
      <c r="V1736" s="25"/>
      <c r="W1736" s="25"/>
      <c r="X1736" s="25"/>
      <c r="Y1736" s="25"/>
      <c r="Z1736" s="25"/>
      <c r="CC1736" s="1" t="e">
        <f>H1736</f>
        <v>#VALUE!</v>
      </c>
    </row>
    <row r="1737" spans="1:85" ht="20.100000000000001" customHeight="1" x14ac:dyDescent="0.15">
      <c r="A1737" s="30"/>
      <c r="C1737" s="15"/>
      <c r="D1737" s="27" t="s">
        <v>158</v>
      </c>
      <c r="E1737" s="6"/>
      <c r="F1737" s="35"/>
      <c r="G1737" s="35"/>
      <c r="H1737" s="35"/>
      <c r="I1737" s="35">
        <v>1</v>
      </c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5"/>
      <c r="Y1737" s="35"/>
      <c r="Z1737" s="35"/>
    </row>
    <row r="1738" spans="1:85" ht="20.100000000000001" customHeight="1" x14ac:dyDescent="0.15">
      <c r="A1738" s="30"/>
      <c r="C1738" s="5" t="s">
        <v>359</v>
      </c>
      <c r="D1738" s="51" t="e">
        <f>#REF!</f>
        <v>#REF!</v>
      </c>
      <c r="E1738" s="26" t="e">
        <f>IF(egTextCal(D1738)&lt;&gt;0, egTextCal(D1738),"")</f>
        <v>#VALUE!</v>
      </c>
      <c r="F1738" s="25"/>
      <c r="G1738" s="25"/>
      <c r="H1738" s="25"/>
      <c r="I1738" s="25" t="e">
        <f>IF(E1738*I1737&lt;&gt;0,E1738*I1737,  )</f>
        <v>#VALUE!</v>
      </c>
      <c r="J1738" s="25"/>
      <c r="K1738" s="25"/>
      <c r="L1738" s="25"/>
      <c r="M1738" s="25"/>
      <c r="N1738" s="25"/>
      <c r="O1738" s="25"/>
      <c r="P1738" s="25"/>
      <c r="Q1738" s="25"/>
      <c r="R1738" s="25"/>
      <c r="S1738" s="25"/>
      <c r="T1738" s="25"/>
      <c r="U1738" s="25"/>
      <c r="V1738" s="25"/>
      <c r="W1738" s="25"/>
      <c r="X1738" s="25"/>
      <c r="Y1738" s="25"/>
      <c r="Z1738" s="25"/>
      <c r="CD1738" s="1" t="e">
        <f>I1738</f>
        <v>#VALUE!</v>
      </c>
    </row>
    <row r="1739" spans="1:85" ht="20.100000000000001" customHeight="1" x14ac:dyDescent="0.15">
      <c r="A1739" s="30"/>
      <c r="C1739" s="15"/>
      <c r="D1739" s="27" t="s">
        <v>159</v>
      </c>
      <c r="E1739" s="6"/>
      <c r="F1739" s="35"/>
      <c r="G1739" s="35"/>
      <c r="H1739" s="35"/>
      <c r="I1739" s="35"/>
      <c r="J1739" s="35"/>
      <c r="K1739" s="35">
        <v>1</v>
      </c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5"/>
      <c r="Y1739" s="35"/>
      <c r="Z1739" s="35"/>
    </row>
    <row r="1740" spans="1:85" ht="20.100000000000001" customHeight="1" x14ac:dyDescent="0.15">
      <c r="A1740" s="30"/>
      <c r="C1740" s="5" t="s">
        <v>360</v>
      </c>
      <c r="D1740" s="51" t="e">
        <f>#REF!</f>
        <v>#REF!</v>
      </c>
      <c r="E1740" s="26" t="e">
        <f>IF(egTextCal(D1740)&lt;&gt;0, egTextCal(D1740),"")</f>
        <v>#VALUE!</v>
      </c>
      <c r="F1740" s="25"/>
      <c r="G1740" s="25"/>
      <c r="H1740" s="25"/>
      <c r="I1740" s="25"/>
      <c r="J1740" s="25"/>
      <c r="K1740" s="25" t="e">
        <f>IF(E1740*K1739&lt;&gt;0,E1740*K1739,  )</f>
        <v>#VALUE!</v>
      </c>
      <c r="L1740" s="25"/>
      <c r="M1740" s="25"/>
      <c r="N1740" s="25"/>
      <c r="O1740" s="25"/>
      <c r="P1740" s="25"/>
      <c r="Q1740" s="25"/>
      <c r="R1740" s="25"/>
      <c r="S1740" s="25"/>
      <c r="T1740" s="25"/>
      <c r="U1740" s="25"/>
      <c r="V1740" s="25"/>
      <c r="W1740" s="25"/>
      <c r="X1740" s="25"/>
      <c r="Y1740" s="25"/>
      <c r="Z1740" s="25"/>
      <c r="CF1740" s="1" t="e">
        <f>K1740</f>
        <v>#VALUE!</v>
      </c>
    </row>
    <row r="1741" spans="1:85" ht="20.100000000000001" customHeight="1" x14ac:dyDescent="0.15">
      <c r="A1741" s="30"/>
      <c r="C1741" s="15"/>
      <c r="D1741" s="27"/>
      <c r="E1741" s="6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5"/>
      <c r="Y1741" s="35"/>
      <c r="Z1741" s="35"/>
    </row>
    <row r="1742" spans="1:85" ht="20.100000000000001" customHeight="1" x14ac:dyDescent="0.15">
      <c r="A1742" s="30"/>
      <c r="C1742" s="5" t="s">
        <v>361</v>
      </c>
      <c r="D1742" s="32"/>
      <c r="E1742" s="26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25"/>
      <c r="S1742" s="25"/>
      <c r="T1742" s="25"/>
      <c r="U1742" s="25"/>
      <c r="V1742" s="25"/>
      <c r="W1742" s="25"/>
      <c r="X1742" s="25"/>
      <c r="Y1742" s="25"/>
      <c r="Z1742" s="25"/>
    </row>
    <row r="1743" spans="1:85" ht="20.100000000000001" customHeight="1" x14ac:dyDescent="0.15">
      <c r="A1743" s="30"/>
      <c r="C1743" s="15"/>
      <c r="D1743" s="27"/>
      <c r="E1743" s="6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5"/>
      <c r="Y1743" s="35"/>
      <c r="Z1743" s="35"/>
    </row>
    <row r="1744" spans="1:85" ht="20.100000000000001" customHeight="1" x14ac:dyDescent="0.15">
      <c r="A1744" s="30"/>
      <c r="C1744" s="5" t="s">
        <v>362</v>
      </c>
      <c r="D1744" s="32"/>
      <c r="E1744" s="26"/>
      <c r="F1744" s="25"/>
      <c r="G1744" s="25"/>
      <c r="H1744" s="25"/>
      <c r="I1744" s="25"/>
      <c r="J1744" s="25"/>
      <c r="K1744" s="25"/>
      <c r="L1744" s="25"/>
      <c r="M1744" s="25"/>
      <c r="N1744" s="25"/>
      <c r="O1744" s="25"/>
      <c r="P1744" s="25"/>
      <c r="Q1744" s="25"/>
      <c r="R1744" s="25"/>
      <c r="S1744" s="25"/>
      <c r="T1744" s="25"/>
      <c r="U1744" s="25"/>
      <c r="V1744" s="25"/>
      <c r="W1744" s="25"/>
      <c r="X1744" s="25"/>
      <c r="Y1744" s="25"/>
      <c r="Z1744" s="25"/>
    </row>
    <row r="1745" spans="1:106" ht="20.100000000000001" customHeight="1" x14ac:dyDescent="0.15">
      <c r="A1745" s="30"/>
      <c r="C1745" s="15"/>
      <c r="D1745" s="27"/>
      <c r="E1745" s="6"/>
      <c r="F1745" s="35"/>
      <c r="G1745" s="35"/>
      <c r="H1745" s="35"/>
      <c r="I1745" s="35"/>
      <c r="J1745" s="35"/>
      <c r="K1745" s="35"/>
      <c r="L1745" s="35"/>
      <c r="M1745" s="35"/>
      <c r="N1745" s="35"/>
      <c r="O1745" s="35"/>
      <c r="P1745" s="35"/>
      <c r="Q1745" s="35"/>
      <c r="R1745" s="35"/>
      <c r="S1745" s="35"/>
      <c r="T1745" s="35"/>
      <c r="U1745" s="35"/>
      <c r="V1745" s="35"/>
      <c r="W1745" s="35"/>
      <c r="X1745" s="35"/>
      <c r="Y1745" s="35"/>
      <c r="Z1745" s="35"/>
    </row>
    <row r="1746" spans="1:106" ht="20.100000000000001" customHeight="1" x14ac:dyDescent="0.15">
      <c r="A1746" s="30"/>
      <c r="C1746" s="5" t="s">
        <v>363</v>
      </c>
      <c r="D1746" s="32"/>
      <c r="E1746" s="26"/>
      <c r="F1746" s="25"/>
      <c r="G1746" s="25"/>
      <c r="H1746" s="25"/>
      <c r="I1746" s="25"/>
      <c r="J1746" s="25"/>
      <c r="K1746" s="25"/>
      <c r="L1746" s="25"/>
      <c r="M1746" s="25"/>
      <c r="N1746" s="25"/>
      <c r="O1746" s="25"/>
      <c r="P1746" s="25"/>
      <c r="Q1746" s="25"/>
      <c r="R1746" s="25"/>
      <c r="S1746" s="25"/>
      <c r="T1746" s="25"/>
      <c r="U1746" s="25"/>
      <c r="V1746" s="25"/>
      <c r="W1746" s="25"/>
      <c r="X1746" s="25"/>
      <c r="Y1746" s="25"/>
      <c r="Z1746" s="25"/>
    </row>
    <row r="1747" spans="1:106" ht="20.100000000000001" customHeight="1" x14ac:dyDescent="0.15">
      <c r="A1747" s="30"/>
      <c r="B1747" s="24" t="s">
        <v>364</v>
      </c>
      <c r="C1747" s="15"/>
      <c r="D1747" s="27" t="s">
        <v>365</v>
      </c>
      <c r="E1747" s="6" t="s">
        <v>65</v>
      </c>
      <c r="F1747" s="35" t="e">
        <f t="shared" ref="F1747:L1747" si="7">SUM(CA1662:CA1746)</f>
        <v>#VALUE!</v>
      </c>
      <c r="G1747" s="35" t="e">
        <f t="shared" si="7"/>
        <v>#VALUE!</v>
      </c>
      <c r="H1747" s="35" t="e">
        <f t="shared" si="7"/>
        <v>#VALUE!</v>
      </c>
      <c r="I1747" s="35" t="e">
        <f t="shared" si="7"/>
        <v>#VALUE!</v>
      </c>
      <c r="J1747" s="35" t="e">
        <f t="shared" si="7"/>
        <v>#VALUE!</v>
      </c>
      <c r="K1747" s="35" t="e">
        <f t="shared" si="7"/>
        <v>#VALUE!</v>
      </c>
      <c r="L1747" s="35" t="e">
        <f t="shared" si="7"/>
        <v>#VALUE!</v>
      </c>
      <c r="M1747" s="35"/>
      <c r="N1747" s="35"/>
      <c r="O1747" s="35"/>
      <c r="P1747" s="35"/>
      <c r="Q1747" s="35"/>
      <c r="R1747" s="35"/>
      <c r="S1747" s="35"/>
      <c r="T1747" s="35"/>
      <c r="U1747" s="35"/>
      <c r="V1747" s="35"/>
      <c r="W1747" s="35"/>
      <c r="X1747" s="35"/>
      <c r="Y1747" s="35"/>
      <c r="Z1747" s="35"/>
    </row>
    <row r="1748" spans="1:106" ht="20.100000000000001" customHeight="1" x14ac:dyDescent="0.15">
      <c r="A1748" s="30"/>
      <c r="C1748" s="5" t="s">
        <v>366</v>
      </c>
      <c r="D1748" s="32" t="s">
        <v>367</v>
      </c>
      <c r="E1748" s="26">
        <v>1</v>
      </c>
      <c r="F1748" s="25" t="e">
        <f>E1748*F1747</f>
        <v>#VALUE!</v>
      </c>
      <c r="G1748" s="25" t="e">
        <f>E1748*G1747</f>
        <v>#VALUE!</v>
      </c>
      <c r="H1748" s="25" t="e">
        <f>E1748*H1747</f>
        <v>#VALUE!</v>
      </c>
      <c r="I1748" s="25" t="e">
        <f>E1748*I1747</f>
        <v>#VALUE!</v>
      </c>
      <c r="J1748" s="25" t="e">
        <f>E1748*J1747</f>
        <v>#VALUE!</v>
      </c>
      <c r="K1748" s="25" t="e">
        <f>E1748*K1747</f>
        <v>#VALUE!</v>
      </c>
      <c r="L1748" s="25" t="e">
        <f>E1748*L1747</f>
        <v>#VALUE!</v>
      </c>
      <c r="M1748" s="25"/>
      <c r="N1748" s="25"/>
      <c r="O1748" s="25"/>
      <c r="P1748" s="25"/>
      <c r="Q1748" s="25"/>
      <c r="R1748" s="25"/>
      <c r="S1748" s="25"/>
      <c r="T1748" s="25"/>
      <c r="U1748" s="25"/>
      <c r="V1748" s="25"/>
      <c r="W1748" s="25"/>
      <c r="X1748" s="25"/>
      <c r="Y1748" s="25"/>
      <c r="Z1748" s="25"/>
    </row>
    <row r="1749" spans="1:106" ht="20.100000000000001" customHeight="1" x14ac:dyDescent="0.15">
      <c r="B1749" s="24" t="s">
        <v>67</v>
      </c>
      <c r="C1749" s="251" t="s">
        <v>269</v>
      </c>
      <c r="D1749" s="252"/>
      <c r="E1749" s="252"/>
      <c r="F1749" s="252"/>
      <c r="G1749" s="252"/>
      <c r="H1749" s="252"/>
      <c r="I1749" s="252"/>
      <c r="J1749" s="252"/>
      <c r="K1749" s="252"/>
      <c r="L1749" s="252"/>
      <c r="M1749" s="252"/>
      <c r="N1749" s="252"/>
      <c r="O1749" s="252"/>
      <c r="P1749" s="252"/>
      <c r="Q1749" s="252"/>
      <c r="R1749" s="252"/>
      <c r="S1749" s="252"/>
      <c r="T1749" s="252"/>
      <c r="U1749" s="252"/>
      <c r="V1749" s="252"/>
      <c r="W1749" s="252"/>
      <c r="X1749" s="252"/>
      <c r="Y1749" s="252"/>
      <c r="Z1749" s="252"/>
    </row>
    <row r="1750" spans="1:106" ht="20.100000000000001" customHeight="1" x14ac:dyDescent="0.15">
      <c r="B1750" s="29"/>
      <c r="C1750" s="19"/>
      <c r="D1750" s="36"/>
      <c r="E1750" s="36"/>
      <c r="F1750" s="17" t="s">
        <v>330</v>
      </c>
      <c r="G1750" s="17" t="s">
        <v>330</v>
      </c>
      <c r="H1750" s="15" t="s">
        <v>330</v>
      </c>
      <c r="I1750" s="15" t="s">
        <v>330</v>
      </c>
      <c r="J1750" s="15" t="s">
        <v>330</v>
      </c>
      <c r="K1750" s="15" t="s">
        <v>479</v>
      </c>
      <c r="L1750" s="15" t="s">
        <v>381</v>
      </c>
      <c r="M1750" s="15" t="s">
        <v>381</v>
      </c>
      <c r="N1750" s="15" t="s">
        <v>382</v>
      </c>
      <c r="O1750" s="15" t="s">
        <v>382</v>
      </c>
      <c r="P1750" s="15" t="s">
        <v>382</v>
      </c>
      <c r="Q1750" s="15" t="s">
        <v>382</v>
      </c>
      <c r="R1750" s="15" t="s">
        <v>382</v>
      </c>
      <c r="S1750" s="15" t="s">
        <v>382</v>
      </c>
      <c r="T1750" s="15" t="s">
        <v>382</v>
      </c>
      <c r="U1750" s="15" t="s">
        <v>331</v>
      </c>
      <c r="V1750" s="15" t="s">
        <v>331</v>
      </c>
      <c r="W1750" s="15" t="s">
        <v>332</v>
      </c>
      <c r="X1750" s="15" t="s">
        <v>332</v>
      </c>
      <c r="Y1750" s="15" t="s">
        <v>332</v>
      </c>
      <c r="Z1750" s="15" t="s">
        <v>332</v>
      </c>
      <c r="CA1750" s="1" t="s">
        <v>330</v>
      </c>
      <c r="CB1750" s="1" t="s">
        <v>330</v>
      </c>
      <c r="CC1750" s="1" t="s">
        <v>330</v>
      </c>
      <c r="CD1750" s="1" t="s">
        <v>330</v>
      </c>
      <c r="CE1750" s="1" t="s">
        <v>330</v>
      </c>
      <c r="CF1750" s="1" t="s">
        <v>479</v>
      </c>
      <c r="CG1750" s="1" t="s">
        <v>381</v>
      </c>
      <c r="CH1750" s="1" t="s">
        <v>381</v>
      </c>
      <c r="CI1750" s="1" t="s">
        <v>382</v>
      </c>
      <c r="CJ1750" s="1" t="s">
        <v>382</v>
      </c>
      <c r="CK1750" s="1" t="s">
        <v>382</v>
      </c>
      <c r="CL1750" s="1" t="s">
        <v>382</v>
      </c>
      <c r="CM1750" s="1" t="s">
        <v>382</v>
      </c>
      <c r="CN1750" s="1" t="s">
        <v>382</v>
      </c>
      <c r="CO1750" s="1" t="s">
        <v>382</v>
      </c>
      <c r="CP1750" s="1" t="s">
        <v>331</v>
      </c>
      <c r="CQ1750" s="1" t="s">
        <v>331</v>
      </c>
      <c r="CR1750" s="1" t="s">
        <v>332</v>
      </c>
      <c r="CS1750" s="1" t="s">
        <v>332</v>
      </c>
      <c r="CT1750" s="1" t="s">
        <v>332</v>
      </c>
      <c r="CU1750" s="1" t="s">
        <v>332</v>
      </c>
      <c r="CV1750" s="1" t="s">
        <v>332</v>
      </c>
      <c r="CX1750" s="1" t="s">
        <v>480</v>
      </c>
    </row>
    <row r="1751" spans="1:106" ht="20.100000000000001" customHeight="1" x14ac:dyDescent="0.15">
      <c r="A1751" s="30"/>
      <c r="B1751" s="29"/>
      <c r="C1751" s="4" t="s">
        <v>336</v>
      </c>
      <c r="D1751" s="4" t="s">
        <v>337</v>
      </c>
      <c r="E1751" s="4" t="s">
        <v>338</v>
      </c>
      <c r="F1751" s="11" t="s">
        <v>383</v>
      </c>
      <c r="G1751" s="11" t="s">
        <v>416</v>
      </c>
      <c r="H1751" s="4" t="s">
        <v>416</v>
      </c>
      <c r="I1751" s="4" t="s">
        <v>416</v>
      </c>
      <c r="J1751" s="4" t="s">
        <v>416</v>
      </c>
      <c r="K1751" s="4" t="s">
        <v>481</v>
      </c>
      <c r="L1751" s="4" t="s">
        <v>384</v>
      </c>
      <c r="M1751" s="4" t="s">
        <v>385</v>
      </c>
      <c r="N1751" s="4" t="s">
        <v>482</v>
      </c>
      <c r="O1751" s="4" t="s">
        <v>483</v>
      </c>
      <c r="P1751" s="4" t="s">
        <v>388</v>
      </c>
      <c r="Q1751" s="4" t="s">
        <v>389</v>
      </c>
      <c r="R1751" s="4" t="s">
        <v>390</v>
      </c>
      <c r="S1751" s="4" t="s">
        <v>391</v>
      </c>
      <c r="T1751" s="4" t="s">
        <v>392</v>
      </c>
      <c r="U1751" s="4" t="s">
        <v>340</v>
      </c>
      <c r="V1751" s="4" t="s">
        <v>340</v>
      </c>
      <c r="W1751" s="4" t="s">
        <v>341</v>
      </c>
      <c r="X1751" s="4" t="s">
        <v>341</v>
      </c>
      <c r="Y1751" s="4" t="s">
        <v>341</v>
      </c>
      <c r="Z1751" s="4" t="s">
        <v>341</v>
      </c>
      <c r="CA1751" s="1" t="s">
        <v>383</v>
      </c>
      <c r="CB1751" s="1" t="s">
        <v>416</v>
      </c>
      <c r="CC1751" s="1" t="s">
        <v>416</v>
      </c>
      <c r="CD1751" s="1" t="s">
        <v>416</v>
      </c>
      <c r="CE1751" s="1" t="s">
        <v>416</v>
      </c>
      <c r="CF1751" s="1" t="s">
        <v>481</v>
      </c>
      <c r="CG1751" s="1" t="s">
        <v>384</v>
      </c>
      <c r="CH1751" s="1" t="s">
        <v>385</v>
      </c>
      <c r="CI1751" s="1" t="s">
        <v>482</v>
      </c>
      <c r="CJ1751" s="1" t="s">
        <v>483</v>
      </c>
      <c r="CK1751" s="1" t="s">
        <v>388</v>
      </c>
      <c r="CL1751" s="1" t="s">
        <v>389</v>
      </c>
      <c r="CM1751" s="1" t="s">
        <v>390</v>
      </c>
      <c r="CN1751" s="1" t="s">
        <v>391</v>
      </c>
      <c r="CO1751" s="1" t="s">
        <v>392</v>
      </c>
      <c r="CP1751" s="1" t="s">
        <v>340</v>
      </c>
      <c r="CQ1751" s="1" t="s">
        <v>340</v>
      </c>
      <c r="CR1751" s="1" t="s">
        <v>341</v>
      </c>
      <c r="CS1751" s="1" t="s">
        <v>341</v>
      </c>
      <c r="CT1751" s="1" t="s">
        <v>341</v>
      </c>
      <c r="CU1751" s="1" t="s">
        <v>341</v>
      </c>
      <c r="CV1751" s="1" t="s">
        <v>341</v>
      </c>
      <c r="CW1751" s="1" t="s">
        <v>484</v>
      </c>
      <c r="CX1751" s="1" t="s">
        <v>485</v>
      </c>
      <c r="CY1751" s="1" t="s">
        <v>486</v>
      </c>
      <c r="CZ1751" s="1" t="s">
        <v>487</v>
      </c>
      <c r="DA1751" s="1" t="s">
        <v>488</v>
      </c>
      <c r="DB1751" s="1" t="s">
        <v>489</v>
      </c>
    </row>
    <row r="1752" spans="1:106" ht="20.100000000000001" customHeight="1" x14ac:dyDescent="0.15">
      <c r="A1752" s="30"/>
      <c r="B1752" s="29"/>
      <c r="C1752" s="20"/>
      <c r="D1752" s="20"/>
      <c r="E1752" s="20"/>
      <c r="F1752" s="18" t="s">
        <v>457</v>
      </c>
      <c r="G1752" s="18" t="s">
        <v>457</v>
      </c>
      <c r="H1752" s="16" t="s">
        <v>426</v>
      </c>
      <c r="I1752" s="16" t="s">
        <v>490</v>
      </c>
      <c r="J1752" s="16" t="s">
        <v>491</v>
      </c>
      <c r="K1752" s="16" t="s">
        <v>279</v>
      </c>
      <c r="L1752" s="16" t="s">
        <v>492</v>
      </c>
      <c r="M1752" s="16" t="s">
        <v>493</v>
      </c>
      <c r="N1752" s="16" t="s">
        <v>492</v>
      </c>
      <c r="O1752" s="16" t="s">
        <v>492</v>
      </c>
      <c r="P1752" s="16" t="s">
        <v>397</v>
      </c>
      <c r="Q1752" s="16" t="s">
        <v>398</v>
      </c>
      <c r="R1752" s="16" t="s">
        <v>399</v>
      </c>
      <c r="S1752" s="16" t="s">
        <v>400</v>
      </c>
      <c r="T1752" s="16" t="s">
        <v>401</v>
      </c>
      <c r="U1752" s="16" t="s">
        <v>402</v>
      </c>
      <c r="V1752" s="16" t="s">
        <v>403</v>
      </c>
      <c r="W1752" s="16" t="s">
        <v>494</v>
      </c>
      <c r="X1752" s="16" t="s">
        <v>495</v>
      </c>
      <c r="Y1752" s="16" t="s">
        <v>496</v>
      </c>
      <c r="Z1752" s="16" t="s">
        <v>348</v>
      </c>
      <c r="CA1752" s="1" t="s">
        <v>457</v>
      </c>
      <c r="CB1752" s="1" t="s">
        <v>457</v>
      </c>
      <c r="CC1752" s="1" t="s">
        <v>426</v>
      </c>
      <c r="CD1752" s="1" t="s">
        <v>490</v>
      </c>
      <c r="CE1752" s="1" t="s">
        <v>491</v>
      </c>
      <c r="CF1752" s="1" t="s">
        <v>279</v>
      </c>
      <c r="CG1752" s="1" t="s">
        <v>492</v>
      </c>
      <c r="CH1752" s="1" t="s">
        <v>493</v>
      </c>
      <c r="CI1752" s="1" t="s">
        <v>492</v>
      </c>
      <c r="CJ1752" s="1" t="s">
        <v>492</v>
      </c>
      <c r="CK1752" s="1" t="s">
        <v>397</v>
      </c>
      <c r="CL1752" s="1" t="s">
        <v>398</v>
      </c>
      <c r="CM1752" s="1" t="s">
        <v>399</v>
      </c>
      <c r="CN1752" s="1" t="s">
        <v>400</v>
      </c>
      <c r="CO1752" s="1" t="s">
        <v>401</v>
      </c>
      <c r="CP1752" s="1" t="s">
        <v>402</v>
      </c>
      <c r="CQ1752" s="1" t="s">
        <v>403</v>
      </c>
      <c r="CR1752" s="1" t="s">
        <v>494</v>
      </c>
      <c r="CS1752" s="1" t="s">
        <v>495</v>
      </c>
      <c r="CT1752" s="1" t="s">
        <v>496</v>
      </c>
      <c r="CU1752" s="1" t="s">
        <v>348</v>
      </c>
      <c r="CV1752" s="1" t="s">
        <v>408</v>
      </c>
      <c r="CX1752" s="1" t="s">
        <v>497</v>
      </c>
    </row>
    <row r="1753" spans="1:106" ht="20.100000000000001" customHeight="1" x14ac:dyDescent="0.15">
      <c r="A1753" s="30"/>
      <c r="C1753" s="15"/>
      <c r="D1753" s="27" t="s">
        <v>270</v>
      </c>
      <c r="E1753" s="6"/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  <c r="R1753" s="34"/>
      <c r="S1753" s="34"/>
      <c r="T1753" s="34"/>
      <c r="U1753" s="34"/>
      <c r="V1753" s="34"/>
      <c r="W1753" s="34"/>
      <c r="X1753" s="34"/>
      <c r="Y1753" s="34"/>
      <c r="Z1753" s="34"/>
    </row>
    <row r="1754" spans="1:106" ht="20.100000000000001" customHeight="1" x14ac:dyDescent="0.15">
      <c r="A1754" s="30"/>
      <c r="C1754" s="5" t="s">
        <v>68</v>
      </c>
      <c r="D1754" s="32"/>
      <c r="E1754" s="26" t="str">
        <f>IF(egTextCal(D1754)&lt;&gt;0, egTextCal(D1754),"")</f>
        <v/>
      </c>
      <c r="F1754" s="25"/>
      <c r="G1754" s="25"/>
      <c r="H1754" s="25"/>
      <c r="I1754" s="25"/>
      <c r="J1754" s="25"/>
      <c r="K1754" s="25"/>
      <c r="L1754" s="25"/>
      <c r="M1754" s="25"/>
      <c r="N1754" s="25"/>
      <c r="O1754" s="25"/>
      <c r="P1754" s="25"/>
      <c r="Q1754" s="25"/>
      <c r="R1754" s="25"/>
      <c r="S1754" s="25"/>
      <c r="T1754" s="25"/>
      <c r="U1754" s="25"/>
      <c r="V1754" s="25"/>
      <c r="W1754" s="25"/>
      <c r="X1754" s="25"/>
      <c r="Y1754" s="25"/>
      <c r="Z1754" s="25"/>
    </row>
    <row r="1755" spans="1:106" ht="20.100000000000001" customHeight="1" x14ac:dyDescent="0.15">
      <c r="A1755" s="30"/>
      <c r="C1755" s="15"/>
      <c r="D1755" s="28" t="s">
        <v>271</v>
      </c>
      <c r="E1755" s="7"/>
      <c r="F1755" s="35"/>
      <c r="G1755" s="35"/>
      <c r="H1755" s="35"/>
      <c r="I1755" s="35"/>
      <c r="J1755" s="35"/>
      <c r="K1755" s="35"/>
      <c r="L1755" s="35"/>
      <c r="M1755" s="35"/>
      <c r="N1755" s="35"/>
      <c r="O1755" s="35"/>
      <c r="P1755" s="35"/>
      <c r="Q1755" s="35"/>
      <c r="R1755" s="35"/>
      <c r="S1755" s="35"/>
      <c r="T1755" s="35"/>
      <c r="U1755" s="35"/>
      <c r="V1755" s="35"/>
      <c r="W1755" s="35"/>
      <c r="X1755" s="35"/>
      <c r="Y1755" s="35"/>
      <c r="Z1755" s="35"/>
    </row>
    <row r="1756" spans="1:106" ht="20.100000000000001" customHeight="1" x14ac:dyDescent="0.15">
      <c r="A1756" s="30"/>
      <c r="C1756" s="5" t="s">
        <v>74</v>
      </c>
      <c r="D1756" s="52" t="e">
        <f>#REF!</f>
        <v>#REF!</v>
      </c>
      <c r="E1756" s="26" t="e">
        <f>IF(egTextCal(D1756)&lt;&gt;0, egTextCal(D1756),"")</f>
        <v>#VALUE!</v>
      </c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25"/>
      <c r="S1756" s="25"/>
      <c r="T1756" s="25"/>
      <c r="U1756" s="25"/>
      <c r="V1756" s="25"/>
      <c r="W1756" s="25"/>
      <c r="X1756" s="25"/>
      <c r="Y1756" s="25"/>
      <c r="Z1756" s="25"/>
    </row>
    <row r="1757" spans="1:106" ht="20.100000000000001" customHeight="1" x14ac:dyDescent="0.15">
      <c r="A1757" s="30"/>
      <c r="C1757" s="15"/>
      <c r="D1757" s="28" t="s">
        <v>272</v>
      </c>
      <c r="E1757" s="7"/>
      <c r="F1757" s="35"/>
      <c r="G1757" s="35"/>
      <c r="H1757" s="35"/>
      <c r="I1757" s="35"/>
      <c r="J1757" s="35"/>
      <c r="K1757" s="35"/>
      <c r="L1757" s="35"/>
      <c r="M1757" s="35"/>
      <c r="N1757" s="35"/>
      <c r="O1757" s="35"/>
      <c r="P1757" s="35"/>
      <c r="Q1757" s="35"/>
      <c r="R1757" s="35"/>
      <c r="S1757" s="35"/>
      <c r="T1757" s="35"/>
      <c r="U1757" s="35"/>
      <c r="V1757" s="35"/>
      <c r="W1757" s="35"/>
      <c r="X1757" s="35"/>
      <c r="Y1757" s="35"/>
      <c r="Z1757" s="35"/>
    </row>
    <row r="1758" spans="1:106" ht="20.100000000000001" customHeight="1" x14ac:dyDescent="0.15">
      <c r="A1758" s="30"/>
      <c r="C1758" s="5" t="s">
        <v>75</v>
      </c>
      <c r="D1758" s="52" t="e">
        <f>#REF!</f>
        <v>#REF!</v>
      </c>
      <c r="E1758" s="26" t="e">
        <f>IF(egTextCal(D1758)&lt;&gt;0, egTextCal(D1758),"")</f>
        <v>#VALUE!</v>
      </c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25"/>
      <c r="S1758" s="25"/>
      <c r="T1758" s="25"/>
      <c r="U1758" s="25"/>
      <c r="V1758" s="25"/>
      <c r="W1758" s="25"/>
      <c r="X1758" s="25"/>
      <c r="Y1758" s="25"/>
      <c r="Z1758" s="25"/>
    </row>
    <row r="1759" spans="1:106" ht="20.100000000000001" customHeight="1" x14ac:dyDescent="0.15">
      <c r="A1759" s="30"/>
      <c r="C1759" s="15"/>
      <c r="D1759" s="27" t="s">
        <v>273</v>
      </c>
      <c r="E1759" s="6"/>
      <c r="F1759" s="35"/>
      <c r="G1759" s="35"/>
      <c r="H1759" s="35"/>
      <c r="I1759" s="35"/>
      <c r="J1759" s="35"/>
      <c r="K1759" s="35"/>
      <c r="L1759" s="35"/>
      <c r="M1759" s="35"/>
      <c r="N1759" s="35"/>
      <c r="O1759" s="35"/>
      <c r="P1759" s="35"/>
      <c r="Q1759" s="35"/>
      <c r="R1759" s="35"/>
      <c r="S1759" s="35"/>
      <c r="T1759" s="35"/>
      <c r="U1759" s="35"/>
      <c r="V1759" s="35"/>
      <c r="W1759" s="35"/>
      <c r="X1759" s="35"/>
      <c r="Y1759" s="35"/>
      <c r="Z1759" s="35"/>
    </row>
    <row r="1760" spans="1:106" ht="20.100000000000001" customHeight="1" x14ac:dyDescent="0.15">
      <c r="A1760" s="30"/>
      <c r="C1760" s="5" t="s">
        <v>88</v>
      </c>
      <c r="D1760" s="51" t="e">
        <f>#REF!</f>
        <v>#REF!</v>
      </c>
      <c r="E1760" s="26" t="e">
        <f>IF(egTextCal(D1760)&lt;&gt;0, egTextCal(D1760),"")</f>
        <v>#VALUE!</v>
      </c>
      <c r="F1760" s="25"/>
      <c r="G1760" s="25"/>
      <c r="H1760" s="25"/>
      <c r="I1760" s="25"/>
      <c r="J1760" s="25"/>
      <c r="K1760" s="25"/>
      <c r="L1760" s="25"/>
      <c r="M1760" s="25"/>
      <c r="N1760" s="25"/>
      <c r="O1760" s="25"/>
      <c r="P1760" s="25"/>
      <c r="Q1760" s="25"/>
      <c r="R1760" s="25"/>
      <c r="S1760" s="25"/>
      <c r="T1760" s="25"/>
      <c r="U1760" s="25"/>
      <c r="V1760" s="25"/>
      <c r="W1760" s="25"/>
      <c r="X1760" s="25"/>
      <c r="Y1760" s="25"/>
      <c r="Z1760" s="25"/>
    </row>
    <row r="1761" spans="1:94" ht="20.100000000000001" customHeight="1" x14ac:dyDescent="0.15">
      <c r="A1761" s="30"/>
      <c r="C1761" s="15"/>
      <c r="D1761" s="27" t="s">
        <v>274</v>
      </c>
      <c r="E1761" s="6"/>
      <c r="F1761" s="35"/>
      <c r="G1761" s="35"/>
      <c r="H1761" s="35"/>
      <c r="I1761" s="35"/>
      <c r="J1761" s="35"/>
      <c r="K1761" s="35"/>
      <c r="L1761" s="35"/>
      <c r="M1761" s="35"/>
      <c r="N1761" s="35"/>
      <c r="O1761" s="35"/>
      <c r="P1761" s="35"/>
      <c r="Q1761" s="35"/>
      <c r="R1761" s="35"/>
      <c r="S1761" s="35"/>
      <c r="T1761" s="35"/>
      <c r="U1761" s="35"/>
      <c r="V1761" s="35"/>
      <c r="W1761" s="35"/>
      <c r="X1761" s="35"/>
      <c r="Y1761" s="35"/>
      <c r="Z1761" s="35"/>
    </row>
    <row r="1762" spans="1:94" ht="20.100000000000001" customHeight="1" x14ac:dyDescent="0.15">
      <c r="A1762" s="30"/>
      <c r="C1762" s="5" t="s">
        <v>132</v>
      </c>
      <c r="D1762" s="51" t="e">
        <f>#REF!</f>
        <v>#REF!</v>
      </c>
      <c r="E1762" s="26" t="e">
        <f>IF(egTextCal(D1762)&lt;&gt;0, egTextCal(D1762),"")</f>
        <v>#VALUE!</v>
      </c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25"/>
      <c r="S1762" s="25"/>
      <c r="T1762" s="25"/>
      <c r="U1762" s="25"/>
      <c r="V1762" s="25"/>
      <c r="W1762" s="25"/>
      <c r="X1762" s="25"/>
      <c r="Y1762" s="25"/>
      <c r="Z1762" s="25"/>
    </row>
    <row r="1763" spans="1:94" ht="20.100000000000001" customHeight="1" x14ac:dyDescent="0.15">
      <c r="A1763" s="30"/>
      <c r="C1763" s="15"/>
      <c r="D1763" s="27" t="s">
        <v>275</v>
      </c>
      <c r="E1763" s="6"/>
      <c r="F1763" s="35"/>
      <c r="G1763" s="35"/>
      <c r="H1763" s="35"/>
      <c r="I1763" s="35"/>
      <c r="J1763" s="35"/>
      <c r="K1763" s="35"/>
      <c r="L1763" s="35"/>
      <c r="M1763" s="35"/>
      <c r="N1763" s="35"/>
      <c r="O1763" s="35"/>
      <c r="P1763" s="35"/>
      <c r="Q1763" s="35"/>
      <c r="R1763" s="35"/>
      <c r="S1763" s="35"/>
      <c r="T1763" s="35"/>
      <c r="U1763" s="35"/>
      <c r="V1763" s="35"/>
      <c r="W1763" s="35"/>
      <c r="X1763" s="35"/>
      <c r="Y1763" s="35"/>
      <c r="Z1763" s="35"/>
    </row>
    <row r="1764" spans="1:94" ht="20.100000000000001" customHeight="1" x14ac:dyDescent="0.15">
      <c r="A1764" s="30"/>
      <c r="C1764" s="5" t="s">
        <v>133</v>
      </c>
      <c r="D1764" s="51" t="e">
        <f>#REF!</f>
        <v>#REF!</v>
      </c>
      <c r="E1764" s="26" t="e">
        <f>IF(egTextCal(D1764)&lt;&gt;0, egTextCal(D1764),"")</f>
        <v>#VALUE!</v>
      </c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25"/>
      <c r="S1764" s="25"/>
      <c r="T1764" s="25"/>
      <c r="U1764" s="25"/>
      <c r="V1764" s="25"/>
      <c r="W1764" s="25"/>
      <c r="X1764" s="25"/>
      <c r="Y1764" s="25"/>
      <c r="Z1764" s="25"/>
    </row>
    <row r="1765" spans="1:94" ht="20.100000000000001" customHeight="1" x14ac:dyDescent="0.15">
      <c r="A1765" s="30"/>
      <c r="C1765" s="15"/>
      <c r="D1765" s="27"/>
      <c r="E1765" s="6"/>
      <c r="F1765" s="35"/>
      <c r="G1765" s="35"/>
      <c r="H1765" s="35"/>
      <c r="I1765" s="35"/>
      <c r="J1765" s="35"/>
      <c r="K1765" s="35"/>
      <c r="L1765" s="35"/>
      <c r="M1765" s="35"/>
      <c r="N1765" s="35"/>
      <c r="O1765" s="35"/>
      <c r="P1765" s="35"/>
      <c r="Q1765" s="35"/>
      <c r="R1765" s="35"/>
      <c r="S1765" s="35"/>
      <c r="T1765" s="35"/>
      <c r="U1765" s="35"/>
      <c r="V1765" s="35"/>
      <c r="W1765" s="35"/>
      <c r="X1765" s="35"/>
      <c r="Y1765" s="35"/>
      <c r="Z1765" s="35"/>
    </row>
    <row r="1766" spans="1:94" ht="20.100000000000001" customHeight="1" x14ac:dyDescent="0.15">
      <c r="A1766" s="30"/>
      <c r="C1766" s="5" t="s">
        <v>134</v>
      </c>
      <c r="D1766" s="32"/>
      <c r="E1766" s="26"/>
      <c r="F1766" s="25"/>
      <c r="G1766" s="25"/>
      <c r="H1766" s="25"/>
      <c r="I1766" s="25"/>
      <c r="J1766" s="25"/>
      <c r="K1766" s="25"/>
      <c r="L1766" s="25"/>
      <c r="M1766" s="25"/>
      <c r="N1766" s="25"/>
      <c r="O1766" s="25"/>
      <c r="P1766" s="25"/>
      <c r="Q1766" s="25"/>
      <c r="R1766" s="25"/>
      <c r="S1766" s="25"/>
      <c r="T1766" s="25"/>
      <c r="U1766" s="25"/>
      <c r="V1766" s="25"/>
      <c r="W1766" s="25"/>
      <c r="X1766" s="25"/>
      <c r="Y1766" s="25"/>
      <c r="Z1766" s="25"/>
    </row>
    <row r="1767" spans="1:94" ht="20.100000000000001" customHeight="1" x14ac:dyDescent="0.15">
      <c r="A1767" s="30"/>
      <c r="C1767" s="15"/>
      <c r="D1767" s="27" t="s">
        <v>276</v>
      </c>
      <c r="E1767" s="6"/>
      <c r="F1767" s="35"/>
      <c r="G1767" s="35"/>
      <c r="H1767" s="35"/>
      <c r="I1767" s="35"/>
      <c r="J1767" s="35"/>
      <c r="K1767" s="35"/>
      <c r="L1767" s="35"/>
      <c r="M1767" s="35"/>
      <c r="N1767" s="35"/>
      <c r="O1767" s="35"/>
      <c r="P1767" s="35"/>
      <c r="Q1767" s="35"/>
      <c r="R1767" s="35"/>
      <c r="S1767" s="35"/>
      <c r="T1767" s="35"/>
      <c r="U1767" s="35"/>
      <c r="V1767" s="35"/>
      <c r="W1767" s="35"/>
      <c r="X1767" s="35"/>
      <c r="Y1767" s="35"/>
      <c r="Z1767" s="35"/>
    </row>
    <row r="1768" spans="1:94" ht="20.100000000000001" customHeight="1" x14ac:dyDescent="0.15">
      <c r="A1768" s="30"/>
      <c r="C1768" s="5" t="s">
        <v>135</v>
      </c>
      <c r="D1768" s="32"/>
      <c r="E1768" s="26" t="str">
        <f>IF(egTextCal(D1768)&lt;&gt;0, egTextCal(D1768),"")</f>
        <v/>
      </c>
      <c r="F1768" s="25"/>
      <c r="G1768" s="25"/>
      <c r="H1768" s="25"/>
      <c r="I1768" s="25"/>
      <c r="J1768" s="25"/>
      <c r="K1768" s="25"/>
      <c r="L1768" s="25"/>
      <c r="M1768" s="25"/>
      <c r="N1768" s="25"/>
      <c r="O1768" s="25"/>
      <c r="P1768" s="25"/>
      <c r="Q1768" s="25"/>
      <c r="R1768" s="25"/>
      <c r="S1768" s="25"/>
      <c r="T1768" s="25"/>
      <c r="U1768" s="25"/>
      <c r="V1768" s="25"/>
      <c r="W1768" s="25"/>
      <c r="X1768" s="25"/>
      <c r="Y1768" s="25"/>
      <c r="Z1768" s="25"/>
    </row>
    <row r="1769" spans="1:94" ht="20.100000000000001" customHeight="1" x14ac:dyDescent="0.15">
      <c r="A1769" s="30"/>
      <c r="C1769" s="15"/>
      <c r="D1769" s="27" t="s">
        <v>277</v>
      </c>
      <c r="E1769" s="6"/>
      <c r="F1769" s="35"/>
      <c r="G1769" s="35"/>
      <c r="H1769" s="35"/>
      <c r="I1769" s="35"/>
      <c r="J1769" s="35"/>
      <c r="K1769" s="35"/>
      <c r="L1769" s="35"/>
      <c r="M1769" s="35"/>
      <c r="N1769" s="35"/>
      <c r="O1769" s="35"/>
      <c r="P1769" s="35"/>
      <c r="Q1769" s="35"/>
      <c r="R1769" s="35"/>
      <c r="S1769" s="35"/>
      <c r="T1769" s="35"/>
      <c r="U1769" s="35"/>
      <c r="V1769" s="35"/>
      <c r="W1769" s="35"/>
      <c r="X1769" s="35"/>
      <c r="Y1769" s="35"/>
      <c r="Z1769" s="35"/>
    </row>
    <row r="1770" spans="1:94" ht="20.100000000000001" customHeight="1" x14ac:dyDescent="0.15">
      <c r="A1770" s="30"/>
      <c r="C1770" s="5" t="s">
        <v>136</v>
      </c>
      <c r="D1770" s="32"/>
      <c r="E1770" s="26" t="str">
        <f>IF(egTextCal(D1770)&lt;&gt;0, egTextCal(D1770),"")</f>
        <v/>
      </c>
      <c r="F1770" s="25"/>
      <c r="G1770" s="25"/>
      <c r="H1770" s="25"/>
      <c r="I1770" s="25"/>
      <c r="J1770" s="25"/>
      <c r="K1770" s="25"/>
      <c r="L1770" s="25"/>
      <c r="M1770" s="25"/>
      <c r="N1770" s="25"/>
      <c r="O1770" s="25"/>
      <c r="P1770" s="25"/>
      <c r="Q1770" s="25"/>
      <c r="R1770" s="25"/>
      <c r="S1770" s="25"/>
      <c r="T1770" s="25"/>
      <c r="U1770" s="25"/>
      <c r="V1770" s="25"/>
      <c r="W1770" s="25"/>
      <c r="X1770" s="25"/>
      <c r="Y1770" s="25"/>
      <c r="Z1770" s="25"/>
    </row>
    <row r="1771" spans="1:94" ht="20.100000000000001" customHeight="1" x14ac:dyDescent="0.15">
      <c r="A1771" s="30"/>
      <c r="C1771" s="15"/>
      <c r="D1771" s="27" t="s">
        <v>278</v>
      </c>
      <c r="E1771" s="6"/>
      <c r="F1771" s="35"/>
      <c r="G1771" s="35"/>
      <c r="H1771" s="35"/>
      <c r="I1771" s="35"/>
      <c r="J1771" s="35"/>
      <c r="K1771" s="35">
        <v>0.2777</v>
      </c>
      <c r="L1771" s="35"/>
      <c r="M1771" s="35"/>
      <c r="N1771" s="35"/>
      <c r="O1771" s="35"/>
      <c r="P1771" s="35"/>
      <c r="Q1771" s="35"/>
      <c r="R1771" s="35"/>
      <c r="S1771" s="35"/>
      <c r="T1771" s="35"/>
      <c r="U1771" s="35"/>
      <c r="V1771" s="35"/>
      <c r="W1771" s="35"/>
      <c r="X1771" s="35"/>
      <c r="Y1771" s="35"/>
      <c r="Z1771" s="35"/>
    </row>
    <row r="1772" spans="1:94" ht="20.100000000000001" customHeight="1" x14ac:dyDescent="0.15">
      <c r="A1772" s="30"/>
      <c r="C1772" s="5" t="s">
        <v>353</v>
      </c>
      <c r="D1772" s="51" t="e">
        <f>#REF!</f>
        <v>#REF!</v>
      </c>
      <c r="E1772" s="26" t="e">
        <f>IF(egTextCal(D1772)&lt;&gt;0, egTextCal(D1772),"")</f>
        <v>#VALUE!</v>
      </c>
      <c r="F1772" s="25"/>
      <c r="G1772" s="25"/>
      <c r="H1772" s="25"/>
      <c r="I1772" s="25"/>
      <c r="J1772" s="25"/>
      <c r="K1772" s="25" t="e">
        <f>IF(E1772*K1771&lt;&gt;0,E1772*K1771,  )</f>
        <v>#VALUE!</v>
      </c>
      <c r="L1772" s="25"/>
      <c r="M1772" s="25"/>
      <c r="N1772" s="25"/>
      <c r="O1772" s="25"/>
      <c r="P1772" s="25"/>
      <c r="Q1772" s="25"/>
      <c r="R1772" s="25"/>
      <c r="S1772" s="25"/>
      <c r="T1772" s="25"/>
      <c r="U1772" s="25"/>
      <c r="V1772" s="25"/>
      <c r="W1772" s="25"/>
      <c r="X1772" s="25"/>
      <c r="Y1772" s="25"/>
      <c r="Z1772" s="25"/>
      <c r="CF1772" s="1" t="e">
        <f>K1772</f>
        <v>#VALUE!</v>
      </c>
    </row>
    <row r="1773" spans="1:94" ht="20.100000000000001" customHeight="1" x14ac:dyDescent="0.15">
      <c r="A1773" s="30"/>
      <c r="C1773" s="15"/>
      <c r="D1773" s="27" t="s">
        <v>280</v>
      </c>
      <c r="E1773" s="6"/>
      <c r="F1773" s="35"/>
      <c r="G1773" s="35"/>
      <c r="H1773" s="35"/>
      <c r="I1773" s="35"/>
      <c r="J1773" s="35"/>
      <c r="K1773" s="35"/>
      <c r="L1773" s="35"/>
      <c r="M1773" s="35"/>
      <c r="N1773" s="35"/>
      <c r="O1773" s="35"/>
      <c r="P1773" s="35"/>
      <c r="Q1773" s="35"/>
      <c r="R1773" s="35"/>
      <c r="S1773" s="35"/>
      <c r="T1773" s="35"/>
      <c r="U1773" s="35"/>
      <c r="V1773" s="35"/>
      <c r="W1773" s="35"/>
      <c r="X1773" s="35"/>
      <c r="Y1773" s="35"/>
      <c r="Z1773" s="35"/>
    </row>
    <row r="1774" spans="1:94" ht="20.100000000000001" customHeight="1" x14ac:dyDescent="0.15">
      <c r="A1774" s="30"/>
      <c r="C1774" s="5" t="s">
        <v>354</v>
      </c>
      <c r="D1774" s="51" t="e">
        <f>#REF!</f>
        <v>#REF!</v>
      </c>
      <c r="E1774" s="26" t="e">
        <f>IF(egTextCal(D1774)&lt;&gt;0, egTextCal(D1774),"")</f>
        <v>#VALUE!</v>
      </c>
      <c r="F1774" s="25"/>
      <c r="G1774" s="25"/>
      <c r="H1774" s="25"/>
      <c r="I1774" s="25"/>
      <c r="J1774" s="25"/>
      <c r="K1774" s="25"/>
      <c r="L1774" s="25"/>
      <c r="M1774" s="25"/>
      <c r="N1774" s="25"/>
      <c r="O1774" s="25"/>
      <c r="P1774" s="25"/>
      <c r="Q1774" s="25"/>
      <c r="R1774" s="25"/>
      <c r="S1774" s="25"/>
      <c r="T1774" s="25"/>
      <c r="U1774" s="25"/>
      <c r="V1774" s="25"/>
      <c r="W1774" s="25"/>
      <c r="X1774" s="25"/>
      <c r="Y1774" s="25"/>
      <c r="Z1774" s="25"/>
    </row>
    <row r="1775" spans="1:94" ht="20.100000000000001" customHeight="1" x14ac:dyDescent="0.15">
      <c r="A1775" s="30"/>
      <c r="C1775" s="15"/>
      <c r="D1775" s="27" t="s">
        <v>281</v>
      </c>
      <c r="E1775" s="6"/>
      <c r="F1775" s="35"/>
      <c r="G1775" s="35">
        <v>1</v>
      </c>
      <c r="H1775" s="35"/>
      <c r="I1775" s="35"/>
      <c r="J1775" s="35"/>
      <c r="K1775" s="35"/>
      <c r="L1775" s="35"/>
      <c r="M1775" s="35"/>
      <c r="N1775" s="35"/>
      <c r="O1775" s="35"/>
      <c r="P1775" s="35"/>
      <c r="Q1775" s="35"/>
      <c r="R1775" s="35"/>
      <c r="S1775" s="35"/>
      <c r="T1775" s="35"/>
      <c r="U1775" s="35">
        <v>1</v>
      </c>
      <c r="V1775" s="35"/>
      <c r="W1775" s="35"/>
      <c r="X1775" s="35"/>
      <c r="Y1775" s="35"/>
      <c r="Z1775" s="35"/>
    </row>
    <row r="1776" spans="1:94" ht="20.100000000000001" customHeight="1" x14ac:dyDescent="0.15">
      <c r="A1776" s="30"/>
      <c r="C1776" s="5" t="s">
        <v>355</v>
      </c>
      <c r="D1776" s="51" t="e">
        <f>#REF!</f>
        <v>#REF!</v>
      </c>
      <c r="E1776" s="26" t="e">
        <f>IF(egTextCal(D1776)&lt;&gt;0, egTextCal(D1776),"")</f>
        <v>#VALUE!</v>
      </c>
      <c r="F1776" s="25"/>
      <c r="G1776" s="25" t="e">
        <f>IF(E1776*G1775&lt;&gt;0,E1776*G1775,  )</f>
        <v>#VALUE!</v>
      </c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25"/>
      <c r="S1776" s="25"/>
      <c r="T1776" s="25"/>
      <c r="U1776" s="25" t="e">
        <f>IF(E1776*U1775&lt;&gt;0,E1776*U1775,  )</f>
        <v>#VALUE!</v>
      </c>
      <c r="V1776" s="25"/>
      <c r="W1776" s="25"/>
      <c r="X1776" s="25"/>
      <c r="Y1776" s="25"/>
      <c r="Z1776" s="25"/>
      <c r="CB1776" s="1" t="e">
        <f>G1776</f>
        <v>#VALUE!</v>
      </c>
      <c r="CP1776" s="1" t="e">
        <f>U1776</f>
        <v>#VALUE!</v>
      </c>
    </row>
    <row r="1777" spans="1:98" ht="20.100000000000001" customHeight="1" x14ac:dyDescent="0.15">
      <c r="A1777" s="30"/>
      <c r="C1777" s="15"/>
      <c r="D1777" s="27" t="s">
        <v>282</v>
      </c>
      <c r="E1777" s="6"/>
      <c r="F1777" s="35"/>
      <c r="G1777" s="35"/>
      <c r="H1777" s="35">
        <v>1</v>
      </c>
      <c r="I1777" s="35"/>
      <c r="J1777" s="35"/>
      <c r="K1777" s="35"/>
      <c r="L1777" s="35"/>
      <c r="M1777" s="35"/>
      <c r="N1777" s="35"/>
      <c r="O1777" s="35"/>
      <c r="P1777" s="35"/>
      <c r="Q1777" s="35"/>
      <c r="R1777" s="35"/>
      <c r="S1777" s="35"/>
      <c r="T1777" s="35"/>
      <c r="U1777" s="35"/>
      <c r="V1777" s="35"/>
      <c r="W1777" s="35">
        <v>2</v>
      </c>
      <c r="X1777" s="35"/>
      <c r="Y1777" s="35"/>
      <c r="Z1777" s="35"/>
    </row>
    <row r="1778" spans="1:98" ht="20.100000000000001" customHeight="1" x14ac:dyDescent="0.15">
      <c r="A1778" s="30"/>
      <c r="C1778" s="5" t="s">
        <v>356</v>
      </c>
      <c r="D1778" s="51" t="e">
        <f>#REF!</f>
        <v>#REF!</v>
      </c>
      <c r="E1778" s="26" t="e">
        <f>IF(egTextCal(D1778)&lt;&gt;0, egTextCal(D1778),"")</f>
        <v>#VALUE!</v>
      </c>
      <c r="F1778" s="25"/>
      <c r="G1778" s="25"/>
      <c r="H1778" s="25" t="e">
        <f>IF(E1778*H1777&lt;&gt;0,E1778*H1777,  )</f>
        <v>#VALUE!</v>
      </c>
      <c r="I1778" s="25"/>
      <c r="J1778" s="25"/>
      <c r="K1778" s="25"/>
      <c r="L1778" s="25"/>
      <c r="M1778" s="25"/>
      <c r="N1778" s="25"/>
      <c r="O1778" s="25"/>
      <c r="P1778" s="25"/>
      <c r="Q1778" s="25"/>
      <c r="R1778" s="25"/>
      <c r="S1778" s="25"/>
      <c r="T1778" s="25"/>
      <c r="U1778" s="25"/>
      <c r="V1778" s="25"/>
      <c r="W1778" s="25" t="e">
        <f>IF(E1778*W1777&lt;&gt;0,E1778*W1777,  )</f>
        <v>#VALUE!</v>
      </c>
      <c r="X1778" s="25"/>
      <c r="Y1778" s="25"/>
      <c r="Z1778" s="25"/>
      <c r="CC1778" s="1" t="e">
        <f>H1778</f>
        <v>#VALUE!</v>
      </c>
      <c r="CR1778" s="1" t="e">
        <f>W1778</f>
        <v>#VALUE!</v>
      </c>
    </row>
    <row r="1779" spans="1:98" ht="20.100000000000001" customHeight="1" x14ac:dyDescent="0.15">
      <c r="A1779" s="30"/>
      <c r="C1779" s="15"/>
      <c r="D1779" s="27" t="s">
        <v>283</v>
      </c>
      <c r="E1779" s="6"/>
      <c r="F1779" s="35"/>
      <c r="G1779" s="35"/>
      <c r="H1779" s="35"/>
      <c r="I1779" s="35"/>
      <c r="J1779" s="35">
        <v>1</v>
      </c>
      <c r="K1779" s="35"/>
      <c r="L1779" s="35"/>
      <c r="M1779" s="35"/>
      <c r="N1779" s="35"/>
      <c r="O1779" s="35"/>
      <c r="P1779" s="35"/>
      <c r="Q1779" s="35"/>
      <c r="R1779" s="35"/>
      <c r="S1779" s="35"/>
      <c r="T1779" s="35"/>
      <c r="U1779" s="35"/>
      <c r="V1779" s="35"/>
      <c r="W1779" s="35"/>
      <c r="X1779" s="35"/>
      <c r="Y1779" s="35">
        <v>2</v>
      </c>
      <c r="Z1779" s="35"/>
    </row>
    <row r="1780" spans="1:98" ht="20.100000000000001" customHeight="1" x14ac:dyDescent="0.15">
      <c r="A1780" s="30"/>
      <c r="C1780" s="5" t="s">
        <v>357</v>
      </c>
      <c r="D1780" s="51" t="e">
        <f>#REF!</f>
        <v>#REF!</v>
      </c>
      <c r="E1780" s="26" t="e">
        <f>IF(egTextCal(D1780)&lt;&gt;0, egTextCal(D1780),"")</f>
        <v>#VALUE!</v>
      </c>
      <c r="F1780" s="25"/>
      <c r="G1780" s="25"/>
      <c r="H1780" s="25"/>
      <c r="I1780" s="25"/>
      <c r="J1780" s="25" t="e">
        <f>IF(E1780*J1779&lt;&gt;0,E1780*J1779,  )</f>
        <v>#VALUE!</v>
      </c>
      <c r="K1780" s="25"/>
      <c r="L1780" s="25"/>
      <c r="M1780" s="25"/>
      <c r="N1780" s="25"/>
      <c r="O1780" s="25"/>
      <c r="P1780" s="25"/>
      <c r="Q1780" s="25"/>
      <c r="R1780" s="25"/>
      <c r="S1780" s="25"/>
      <c r="T1780" s="25"/>
      <c r="U1780" s="25"/>
      <c r="V1780" s="25"/>
      <c r="W1780" s="25"/>
      <c r="X1780" s="25"/>
      <c r="Y1780" s="25" t="e">
        <f>IF(E1780*Y1779&lt;&gt;0,E1780*Y1779,  )</f>
        <v>#VALUE!</v>
      </c>
      <c r="Z1780" s="25"/>
      <c r="CE1780" s="1" t="e">
        <f>J1780</f>
        <v>#VALUE!</v>
      </c>
      <c r="CT1780" s="1" t="e">
        <f>Y1780</f>
        <v>#VALUE!</v>
      </c>
    </row>
    <row r="1781" spans="1:98" ht="20.100000000000001" customHeight="1" x14ac:dyDescent="0.15">
      <c r="A1781" s="30"/>
      <c r="C1781" s="15"/>
      <c r="D1781" s="27" t="s">
        <v>284</v>
      </c>
      <c r="E1781" s="6"/>
      <c r="F1781" s="35"/>
      <c r="G1781" s="35">
        <v>1</v>
      </c>
      <c r="H1781" s="35"/>
      <c r="I1781" s="35"/>
      <c r="J1781" s="35"/>
      <c r="K1781" s="35"/>
      <c r="L1781" s="35"/>
      <c r="M1781" s="35"/>
      <c r="N1781" s="35"/>
      <c r="O1781" s="35"/>
      <c r="P1781" s="35"/>
      <c r="Q1781" s="35"/>
      <c r="R1781" s="35"/>
      <c r="S1781" s="35"/>
      <c r="T1781" s="35"/>
      <c r="U1781" s="35"/>
      <c r="V1781" s="35"/>
      <c r="W1781" s="35"/>
      <c r="X1781" s="35"/>
      <c r="Y1781" s="35"/>
      <c r="Z1781" s="35"/>
    </row>
    <row r="1782" spans="1:98" ht="20.100000000000001" customHeight="1" x14ac:dyDescent="0.15">
      <c r="A1782" s="30"/>
      <c r="C1782" s="5" t="s">
        <v>358</v>
      </c>
      <c r="D1782" s="51" t="e">
        <f>#REF!</f>
        <v>#REF!</v>
      </c>
      <c r="E1782" s="26" t="e">
        <f>IF(egTextCal(D1782)&lt;&gt;0, egTextCal(D1782),"")</f>
        <v>#VALUE!</v>
      </c>
      <c r="F1782" s="25"/>
      <c r="G1782" s="25" t="e">
        <f>IF(E1782*G1781&lt;&gt;0,E1782*G1781,  )</f>
        <v>#VALUE!</v>
      </c>
      <c r="H1782" s="25"/>
      <c r="I1782" s="25"/>
      <c r="J1782" s="25"/>
      <c r="K1782" s="25"/>
      <c r="L1782" s="25"/>
      <c r="M1782" s="25"/>
      <c r="N1782" s="25"/>
      <c r="O1782" s="25"/>
      <c r="P1782" s="25"/>
      <c r="Q1782" s="25"/>
      <c r="R1782" s="25"/>
      <c r="S1782" s="25"/>
      <c r="T1782" s="25"/>
      <c r="U1782" s="25"/>
      <c r="V1782" s="25"/>
      <c r="W1782" s="25"/>
      <c r="X1782" s="25"/>
      <c r="Y1782" s="25"/>
      <c r="Z1782" s="25"/>
      <c r="CB1782" s="1" t="e">
        <f>G1782</f>
        <v>#VALUE!</v>
      </c>
    </row>
    <row r="1783" spans="1:98" ht="20.100000000000001" customHeight="1" x14ac:dyDescent="0.15">
      <c r="A1783" s="30"/>
      <c r="C1783" s="15"/>
      <c r="D1783" s="27" t="s">
        <v>285</v>
      </c>
      <c r="E1783" s="6"/>
      <c r="F1783" s="35"/>
      <c r="G1783" s="35"/>
      <c r="H1783" s="35"/>
      <c r="I1783" s="35"/>
      <c r="J1783" s="35">
        <v>1</v>
      </c>
      <c r="K1783" s="35"/>
      <c r="L1783" s="35"/>
      <c r="M1783" s="35"/>
      <c r="N1783" s="35"/>
      <c r="O1783" s="35"/>
      <c r="P1783" s="35"/>
      <c r="Q1783" s="35"/>
      <c r="R1783" s="35"/>
      <c r="S1783" s="35"/>
      <c r="T1783" s="35"/>
      <c r="U1783" s="35"/>
      <c r="V1783" s="35"/>
      <c r="W1783" s="35"/>
      <c r="X1783" s="35"/>
      <c r="Y1783" s="35"/>
      <c r="Z1783" s="35"/>
    </row>
    <row r="1784" spans="1:98" ht="20.100000000000001" customHeight="1" x14ac:dyDescent="0.15">
      <c r="A1784" s="30"/>
      <c r="C1784" s="5" t="s">
        <v>359</v>
      </c>
      <c r="D1784" s="51" t="e">
        <f>#REF!</f>
        <v>#REF!</v>
      </c>
      <c r="E1784" s="26" t="e">
        <f>IF(egTextCal(D1784)&lt;&gt;0, egTextCal(D1784),"")</f>
        <v>#VALUE!</v>
      </c>
      <c r="F1784" s="25"/>
      <c r="G1784" s="25"/>
      <c r="H1784" s="25"/>
      <c r="I1784" s="25"/>
      <c r="J1784" s="25" t="e">
        <f>IF(E1784*J1783&lt;&gt;0,E1784*J1783,  )</f>
        <v>#VALUE!</v>
      </c>
      <c r="K1784" s="25"/>
      <c r="L1784" s="25"/>
      <c r="M1784" s="25"/>
      <c r="N1784" s="25"/>
      <c r="O1784" s="25"/>
      <c r="P1784" s="25"/>
      <c r="Q1784" s="25"/>
      <c r="R1784" s="25"/>
      <c r="S1784" s="25"/>
      <c r="T1784" s="25"/>
      <c r="U1784" s="25"/>
      <c r="V1784" s="25"/>
      <c r="W1784" s="25"/>
      <c r="X1784" s="25"/>
      <c r="Y1784" s="25"/>
      <c r="Z1784" s="25"/>
      <c r="CE1784" s="1" t="e">
        <f>J1784</f>
        <v>#VALUE!</v>
      </c>
    </row>
    <row r="1785" spans="1:98" ht="20.100000000000001" customHeight="1" x14ac:dyDescent="0.15">
      <c r="A1785" s="30"/>
      <c r="C1785" s="15"/>
      <c r="D1785" s="27"/>
      <c r="E1785" s="6"/>
      <c r="F1785" s="35"/>
      <c r="G1785" s="35"/>
      <c r="H1785" s="35"/>
      <c r="I1785" s="35"/>
      <c r="J1785" s="35"/>
      <c r="K1785" s="35"/>
      <c r="L1785" s="35"/>
      <c r="M1785" s="35"/>
      <c r="N1785" s="35"/>
      <c r="O1785" s="35"/>
      <c r="P1785" s="35"/>
      <c r="Q1785" s="35"/>
      <c r="R1785" s="35"/>
      <c r="S1785" s="35"/>
      <c r="T1785" s="35"/>
      <c r="U1785" s="35"/>
      <c r="V1785" s="35"/>
      <c r="W1785" s="35"/>
      <c r="X1785" s="35"/>
      <c r="Y1785" s="35"/>
      <c r="Z1785" s="35"/>
    </row>
    <row r="1786" spans="1:98" ht="20.100000000000001" customHeight="1" x14ac:dyDescent="0.15">
      <c r="A1786" s="30"/>
      <c r="C1786" s="5" t="s">
        <v>360</v>
      </c>
      <c r="D1786" s="32"/>
      <c r="E1786" s="26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25"/>
      <c r="S1786" s="25"/>
      <c r="T1786" s="25"/>
      <c r="U1786" s="25"/>
      <c r="V1786" s="25"/>
      <c r="W1786" s="25"/>
      <c r="X1786" s="25"/>
      <c r="Y1786" s="25"/>
      <c r="Z1786" s="25"/>
    </row>
    <row r="1787" spans="1:98" ht="20.100000000000001" customHeight="1" x14ac:dyDescent="0.15">
      <c r="A1787" s="30"/>
      <c r="C1787" s="15"/>
      <c r="D1787" s="27" t="s">
        <v>286</v>
      </c>
      <c r="E1787" s="6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5"/>
      <c r="Y1787" s="35"/>
      <c r="Z1787" s="35"/>
    </row>
    <row r="1788" spans="1:98" ht="20.100000000000001" customHeight="1" x14ac:dyDescent="0.15">
      <c r="A1788" s="30"/>
      <c r="C1788" s="5" t="s">
        <v>361</v>
      </c>
      <c r="D1788" s="32"/>
      <c r="E1788" s="26" t="str">
        <f>IF(egTextCal(D1788)&lt;&gt;0, egTextCal(D1788),"")</f>
        <v/>
      </c>
      <c r="F1788" s="25"/>
      <c r="G1788" s="25"/>
      <c r="H1788" s="25"/>
      <c r="I1788" s="25"/>
      <c r="J1788" s="25"/>
      <c r="K1788" s="25"/>
      <c r="L1788" s="25"/>
      <c r="M1788" s="25"/>
      <c r="N1788" s="25"/>
      <c r="O1788" s="25"/>
      <c r="P1788" s="25"/>
      <c r="Q1788" s="25"/>
      <c r="R1788" s="25"/>
      <c r="S1788" s="25"/>
      <c r="T1788" s="25"/>
      <c r="U1788" s="25"/>
      <c r="V1788" s="25"/>
      <c r="W1788" s="25"/>
      <c r="X1788" s="25"/>
      <c r="Y1788" s="25"/>
      <c r="Z1788" s="25"/>
    </row>
    <row r="1789" spans="1:98" ht="20.100000000000001" customHeight="1" x14ac:dyDescent="0.15">
      <c r="A1789" s="30"/>
      <c r="C1789" s="15"/>
      <c r="D1789" s="27" t="s">
        <v>278</v>
      </c>
      <c r="E1789" s="6"/>
      <c r="F1789" s="35"/>
      <c r="G1789" s="35"/>
      <c r="H1789" s="35"/>
      <c r="I1789" s="35"/>
      <c r="J1789" s="35"/>
      <c r="K1789" s="35">
        <v>0.2777</v>
      </c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5"/>
      <c r="Y1789" s="35"/>
      <c r="Z1789" s="35"/>
    </row>
    <row r="1790" spans="1:98" ht="20.100000000000001" customHeight="1" x14ac:dyDescent="0.15">
      <c r="A1790" s="30"/>
      <c r="C1790" s="5" t="s">
        <v>362</v>
      </c>
      <c r="D1790" s="51" t="e">
        <f>#REF!</f>
        <v>#REF!</v>
      </c>
      <c r="E1790" s="26" t="e">
        <f>IF(egTextCal(D1790)&lt;&gt;0, egTextCal(D1790),"")</f>
        <v>#VALUE!</v>
      </c>
      <c r="F1790" s="25"/>
      <c r="G1790" s="25"/>
      <c r="H1790" s="25"/>
      <c r="I1790" s="25"/>
      <c r="J1790" s="25"/>
      <c r="K1790" s="25" t="e">
        <f>IF(E1790*K1789&lt;&gt;0,E1790*K1789,  )</f>
        <v>#VALUE!</v>
      </c>
      <c r="L1790" s="25"/>
      <c r="M1790" s="25"/>
      <c r="N1790" s="25"/>
      <c r="O1790" s="25"/>
      <c r="P1790" s="25"/>
      <c r="Q1790" s="25"/>
      <c r="R1790" s="25"/>
      <c r="S1790" s="25"/>
      <c r="T1790" s="25"/>
      <c r="U1790" s="25"/>
      <c r="V1790" s="25"/>
      <c r="W1790" s="25"/>
      <c r="X1790" s="25"/>
      <c r="Y1790" s="25"/>
      <c r="Z1790" s="25"/>
      <c r="CF1790" s="1" t="e">
        <f>K1790</f>
        <v>#VALUE!</v>
      </c>
    </row>
    <row r="1791" spans="1:98" ht="20.100000000000001" customHeight="1" x14ac:dyDescent="0.15">
      <c r="A1791" s="30"/>
      <c r="C1791" s="15"/>
      <c r="D1791" s="27" t="s">
        <v>280</v>
      </c>
      <c r="E1791" s="6"/>
      <c r="F1791" s="35"/>
      <c r="G1791" s="35"/>
      <c r="H1791" s="35"/>
      <c r="I1791" s="35"/>
      <c r="J1791" s="35"/>
      <c r="K1791" s="35"/>
      <c r="L1791" s="35"/>
      <c r="M1791" s="35"/>
      <c r="N1791" s="35"/>
      <c r="O1791" s="35"/>
      <c r="P1791" s="35"/>
      <c r="Q1791" s="35"/>
      <c r="R1791" s="35"/>
      <c r="S1791" s="35"/>
      <c r="T1791" s="35"/>
      <c r="U1791" s="35"/>
      <c r="V1791" s="35"/>
      <c r="W1791" s="35"/>
      <c r="X1791" s="35"/>
      <c r="Y1791" s="35"/>
      <c r="Z1791" s="35"/>
    </row>
    <row r="1792" spans="1:98" ht="20.100000000000001" customHeight="1" x14ac:dyDescent="0.15">
      <c r="A1792" s="30"/>
      <c r="C1792" s="5" t="s">
        <v>363</v>
      </c>
      <c r="D1792" s="51" t="e">
        <f>#REF!</f>
        <v>#REF!</v>
      </c>
      <c r="E1792" s="26" t="e">
        <f>IF(egTextCal(D1792)&lt;&gt;0, egTextCal(D1792),"")</f>
        <v>#VALUE!</v>
      </c>
      <c r="F1792" s="25"/>
      <c r="G1792" s="25"/>
      <c r="H1792" s="25"/>
      <c r="I1792" s="25"/>
      <c r="J1792" s="25"/>
      <c r="K1792" s="25"/>
      <c r="L1792" s="25"/>
      <c r="M1792" s="25"/>
      <c r="N1792" s="25"/>
      <c r="O1792" s="25"/>
      <c r="P1792" s="25"/>
      <c r="Q1792" s="25"/>
      <c r="R1792" s="25"/>
      <c r="S1792" s="25"/>
      <c r="T1792" s="25"/>
      <c r="U1792" s="25"/>
      <c r="V1792" s="25"/>
      <c r="W1792" s="25"/>
      <c r="X1792" s="25"/>
      <c r="Y1792" s="25"/>
      <c r="Z1792" s="25"/>
    </row>
    <row r="1793" spans="1:94" ht="20.100000000000001" customHeight="1" x14ac:dyDescent="0.15">
      <c r="A1793" s="30"/>
      <c r="C1793" s="15"/>
      <c r="D1793" s="27" t="s">
        <v>281</v>
      </c>
      <c r="E1793" s="6"/>
      <c r="F1793" s="35"/>
      <c r="G1793" s="35">
        <v>1</v>
      </c>
      <c r="H1793" s="35"/>
      <c r="I1793" s="35"/>
      <c r="J1793" s="35"/>
      <c r="K1793" s="35"/>
      <c r="L1793" s="35"/>
      <c r="M1793" s="35"/>
      <c r="N1793" s="35"/>
      <c r="O1793" s="35"/>
      <c r="P1793" s="35"/>
      <c r="Q1793" s="35"/>
      <c r="R1793" s="35"/>
      <c r="S1793" s="35"/>
      <c r="T1793" s="35"/>
      <c r="U1793" s="35">
        <v>1</v>
      </c>
      <c r="V1793" s="35"/>
      <c r="W1793" s="35"/>
      <c r="X1793" s="35"/>
      <c r="Y1793" s="35"/>
      <c r="Z1793" s="35"/>
    </row>
    <row r="1794" spans="1:94" ht="20.100000000000001" customHeight="1" x14ac:dyDescent="0.15">
      <c r="A1794" s="30"/>
      <c r="C1794" s="5" t="s">
        <v>366</v>
      </c>
      <c r="D1794" s="51" t="e">
        <f>#REF!</f>
        <v>#REF!</v>
      </c>
      <c r="E1794" s="26" t="e">
        <f>IF(egTextCal(D1794)&lt;&gt;0, egTextCal(D1794),"")</f>
        <v>#VALUE!</v>
      </c>
      <c r="F1794" s="25"/>
      <c r="G1794" s="25" t="e">
        <f>IF(E1794*G1793&lt;&gt;0,E1794*G1793,  )</f>
        <v>#VALUE!</v>
      </c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25"/>
      <c r="S1794" s="25"/>
      <c r="T1794" s="25"/>
      <c r="U1794" s="25" t="e">
        <f>IF(E1794*U1793&lt;&gt;0,E1794*U1793,  )</f>
        <v>#VALUE!</v>
      </c>
      <c r="V1794" s="25"/>
      <c r="W1794" s="25"/>
      <c r="X1794" s="25"/>
      <c r="Y1794" s="25"/>
      <c r="Z1794" s="25"/>
      <c r="CB1794" s="1" t="e">
        <f>G1794</f>
        <v>#VALUE!</v>
      </c>
      <c r="CP1794" s="1" t="e">
        <f>U1794</f>
        <v>#VALUE!</v>
      </c>
    </row>
    <row r="1795" spans="1:94" ht="20.100000000000001" customHeight="1" x14ac:dyDescent="0.15">
      <c r="D1795" s="13"/>
      <c r="E1795" s="37"/>
      <c r="F1795" s="37"/>
      <c r="G1795" s="37"/>
      <c r="H1795" s="37"/>
      <c r="I1795" s="37"/>
      <c r="J1795" s="37"/>
      <c r="K1795" s="37"/>
      <c r="L1795" s="37"/>
      <c r="M1795" s="37"/>
      <c r="N1795" s="37"/>
      <c r="O1795" s="37"/>
      <c r="P1795" s="37"/>
      <c r="Q1795" s="37"/>
      <c r="R1795" s="37"/>
      <c r="S1795" s="37"/>
      <c r="T1795" s="37"/>
      <c r="U1795" s="37"/>
      <c r="V1795" s="37"/>
      <c r="W1795" s="37"/>
      <c r="X1795" s="37"/>
      <c r="Y1795" s="37"/>
      <c r="Z1795" s="37"/>
    </row>
    <row r="1796" spans="1:94" ht="20.100000000000001" customHeight="1" x14ac:dyDescent="0.15">
      <c r="B1796" s="29"/>
      <c r="C1796" s="19"/>
      <c r="D1796" s="36"/>
      <c r="E1796" s="36"/>
      <c r="F1796" s="17" t="s">
        <v>332</v>
      </c>
      <c r="G1796" s="17"/>
      <c r="H1796" s="15" t="s">
        <v>480</v>
      </c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5"/>
      <c r="Y1796" s="15"/>
      <c r="Z1796" s="15"/>
    </row>
    <row r="1797" spans="1:94" ht="20.100000000000001" customHeight="1" x14ac:dyDescent="0.15">
      <c r="A1797" s="30"/>
      <c r="B1797" s="29"/>
      <c r="C1797" s="4" t="s">
        <v>336</v>
      </c>
      <c r="D1797" s="4" t="s">
        <v>337</v>
      </c>
      <c r="E1797" s="4" t="s">
        <v>338</v>
      </c>
      <c r="F1797" s="11" t="s">
        <v>341</v>
      </c>
      <c r="G1797" s="11" t="s">
        <v>484</v>
      </c>
      <c r="H1797" s="4" t="s">
        <v>485</v>
      </c>
      <c r="I1797" s="4" t="s">
        <v>486</v>
      </c>
      <c r="J1797" s="4" t="s">
        <v>487</v>
      </c>
      <c r="K1797" s="4" t="s">
        <v>488</v>
      </c>
      <c r="L1797" s="4" t="s">
        <v>489</v>
      </c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</row>
    <row r="1798" spans="1:94" ht="20.100000000000001" customHeight="1" x14ac:dyDescent="0.15">
      <c r="A1798" s="30"/>
      <c r="B1798" s="29"/>
      <c r="C1798" s="20"/>
      <c r="D1798" s="20"/>
      <c r="E1798" s="20"/>
      <c r="F1798" s="18" t="s">
        <v>408</v>
      </c>
      <c r="G1798" s="18"/>
      <c r="H1798" s="16" t="s">
        <v>497</v>
      </c>
      <c r="I1798" s="16"/>
      <c r="J1798" s="16"/>
      <c r="K1798" s="16"/>
      <c r="L1798" s="16"/>
      <c r="M1798" s="16"/>
      <c r="N1798" s="16"/>
      <c r="O1798" s="16"/>
      <c r="P1798" s="16"/>
      <c r="Q1798" s="16"/>
      <c r="R1798" s="16"/>
      <c r="S1798" s="16"/>
      <c r="T1798" s="16"/>
      <c r="U1798" s="16"/>
      <c r="V1798" s="16"/>
      <c r="W1798" s="16"/>
      <c r="X1798" s="16"/>
      <c r="Y1798" s="16"/>
      <c r="Z1798" s="16"/>
    </row>
    <row r="1799" spans="1:94" ht="20.100000000000001" customHeight="1" x14ac:dyDescent="0.15">
      <c r="A1799" s="30"/>
      <c r="C1799" s="15"/>
      <c r="D1799" s="27" t="s">
        <v>270</v>
      </c>
      <c r="E1799" s="6"/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  <c r="R1799" s="34"/>
      <c r="S1799" s="34"/>
      <c r="T1799" s="34"/>
      <c r="U1799" s="34"/>
      <c r="V1799" s="34"/>
      <c r="W1799" s="34"/>
      <c r="X1799" s="34"/>
      <c r="Y1799" s="34"/>
      <c r="Z1799" s="34"/>
    </row>
    <row r="1800" spans="1:94" ht="20.100000000000001" customHeight="1" x14ac:dyDescent="0.15">
      <c r="A1800" s="30"/>
      <c r="C1800" s="5" t="s">
        <v>68</v>
      </c>
      <c r="D1800" s="32"/>
      <c r="E1800" s="26" t="str">
        <f>IF(egTextCal(D1800)&lt;&gt;0, egTextCal(D1800),"")</f>
        <v/>
      </c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25"/>
      <c r="S1800" s="25"/>
      <c r="T1800" s="25"/>
      <c r="U1800" s="25"/>
      <c r="V1800" s="25"/>
      <c r="W1800" s="25"/>
      <c r="X1800" s="25"/>
      <c r="Y1800" s="25"/>
      <c r="Z1800" s="25"/>
    </row>
    <row r="1801" spans="1:94" ht="20.100000000000001" customHeight="1" x14ac:dyDescent="0.15">
      <c r="A1801" s="30"/>
      <c r="C1801" s="15"/>
      <c r="D1801" s="28" t="s">
        <v>271</v>
      </c>
      <c r="E1801" s="7"/>
      <c r="F1801" s="35"/>
      <c r="G1801" s="35"/>
      <c r="H1801" s="35"/>
      <c r="I1801" s="35"/>
      <c r="J1801" s="35"/>
      <c r="K1801" s="35"/>
      <c r="L1801" s="35"/>
      <c r="M1801" s="35"/>
      <c r="N1801" s="35"/>
      <c r="O1801" s="35"/>
      <c r="P1801" s="35"/>
      <c r="Q1801" s="35"/>
      <c r="R1801" s="35"/>
      <c r="S1801" s="35"/>
      <c r="T1801" s="35"/>
      <c r="U1801" s="35"/>
      <c r="V1801" s="35"/>
      <c r="W1801" s="35"/>
      <c r="X1801" s="35"/>
      <c r="Y1801" s="35"/>
      <c r="Z1801" s="35"/>
    </row>
    <row r="1802" spans="1:94" ht="20.100000000000001" customHeight="1" x14ac:dyDescent="0.15">
      <c r="A1802" s="30"/>
      <c r="C1802" s="5" t="s">
        <v>74</v>
      </c>
      <c r="D1802" s="52" t="e">
        <f>#REF!</f>
        <v>#REF!</v>
      </c>
      <c r="E1802" s="26" t="e">
        <f>IF(egTextCal(D1802)&lt;&gt;0, egTextCal(D1802),"")</f>
        <v>#VALUE!</v>
      </c>
      <c r="F1802" s="25"/>
      <c r="G1802" s="25"/>
      <c r="H1802" s="25"/>
      <c r="I1802" s="25"/>
      <c r="J1802" s="25"/>
      <c r="K1802" s="25"/>
      <c r="L1802" s="25"/>
      <c r="M1802" s="25"/>
      <c r="N1802" s="25"/>
      <c r="O1802" s="25"/>
      <c r="P1802" s="25"/>
      <c r="Q1802" s="25"/>
      <c r="R1802" s="25"/>
      <c r="S1802" s="25"/>
      <c r="T1802" s="25"/>
      <c r="U1802" s="25"/>
      <c r="V1802" s="25"/>
      <c r="W1802" s="25"/>
      <c r="X1802" s="25"/>
      <c r="Y1802" s="25"/>
      <c r="Z1802" s="25"/>
    </row>
    <row r="1803" spans="1:94" ht="20.100000000000001" customHeight="1" x14ac:dyDescent="0.15">
      <c r="A1803" s="30"/>
      <c r="C1803" s="15"/>
      <c r="D1803" s="28" t="s">
        <v>272</v>
      </c>
      <c r="E1803" s="7"/>
      <c r="F1803" s="35"/>
      <c r="G1803" s="35"/>
      <c r="H1803" s="35"/>
      <c r="I1803" s="35"/>
      <c r="J1803" s="35"/>
      <c r="K1803" s="35"/>
      <c r="L1803" s="35"/>
      <c r="M1803" s="35"/>
      <c r="N1803" s="35"/>
      <c r="O1803" s="35"/>
      <c r="P1803" s="35"/>
      <c r="Q1803" s="35"/>
      <c r="R1803" s="35"/>
      <c r="S1803" s="35"/>
      <c r="T1803" s="35"/>
      <c r="U1803" s="35"/>
      <c r="V1803" s="35"/>
      <c r="W1803" s="35"/>
      <c r="X1803" s="35"/>
      <c r="Y1803" s="35"/>
      <c r="Z1803" s="35"/>
    </row>
    <row r="1804" spans="1:94" ht="20.100000000000001" customHeight="1" x14ac:dyDescent="0.15">
      <c r="A1804" s="30"/>
      <c r="C1804" s="5" t="s">
        <v>75</v>
      </c>
      <c r="D1804" s="52" t="e">
        <f>#REF!</f>
        <v>#REF!</v>
      </c>
      <c r="E1804" s="26" t="e">
        <f>IF(egTextCal(D1804)&lt;&gt;0, egTextCal(D1804),"")</f>
        <v>#VALUE!</v>
      </c>
      <c r="F1804" s="25"/>
      <c r="G1804" s="25"/>
      <c r="H1804" s="25"/>
      <c r="I1804" s="25"/>
      <c r="J1804" s="25"/>
      <c r="K1804" s="25"/>
      <c r="L1804" s="25"/>
      <c r="M1804" s="25"/>
      <c r="N1804" s="25"/>
      <c r="O1804" s="25"/>
      <c r="P1804" s="25"/>
      <c r="Q1804" s="25"/>
      <c r="R1804" s="25"/>
      <c r="S1804" s="25"/>
      <c r="T1804" s="25"/>
      <c r="U1804" s="25"/>
      <c r="V1804" s="25"/>
      <c r="W1804" s="25"/>
      <c r="X1804" s="25"/>
      <c r="Y1804" s="25"/>
      <c r="Z1804" s="25"/>
    </row>
    <row r="1805" spans="1:94" ht="20.100000000000001" customHeight="1" x14ac:dyDescent="0.15">
      <c r="A1805" s="30"/>
      <c r="C1805" s="15"/>
      <c r="D1805" s="27" t="s">
        <v>273</v>
      </c>
      <c r="E1805" s="6"/>
      <c r="F1805" s="35"/>
      <c r="G1805" s="35"/>
      <c r="H1805" s="35"/>
      <c r="I1805" s="35"/>
      <c r="J1805" s="35"/>
      <c r="K1805" s="35"/>
      <c r="L1805" s="35"/>
      <c r="M1805" s="35"/>
      <c r="N1805" s="35"/>
      <c r="O1805" s="35"/>
      <c r="P1805" s="35"/>
      <c r="Q1805" s="35"/>
      <c r="R1805" s="35"/>
      <c r="S1805" s="35"/>
      <c r="T1805" s="35"/>
      <c r="U1805" s="35"/>
      <c r="V1805" s="35"/>
      <c r="W1805" s="35"/>
      <c r="X1805" s="35"/>
      <c r="Y1805" s="35"/>
      <c r="Z1805" s="35"/>
    </row>
    <row r="1806" spans="1:94" ht="20.100000000000001" customHeight="1" x14ac:dyDescent="0.15">
      <c r="A1806" s="30"/>
      <c r="C1806" s="5" t="s">
        <v>88</v>
      </c>
      <c r="D1806" s="51" t="e">
        <f>#REF!</f>
        <v>#REF!</v>
      </c>
      <c r="E1806" s="26" t="e">
        <f>IF(egTextCal(D1806)&lt;&gt;0, egTextCal(D1806),"")</f>
        <v>#VALUE!</v>
      </c>
      <c r="F1806" s="25"/>
      <c r="G1806" s="25"/>
      <c r="H1806" s="25"/>
      <c r="I1806" s="25"/>
      <c r="J1806" s="25"/>
      <c r="K1806" s="25"/>
      <c r="L1806" s="25"/>
      <c r="M1806" s="25"/>
      <c r="N1806" s="25"/>
      <c r="O1806" s="25"/>
      <c r="P1806" s="25"/>
      <c r="Q1806" s="25"/>
      <c r="R1806" s="25"/>
      <c r="S1806" s="25"/>
      <c r="T1806" s="25"/>
      <c r="U1806" s="25"/>
      <c r="V1806" s="25"/>
      <c r="W1806" s="25"/>
      <c r="X1806" s="25"/>
      <c r="Y1806" s="25"/>
      <c r="Z1806" s="25"/>
    </row>
    <row r="1807" spans="1:94" ht="20.100000000000001" customHeight="1" x14ac:dyDescent="0.15">
      <c r="A1807" s="30"/>
      <c r="C1807" s="15"/>
      <c r="D1807" s="27" t="s">
        <v>274</v>
      </c>
      <c r="E1807" s="6"/>
      <c r="F1807" s="35"/>
      <c r="G1807" s="35"/>
      <c r="H1807" s="35"/>
      <c r="I1807" s="35"/>
      <c r="J1807" s="35"/>
      <c r="K1807" s="35"/>
      <c r="L1807" s="35"/>
      <c r="M1807" s="35"/>
      <c r="N1807" s="35"/>
      <c r="O1807" s="35"/>
      <c r="P1807" s="35"/>
      <c r="Q1807" s="35"/>
      <c r="R1807" s="35"/>
      <c r="S1807" s="35"/>
      <c r="T1807" s="35"/>
      <c r="U1807" s="35"/>
      <c r="V1807" s="35"/>
      <c r="W1807" s="35"/>
      <c r="X1807" s="35"/>
      <c r="Y1807" s="35"/>
      <c r="Z1807" s="35"/>
    </row>
    <row r="1808" spans="1:94" ht="20.100000000000001" customHeight="1" x14ac:dyDescent="0.15">
      <c r="A1808" s="30"/>
      <c r="C1808" s="5" t="s">
        <v>132</v>
      </c>
      <c r="D1808" s="51" t="e">
        <f>#REF!</f>
        <v>#REF!</v>
      </c>
      <c r="E1808" s="26" t="e">
        <f>IF(egTextCal(D1808)&lt;&gt;0, egTextCal(D1808),"")</f>
        <v>#VALUE!</v>
      </c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25"/>
      <c r="S1808" s="25"/>
      <c r="T1808" s="25"/>
      <c r="U1808" s="25"/>
      <c r="V1808" s="25"/>
      <c r="W1808" s="25"/>
      <c r="X1808" s="25"/>
      <c r="Y1808" s="25"/>
      <c r="Z1808" s="25"/>
    </row>
    <row r="1809" spans="1:103" ht="20.100000000000001" customHeight="1" x14ac:dyDescent="0.15">
      <c r="A1809" s="30"/>
      <c r="C1809" s="15"/>
      <c r="D1809" s="27" t="s">
        <v>275</v>
      </c>
      <c r="E1809" s="6"/>
      <c r="F1809" s="35"/>
      <c r="G1809" s="35"/>
      <c r="H1809" s="35"/>
      <c r="I1809" s="35"/>
      <c r="J1809" s="35"/>
      <c r="K1809" s="35"/>
      <c r="L1809" s="35"/>
      <c r="M1809" s="35"/>
      <c r="N1809" s="35"/>
      <c r="O1809" s="35"/>
      <c r="P1809" s="35"/>
      <c r="Q1809" s="35"/>
      <c r="R1809" s="35"/>
      <c r="S1809" s="35"/>
      <c r="T1809" s="35"/>
      <c r="U1809" s="35"/>
      <c r="V1809" s="35"/>
      <c r="W1809" s="35"/>
      <c r="X1809" s="35"/>
      <c r="Y1809" s="35"/>
      <c r="Z1809" s="35"/>
    </row>
    <row r="1810" spans="1:103" ht="20.100000000000001" customHeight="1" x14ac:dyDescent="0.15">
      <c r="A1810" s="30"/>
      <c r="C1810" s="5" t="s">
        <v>133</v>
      </c>
      <c r="D1810" s="51" t="e">
        <f>#REF!</f>
        <v>#REF!</v>
      </c>
      <c r="E1810" s="26" t="e">
        <f>IF(egTextCal(D1810)&lt;&gt;0, egTextCal(D1810),"")</f>
        <v>#VALUE!</v>
      </c>
      <c r="F1810" s="25"/>
      <c r="G1810" s="25"/>
      <c r="H1810" s="25"/>
      <c r="I1810" s="25"/>
      <c r="J1810" s="25"/>
      <c r="K1810" s="25"/>
      <c r="L1810" s="25"/>
      <c r="M1810" s="25"/>
      <c r="N1810" s="25"/>
      <c r="O1810" s="25"/>
      <c r="P1810" s="25"/>
      <c r="Q1810" s="25"/>
      <c r="R1810" s="25"/>
      <c r="S1810" s="25"/>
      <c r="T1810" s="25"/>
      <c r="U1810" s="25"/>
      <c r="V1810" s="25"/>
      <c r="W1810" s="25"/>
      <c r="X1810" s="25"/>
      <c r="Y1810" s="25"/>
      <c r="Z1810" s="25"/>
    </row>
    <row r="1811" spans="1:103" ht="20.100000000000001" customHeight="1" x14ac:dyDescent="0.15">
      <c r="A1811" s="30"/>
      <c r="C1811" s="15"/>
      <c r="D1811" s="27"/>
      <c r="E1811" s="6"/>
      <c r="F1811" s="35"/>
      <c r="G1811" s="35"/>
      <c r="H1811" s="35"/>
      <c r="I1811" s="35"/>
      <c r="J1811" s="35"/>
      <c r="K1811" s="35"/>
      <c r="L1811" s="35"/>
      <c r="M1811" s="35"/>
      <c r="N1811" s="35"/>
      <c r="O1811" s="35"/>
      <c r="P1811" s="35"/>
      <c r="Q1811" s="35"/>
      <c r="R1811" s="35"/>
      <c r="S1811" s="35"/>
      <c r="T1811" s="35"/>
      <c r="U1811" s="35"/>
      <c r="V1811" s="35"/>
      <c r="W1811" s="35"/>
      <c r="X1811" s="35"/>
      <c r="Y1811" s="35"/>
      <c r="Z1811" s="35"/>
    </row>
    <row r="1812" spans="1:103" ht="20.100000000000001" customHeight="1" x14ac:dyDescent="0.15">
      <c r="A1812" s="30"/>
      <c r="C1812" s="5" t="s">
        <v>134</v>
      </c>
      <c r="D1812" s="32"/>
      <c r="E1812" s="26"/>
      <c r="F1812" s="25"/>
      <c r="G1812" s="25"/>
      <c r="H1812" s="25"/>
      <c r="I1812" s="25"/>
      <c r="J1812" s="25"/>
      <c r="K1812" s="25"/>
      <c r="L1812" s="25"/>
      <c r="M1812" s="25"/>
      <c r="N1812" s="25"/>
      <c r="O1812" s="25"/>
      <c r="P1812" s="25"/>
      <c r="Q1812" s="25"/>
      <c r="R1812" s="25"/>
      <c r="S1812" s="25"/>
      <c r="T1812" s="25"/>
      <c r="U1812" s="25"/>
      <c r="V1812" s="25"/>
      <c r="W1812" s="25"/>
      <c r="X1812" s="25"/>
      <c r="Y1812" s="25"/>
      <c r="Z1812" s="25"/>
    </row>
    <row r="1813" spans="1:103" ht="20.100000000000001" customHeight="1" x14ac:dyDescent="0.15">
      <c r="A1813" s="30"/>
      <c r="C1813" s="15"/>
      <c r="D1813" s="27" t="s">
        <v>276</v>
      </c>
      <c r="E1813" s="6"/>
      <c r="F1813" s="35"/>
      <c r="G1813" s="35"/>
      <c r="H1813" s="35"/>
      <c r="I1813" s="35"/>
      <c r="J1813" s="35"/>
      <c r="K1813" s="35"/>
      <c r="L1813" s="35"/>
      <c r="M1813" s="35"/>
      <c r="N1813" s="35"/>
      <c r="O1813" s="35"/>
      <c r="P1813" s="35"/>
      <c r="Q1813" s="35"/>
      <c r="R1813" s="35"/>
      <c r="S1813" s="35"/>
      <c r="T1813" s="35"/>
      <c r="U1813" s="35"/>
      <c r="V1813" s="35"/>
      <c r="W1813" s="35"/>
      <c r="X1813" s="35"/>
      <c r="Y1813" s="35"/>
      <c r="Z1813" s="35"/>
    </row>
    <row r="1814" spans="1:103" ht="20.100000000000001" customHeight="1" x14ac:dyDescent="0.15">
      <c r="A1814" s="30"/>
      <c r="C1814" s="5" t="s">
        <v>135</v>
      </c>
      <c r="D1814" s="32"/>
      <c r="E1814" s="26" t="str">
        <f>IF(egTextCal(D1814)&lt;&gt;0, egTextCal(D1814),"")</f>
        <v/>
      </c>
      <c r="F1814" s="25"/>
      <c r="G1814" s="25"/>
      <c r="H1814" s="25"/>
      <c r="I1814" s="25"/>
      <c r="J1814" s="25"/>
      <c r="K1814" s="25"/>
      <c r="L1814" s="25"/>
      <c r="M1814" s="25"/>
      <c r="N1814" s="25"/>
      <c r="O1814" s="25"/>
      <c r="P1814" s="25"/>
      <c r="Q1814" s="25"/>
      <c r="R1814" s="25"/>
      <c r="S1814" s="25"/>
      <c r="T1814" s="25"/>
      <c r="U1814" s="25"/>
      <c r="V1814" s="25"/>
      <c r="W1814" s="25"/>
      <c r="X1814" s="25"/>
      <c r="Y1814" s="25"/>
      <c r="Z1814" s="25"/>
    </row>
    <row r="1815" spans="1:103" ht="20.100000000000001" customHeight="1" x14ac:dyDescent="0.15">
      <c r="A1815" s="30"/>
      <c r="C1815" s="15"/>
      <c r="D1815" s="27" t="s">
        <v>277</v>
      </c>
      <c r="E1815" s="6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5"/>
      <c r="Y1815" s="35"/>
      <c r="Z1815" s="35"/>
    </row>
    <row r="1816" spans="1:103" ht="20.100000000000001" customHeight="1" x14ac:dyDescent="0.15">
      <c r="A1816" s="30"/>
      <c r="C1816" s="5" t="s">
        <v>136</v>
      </c>
      <c r="D1816" s="32"/>
      <c r="E1816" s="26" t="str">
        <f>IF(egTextCal(D1816)&lt;&gt;0, egTextCal(D1816),"")</f>
        <v/>
      </c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25"/>
      <c r="S1816" s="25"/>
      <c r="T1816" s="25"/>
      <c r="U1816" s="25"/>
      <c r="V1816" s="25"/>
      <c r="W1816" s="25"/>
      <c r="X1816" s="25"/>
      <c r="Y1816" s="25"/>
      <c r="Z1816" s="25"/>
    </row>
    <row r="1817" spans="1:103" ht="20.100000000000001" customHeight="1" x14ac:dyDescent="0.15">
      <c r="A1817" s="30"/>
      <c r="C1817" s="15"/>
      <c r="D1817" s="27" t="s">
        <v>278</v>
      </c>
      <c r="E1817" s="6"/>
      <c r="F1817" s="35">
        <v>1</v>
      </c>
      <c r="G1817" s="35"/>
      <c r="H1817" s="35"/>
      <c r="I1817" s="35">
        <v>0.2777</v>
      </c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5"/>
      <c r="Y1817" s="35"/>
      <c r="Z1817" s="35"/>
    </row>
    <row r="1818" spans="1:103" ht="20.100000000000001" customHeight="1" x14ac:dyDescent="0.15">
      <c r="A1818" s="30"/>
      <c r="C1818" s="5" t="s">
        <v>353</v>
      </c>
      <c r="D1818" s="51" t="e">
        <f>#REF!</f>
        <v>#REF!</v>
      </c>
      <c r="E1818" s="26" t="e">
        <f>IF(egTextCal(D1818)&lt;&gt;0, egTextCal(D1818),"")</f>
        <v>#VALUE!</v>
      </c>
      <c r="F1818" s="25" t="e">
        <f>IF(E1818*F1817&lt;&gt;0,E1818*F1817,  )</f>
        <v>#VALUE!</v>
      </c>
      <c r="G1818" s="25"/>
      <c r="H1818" s="25"/>
      <c r="I1818" s="25" t="e">
        <f>IF(E1818*I1817&lt;&gt;0,E1818*I1817,  )</f>
        <v>#VALUE!</v>
      </c>
      <c r="J1818" s="25"/>
      <c r="K1818" s="25"/>
      <c r="L1818" s="25"/>
      <c r="M1818" s="25"/>
      <c r="N1818" s="25"/>
      <c r="O1818" s="25"/>
      <c r="P1818" s="25"/>
      <c r="Q1818" s="25"/>
      <c r="R1818" s="25"/>
      <c r="S1818" s="25"/>
      <c r="T1818" s="25"/>
      <c r="U1818" s="25"/>
      <c r="V1818" s="25"/>
      <c r="W1818" s="25"/>
      <c r="X1818" s="25"/>
      <c r="Y1818" s="25"/>
      <c r="Z1818" s="25"/>
      <c r="CV1818" s="1" t="e">
        <f>F1818</f>
        <v>#VALUE!</v>
      </c>
      <c r="CY1818" s="1" t="e">
        <f>I1818</f>
        <v>#VALUE!</v>
      </c>
    </row>
    <row r="1819" spans="1:103" ht="20.100000000000001" customHeight="1" x14ac:dyDescent="0.15">
      <c r="A1819" s="30"/>
      <c r="C1819" s="15"/>
      <c r="D1819" s="27" t="s">
        <v>280</v>
      </c>
      <c r="E1819" s="6"/>
      <c r="F1819" s="35">
        <v>1</v>
      </c>
      <c r="G1819" s="35"/>
      <c r="H1819" s="35"/>
      <c r="I1819" s="35"/>
      <c r="J1819" s="35"/>
      <c r="K1819" s="35"/>
      <c r="L1819" s="35"/>
      <c r="M1819" s="35"/>
      <c r="N1819" s="35"/>
      <c r="O1819" s="35"/>
      <c r="P1819" s="35"/>
      <c r="Q1819" s="35"/>
      <c r="R1819" s="35"/>
      <c r="S1819" s="35"/>
      <c r="T1819" s="35"/>
      <c r="U1819" s="35"/>
      <c r="V1819" s="35"/>
      <c r="W1819" s="35"/>
      <c r="X1819" s="35"/>
      <c r="Y1819" s="35"/>
      <c r="Z1819" s="35"/>
    </row>
    <row r="1820" spans="1:103" ht="20.100000000000001" customHeight="1" x14ac:dyDescent="0.15">
      <c r="A1820" s="30"/>
      <c r="C1820" s="5" t="s">
        <v>354</v>
      </c>
      <c r="D1820" s="51" t="e">
        <f>#REF!</f>
        <v>#REF!</v>
      </c>
      <c r="E1820" s="26" t="e">
        <f>IF(egTextCal(D1820)&lt;&gt;0, egTextCal(D1820),"")</f>
        <v>#VALUE!</v>
      </c>
      <c r="F1820" s="25" t="e">
        <f>IF(E1820*F1819&lt;&gt;0,E1820*F1819,  )</f>
        <v>#VALUE!</v>
      </c>
      <c r="G1820" s="25"/>
      <c r="H1820" s="25"/>
      <c r="I1820" s="25"/>
      <c r="J1820" s="25"/>
      <c r="K1820" s="25"/>
      <c r="L1820" s="25"/>
      <c r="M1820" s="25"/>
      <c r="N1820" s="25"/>
      <c r="O1820" s="25"/>
      <c r="P1820" s="25"/>
      <c r="Q1820" s="25"/>
      <c r="R1820" s="25"/>
      <c r="S1820" s="25"/>
      <c r="T1820" s="25"/>
      <c r="U1820" s="25"/>
      <c r="V1820" s="25"/>
      <c r="W1820" s="25"/>
      <c r="X1820" s="25"/>
      <c r="Y1820" s="25"/>
      <c r="Z1820" s="25"/>
      <c r="CV1820" s="1" t="e">
        <f>F1820</f>
        <v>#VALUE!</v>
      </c>
    </row>
    <row r="1821" spans="1:103" ht="20.100000000000001" customHeight="1" x14ac:dyDescent="0.15">
      <c r="A1821" s="30"/>
      <c r="C1821" s="15"/>
      <c r="D1821" s="27" t="s">
        <v>281</v>
      </c>
      <c r="E1821" s="6"/>
      <c r="F1821" s="35"/>
      <c r="G1821" s="35"/>
      <c r="H1821" s="35"/>
      <c r="I1821" s="35"/>
      <c r="J1821" s="35"/>
      <c r="K1821" s="35"/>
      <c r="L1821" s="35"/>
      <c r="M1821" s="35"/>
      <c r="N1821" s="35"/>
      <c r="O1821" s="35"/>
      <c r="P1821" s="35"/>
      <c r="Q1821" s="35"/>
      <c r="R1821" s="35"/>
      <c r="S1821" s="35"/>
      <c r="T1821" s="35"/>
      <c r="U1821" s="35"/>
      <c r="V1821" s="35"/>
      <c r="W1821" s="35"/>
      <c r="X1821" s="35"/>
      <c r="Y1821" s="35"/>
      <c r="Z1821" s="35"/>
    </row>
    <row r="1822" spans="1:103" ht="20.100000000000001" customHeight="1" x14ac:dyDescent="0.15">
      <c r="A1822" s="30"/>
      <c r="C1822" s="5" t="s">
        <v>355</v>
      </c>
      <c r="D1822" s="51" t="e">
        <f>#REF!</f>
        <v>#REF!</v>
      </c>
      <c r="E1822" s="26" t="e">
        <f>IF(egTextCal(D1822)&lt;&gt;0, egTextCal(D1822),"")</f>
        <v>#VALUE!</v>
      </c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25"/>
      <c r="S1822" s="25"/>
      <c r="T1822" s="25"/>
      <c r="U1822" s="25"/>
      <c r="V1822" s="25"/>
      <c r="W1822" s="25"/>
      <c r="X1822" s="25"/>
      <c r="Y1822" s="25"/>
      <c r="Z1822" s="25"/>
    </row>
    <row r="1823" spans="1:103" ht="20.100000000000001" customHeight="1" x14ac:dyDescent="0.15">
      <c r="A1823" s="30"/>
      <c r="C1823" s="15"/>
      <c r="D1823" s="27" t="s">
        <v>282</v>
      </c>
      <c r="E1823" s="6"/>
      <c r="F1823" s="35"/>
      <c r="G1823" s="35"/>
      <c r="H1823" s="35"/>
      <c r="I1823" s="35"/>
      <c r="J1823" s="35"/>
      <c r="K1823" s="35"/>
      <c r="L1823" s="35"/>
      <c r="M1823" s="35"/>
      <c r="N1823" s="35"/>
      <c r="O1823" s="35"/>
      <c r="P1823" s="35"/>
      <c r="Q1823" s="35"/>
      <c r="R1823" s="35"/>
      <c r="S1823" s="35"/>
      <c r="T1823" s="35"/>
      <c r="U1823" s="35"/>
      <c r="V1823" s="35"/>
      <c r="W1823" s="35"/>
      <c r="X1823" s="35"/>
      <c r="Y1823" s="35"/>
      <c r="Z1823" s="35"/>
    </row>
    <row r="1824" spans="1:103" ht="20.100000000000001" customHeight="1" x14ac:dyDescent="0.15">
      <c r="A1824" s="30"/>
      <c r="C1824" s="5" t="s">
        <v>356</v>
      </c>
      <c r="D1824" s="51" t="e">
        <f>#REF!</f>
        <v>#REF!</v>
      </c>
      <c r="E1824" s="26" t="e">
        <f>IF(egTextCal(D1824)&lt;&gt;0, egTextCal(D1824),"")</f>
        <v>#VALUE!</v>
      </c>
      <c r="F1824" s="25"/>
      <c r="G1824" s="25"/>
      <c r="H1824" s="25"/>
      <c r="I1824" s="25"/>
      <c r="J1824" s="25"/>
      <c r="K1824" s="25"/>
      <c r="L1824" s="25"/>
      <c r="M1824" s="25"/>
      <c r="N1824" s="25"/>
      <c r="O1824" s="25"/>
      <c r="P1824" s="25"/>
      <c r="Q1824" s="25"/>
      <c r="R1824" s="25"/>
      <c r="S1824" s="25"/>
      <c r="T1824" s="25"/>
      <c r="U1824" s="25"/>
      <c r="V1824" s="25"/>
      <c r="W1824" s="25"/>
      <c r="X1824" s="25"/>
      <c r="Y1824" s="25"/>
      <c r="Z1824" s="25"/>
    </row>
    <row r="1825" spans="1:106" ht="20.100000000000001" customHeight="1" x14ac:dyDescent="0.15">
      <c r="A1825" s="30"/>
      <c r="C1825" s="15"/>
      <c r="D1825" s="27" t="s">
        <v>283</v>
      </c>
      <c r="E1825" s="6"/>
      <c r="F1825" s="35"/>
      <c r="G1825" s="35"/>
      <c r="H1825" s="35"/>
      <c r="I1825" s="35"/>
      <c r="J1825" s="35"/>
      <c r="K1825" s="35"/>
      <c r="L1825" s="35"/>
      <c r="M1825" s="35"/>
      <c r="N1825" s="35"/>
      <c r="O1825" s="35"/>
      <c r="P1825" s="35"/>
      <c r="Q1825" s="35"/>
      <c r="R1825" s="35"/>
      <c r="S1825" s="35"/>
      <c r="T1825" s="35"/>
      <c r="U1825" s="35"/>
      <c r="V1825" s="35"/>
      <c r="W1825" s="35"/>
      <c r="X1825" s="35"/>
      <c r="Y1825" s="35"/>
      <c r="Z1825" s="35"/>
    </row>
    <row r="1826" spans="1:106" ht="20.100000000000001" customHeight="1" x14ac:dyDescent="0.15">
      <c r="A1826" s="30"/>
      <c r="C1826" s="5" t="s">
        <v>357</v>
      </c>
      <c r="D1826" s="51" t="e">
        <f>#REF!</f>
        <v>#REF!</v>
      </c>
      <c r="E1826" s="26" t="e">
        <f>IF(egTextCal(D1826)&lt;&gt;0, egTextCal(D1826),"")</f>
        <v>#VALUE!</v>
      </c>
      <c r="F1826" s="25"/>
      <c r="G1826" s="25"/>
      <c r="H1826" s="25"/>
      <c r="I1826" s="25"/>
      <c r="J1826" s="25"/>
      <c r="K1826" s="25"/>
      <c r="L1826" s="25"/>
      <c r="M1826" s="25"/>
      <c r="N1826" s="25"/>
      <c r="O1826" s="25"/>
      <c r="P1826" s="25"/>
      <c r="Q1826" s="25"/>
      <c r="R1826" s="25"/>
      <c r="S1826" s="25"/>
      <c r="T1826" s="25"/>
      <c r="U1826" s="25"/>
      <c r="V1826" s="25"/>
      <c r="W1826" s="25"/>
      <c r="X1826" s="25"/>
      <c r="Y1826" s="25"/>
      <c r="Z1826" s="25"/>
    </row>
    <row r="1827" spans="1:106" ht="20.100000000000001" customHeight="1" x14ac:dyDescent="0.15">
      <c r="A1827" s="30"/>
      <c r="C1827" s="15"/>
      <c r="D1827" s="27" t="s">
        <v>284</v>
      </c>
      <c r="E1827" s="6"/>
      <c r="F1827" s="35"/>
      <c r="G1827" s="35"/>
      <c r="H1827" s="35"/>
      <c r="I1827" s="35"/>
      <c r="J1827" s="35"/>
      <c r="K1827" s="35">
        <v>1</v>
      </c>
      <c r="L1827" s="35"/>
      <c r="M1827" s="35"/>
      <c r="N1827" s="35"/>
      <c r="O1827" s="35"/>
      <c r="P1827" s="35"/>
      <c r="Q1827" s="35"/>
      <c r="R1827" s="35"/>
      <c r="S1827" s="35"/>
      <c r="T1827" s="35"/>
      <c r="U1827" s="35"/>
      <c r="V1827" s="35"/>
      <c r="W1827" s="35"/>
      <c r="X1827" s="35"/>
      <c r="Y1827" s="35"/>
      <c r="Z1827" s="35"/>
    </row>
    <row r="1828" spans="1:106" ht="20.100000000000001" customHeight="1" x14ac:dyDescent="0.15">
      <c r="A1828" s="30"/>
      <c r="C1828" s="5" t="s">
        <v>358</v>
      </c>
      <c r="D1828" s="51" t="e">
        <f>#REF!</f>
        <v>#REF!</v>
      </c>
      <c r="E1828" s="26" t="e">
        <f>IF(egTextCal(D1828)&lt;&gt;0, egTextCal(D1828),"")</f>
        <v>#VALUE!</v>
      </c>
      <c r="F1828" s="25"/>
      <c r="G1828" s="25"/>
      <c r="H1828" s="25"/>
      <c r="I1828" s="25"/>
      <c r="J1828" s="25"/>
      <c r="K1828" s="25" t="e">
        <f>IF(E1828*K1827&lt;&gt;0,E1828*K1827,  )</f>
        <v>#VALUE!</v>
      </c>
      <c r="L1828" s="25"/>
      <c r="M1828" s="25"/>
      <c r="N1828" s="25"/>
      <c r="O1828" s="25"/>
      <c r="P1828" s="25"/>
      <c r="Q1828" s="25"/>
      <c r="R1828" s="25"/>
      <c r="S1828" s="25"/>
      <c r="T1828" s="25"/>
      <c r="U1828" s="25"/>
      <c r="V1828" s="25"/>
      <c r="W1828" s="25"/>
      <c r="X1828" s="25"/>
      <c r="Y1828" s="25"/>
      <c r="Z1828" s="25"/>
      <c r="DA1828" s="1" t="e">
        <f>K1828</f>
        <v>#VALUE!</v>
      </c>
    </row>
    <row r="1829" spans="1:106" ht="20.100000000000001" customHeight="1" x14ac:dyDescent="0.15">
      <c r="A1829" s="30"/>
      <c r="C1829" s="15"/>
      <c r="D1829" s="27" t="s">
        <v>285</v>
      </c>
      <c r="E1829" s="6"/>
      <c r="F1829" s="35"/>
      <c r="G1829" s="35"/>
      <c r="H1829" s="35"/>
      <c r="I1829" s="35"/>
      <c r="J1829" s="35"/>
      <c r="K1829" s="35"/>
      <c r="L1829" s="35">
        <v>1</v>
      </c>
      <c r="M1829" s="35"/>
      <c r="N1829" s="35"/>
      <c r="O1829" s="35"/>
      <c r="P1829" s="35"/>
      <c r="Q1829" s="35"/>
      <c r="R1829" s="35"/>
      <c r="S1829" s="35"/>
      <c r="T1829" s="35"/>
      <c r="U1829" s="35"/>
      <c r="V1829" s="35"/>
      <c r="W1829" s="35"/>
      <c r="X1829" s="35"/>
      <c r="Y1829" s="35"/>
      <c r="Z1829" s="35"/>
    </row>
    <row r="1830" spans="1:106" ht="20.100000000000001" customHeight="1" x14ac:dyDescent="0.15">
      <c r="A1830" s="30"/>
      <c r="C1830" s="5" t="s">
        <v>359</v>
      </c>
      <c r="D1830" s="51" t="e">
        <f>#REF!</f>
        <v>#REF!</v>
      </c>
      <c r="E1830" s="26" t="e">
        <f>IF(egTextCal(D1830)&lt;&gt;0, egTextCal(D1830),"")</f>
        <v>#VALUE!</v>
      </c>
      <c r="F1830" s="25"/>
      <c r="G1830" s="25"/>
      <c r="H1830" s="25"/>
      <c r="I1830" s="25"/>
      <c r="J1830" s="25"/>
      <c r="K1830" s="25"/>
      <c r="L1830" s="25" t="e">
        <f>IF(E1830*L1829&lt;&gt;0,E1830*L1829,  )</f>
        <v>#VALUE!</v>
      </c>
      <c r="M1830" s="25"/>
      <c r="N1830" s="25"/>
      <c r="O1830" s="25"/>
      <c r="P1830" s="25"/>
      <c r="Q1830" s="25"/>
      <c r="R1830" s="25"/>
      <c r="S1830" s="25"/>
      <c r="T1830" s="25"/>
      <c r="U1830" s="25"/>
      <c r="V1830" s="25"/>
      <c r="W1830" s="25"/>
      <c r="X1830" s="25"/>
      <c r="Y1830" s="25"/>
      <c r="Z1830" s="25"/>
      <c r="DB1830" s="1" t="e">
        <f>L1830</f>
        <v>#VALUE!</v>
      </c>
    </row>
    <row r="1831" spans="1:106" ht="20.100000000000001" customHeight="1" x14ac:dyDescent="0.15">
      <c r="A1831" s="30"/>
      <c r="C1831" s="15"/>
      <c r="D1831" s="27"/>
      <c r="E1831" s="6"/>
      <c r="F1831" s="35"/>
      <c r="G1831" s="35"/>
      <c r="H1831" s="35"/>
      <c r="I1831" s="35"/>
      <c r="J1831" s="35"/>
      <c r="K1831" s="35"/>
      <c r="L1831" s="35"/>
      <c r="M1831" s="35"/>
      <c r="N1831" s="35"/>
      <c r="O1831" s="35"/>
      <c r="P1831" s="35"/>
      <c r="Q1831" s="35"/>
      <c r="R1831" s="35"/>
      <c r="S1831" s="35"/>
      <c r="T1831" s="35"/>
      <c r="U1831" s="35"/>
      <c r="V1831" s="35"/>
      <c r="W1831" s="35"/>
      <c r="X1831" s="35"/>
      <c r="Y1831" s="35"/>
      <c r="Z1831" s="35"/>
    </row>
    <row r="1832" spans="1:106" ht="20.100000000000001" customHeight="1" x14ac:dyDescent="0.15">
      <c r="A1832" s="30"/>
      <c r="C1832" s="5" t="s">
        <v>360</v>
      </c>
      <c r="D1832" s="32"/>
      <c r="E1832" s="26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25"/>
      <c r="S1832" s="25"/>
      <c r="T1832" s="25"/>
      <c r="U1832" s="25"/>
      <c r="V1832" s="25"/>
      <c r="W1832" s="25"/>
      <c r="X1832" s="25"/>
      <c r="Y1832" s="25"/>
      <c r="Z1832" s="25"/>
    </row>
    <row r="1833" spans="1:106" ht="20.100000000000001" customHeight="1" x14ac:dyDescent="0.15">
      <c r="A1833" s="30"/>
      <c r="C1833" s="15"/>
      <c r="D1833" s="27" t="s">
        <v>286</v>
      </c>
      <c r="E1833" s="6"/>
      <c r="F1833" s="35"/>
      <c r="G1833" s="35"/>
      <c r="H1833" s="35"/>
      <c r="I1833" s="35"/>
      <c r="J1833" s="35"/>
      <c r="K1833" s="35"/>
      <c r="L1833" s="35"/>
      <c r="M1833" s="35"/>
      <c r="N1833" s="35"/>
      <c r="O1833" s="35"/>
      <c r="P1833" s="35"/>
      <c r="Q1833" s="35"/>
      <c r="R1833" s="35"/>
      <c r="S1833" s="35"/>
      <c r="T1833" s="35"/>
      <c r="U1833" s="35"/>
      <c r="V1833" s="35"/>
      <c r="W1833" s="35"/>
      <c r="X1833" s="35"/>
      <c r="Y1833" s="35"/>
      <c r="Z1833" s="35"/>
    </row>
    <row r="1834" spans="1:106" ht="20.100000000000001" customHeight="1" x14ac:dyDescent="0.15">
      <c r="A1834" s="30"/>
      <c r="C1834" s="5" t="s">
        <v>361</v>
      </c>
      <c r="D1834" s="32"/>
      <c r="E1834" s="26" t="str">
        <f>IF(egTextCal(D1834)&lt;&gt;0, egTextCal(D1834),"")</f>
        <v/>
      </c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25"/>
      <c r="S1834" s="25"/>
      <c r="T1834" s="25"/>
      <c r="U1834" s="25"/>
      <c r="V1834" s="25"/>
      <c r="W1834" s="25"/>
      <c r="X1834" s="25"/>
      <c r="Y1834" s="25"/>
      <c r="Z1834" s="25"/>
    </row>
    <row r="1835" spans="1:106" ht="20.100000000000001" customHeight="1" x14ac:dyDescent="0.15">
      <c r="A1835" s="30"/>
      <c r="C1835" s="15"/>
      <c r="D1835" s="27" t="s">
        <v>278</v>
      </c>
      <c r="E1835" s="6"/>
      <c r="F1835" s="35">
        <v>1</v>
      </c>
      <c r="G1835" s="35"/>
      <c r="H1835" s="35"/>
      <c r="I1835" s="35">
        <v>0.2777</v>
      </c>
      <c r="J1835" s="35"/>
      <c r="K1835" s="35"/>
      <c r="L1835" s="35"/>
      <c r="M1835" s="35"/>
      <c r="N1835" s="35"/>
      <c r="O1835" s="35"/>
      <c r="P1835" s="35"/>
      <c r="Q1835" s="35"/>
      <c r="R1835" s="35"/>
      <c r="S1835" s="35"/>
      <c r="T1835" s="35"/>
      <c r="U1835" s="35"/>
      <c r="V1835" s="35"/>
      <c r="W1835" s="35"/>
      <c r="X1835" s="35"/>
      <c r="Y1835" s="35"/>
      <c r="Z1835" s="35"/>
    </row>
    <row r="1836" spans="1:106" ht="20.100000000000001" customHeight="1" x14ac:dyDescent="0.15">
      <c r="A1836" s="30"/>
      <c r="C1836" s="5" t="s">
        <v>362</v>
      </c>
      <c r="D1836" s="51" t="e">
        <f>#REF!</f>
        <v>#REF!</v>
      </c>
      <c r="E1836" s="26" t="e">
        <f>IF(egTextCal(D1836)&lt;&gt;0, egTextCal(D1836),"")</f>
        <v>#VALUE!</v>
      </c>
      <c r="F1836" s="25" t="e">
        <f>IF(E1836*F1835&lt;&gt;0,E1836*F1835,  )</f>
        <v>#VALUE!</v>
      </c>
      <c r="G1836" s="25"/>
      <c r="H1836" s="25"/>
      <c r="I1836" s="25" t="e">
        <f>IF(E1836*I1835&lt;&gt;0,E1836*I1835,  )</f>
        <v>#VALUE!</v>
      </c>
      <c r="J1836" s="25"/>
      <c r="K1836" s="25"/>
      <c r="L1836" s="25"/>
      <c r="M1836" s="25"/>
      <c r="N1836" s="25"/>
      <c r="O1836" s="25"/>
      <c r="P1836" s="25"/>
      <c r="Q1836" s="25"/>
      <c r="R1836" s="25"/>
      <c r="S1836" s="25"/>
      <c r="T1836" s="25"/>
      <c r="U1836" s="25"/>
      <c r="V1836" s="25"/>
      <c r="W1836" s="25"/>
      <c r="X1836" s="25"/>
      <c r="Y1836" s="25"/>
      <c r="Z1836" s="25"/>
      <c r="CV1836" s="1" t="e">
        <f>F1836</f>
        <v>#VALUE!</v>
      </c>
      <c r="CY1836" s="1" t="e">
        <f>I1836</f>
        <v>#VALUE!</v>
      </c>
    </row>
    <row r="1837" spans="1:106" ht="20.100000000000001" customHeight="1" x14ac:dyDescent="0.15">
      <c r="A1837" s="30"/>
      <c r="C1837" s="15"/>
      <c r="D1837" s="27" t="s">
        <v>280</v>
      </c>
      <c r="E1837" s="6"/>
      <c r="F1837" s="35">
        <v>1</v>
      </c>
      <c r="G1837" s="35"/>
      <c r="H1837" s="35"/>
      <c r="I1837" s="35"/>
      <c r="J1837" s="35"/>
      <c r="K1837" s="35"/>
      <c r="L1837" s="35"/>
      <c r="M1837" s="35"/>
      <c r="N1837" s="35"/>
      <c r="O1837" s="35"/>
      <c r="P1837" s="35"/>
      <c r="Q1837" s="35"/>
      <c r="R1837" s="35"/>
      <c r="S1837" s="35"/>
      <c r="T1837" s="35"/>
      <c r="U1837" s="35"/>
      <c r="V1837" s="35"/>
      <c r="W1837" s="35"/>
      <c r="X1837" s="35"/>
      <c r="Y1837" s="35"/>
      <c r="Z1837" s="35"/>
    </row>
    <row r="1838" spans="1:106" ht="20.100000000000001" customHeight="1" x14ac:dyDescent="0.15">
      <c r="A1838" s="30"/>
      <c r="C1838" s="5" t="s">
        <v>363</v>
      </c>
      <c r="D1838" s="51" t="e">
        <f>#REF!</f>
        <v>#REF!</v>
      </c>
      <c r="E1838" s="26" t="e">
        <f>IF(egTextCal(D1838)&lt;&gt;0, egTextCal(D1838),"")</f>
        <v>#VALUE!</v>
      </c>
      <c r="F1838" s="25" t="e">
        <f>IF(E1838*F1837&lt;&gt;0,E1838*F1837,  )</f>
        <v>#VALUE!</v>
      </c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25"/>
      <c r="S1838" s="25"/>
      <c r="T1838" s="25"/>
      <c r="U1838" s="25"/>
      <c r="V1838" s="25"/>
      <c r="W1838" s="25"/>
      <c r="X1838" s="25"/>
      <c r="Y1838" s="25"/>
      <c r="Z1838" s="25"/>
      <c r="CV1838" s="1" t="e">
        <f>F1838</f>
        <v>#VALUE!</v>
      </c>
    </row>
    <row r="1839" spans="1:106" ht="20.100000000000001" customHeight="1" x14ac:dyDescent="0.15">
      <c r="A1839" s="30"/>
      <c r="C1839" s="15"/>
      <c r="D1839" s="27" t="s">
        <v>281</v>
      </c>
      <c r="E1839" s="6"/>
      <c r="F1839" s="35"/>
      <c r="G1839" s="35"/>
      <c r="H1839" s="35"/>
      <c r="I1839" s="35"/>
      <c r="J1839" s="35"/>
      <c r="K1839" s="35"/>
      <c r="L1839" s="35"/>
      <c r="M1839" s="35"/>
      <c r="N1839" s="35"/>
      <c r="O1839" s="35"/>
      <c r="P1839" s="35"/>
      <c r="Q1839" s="35"/>
      <c r="R1839" s="35"/>
      <c r="S1839" s="35"/>
      <c r="T1839" s="35"/>
      <c r="U1839" s="35"/>
      <c r="V1839" s="35"/>
      <c r="W1839" s="35"/>
      <c r="X1839" s="35"/>
      <c r="Y1839" s="35"/>
      <c r="Z1839" s="35"/>
    </row>
    <row r="1840" spans="1:106" ht="20.100000000000001" customHeight="1" x14ac:dyDescent="0.15">
      <c r="A1840" s="30"/>
      <c r="C1840" s="5" t="s">
        <v>366</v>
      </c>
      <c r="D1840" s="51" t="e">
        <f>#REF!</f>
        <v>#REF!</v>
      </c>
      <c r="E1840" s="26" t="e">
        <f>IF(egTextCal(D1840)&lt;&gt;0, egTextCal(D1840),"")</f>
        <v>#VALUE!</v>
      </c>
      <c r="F1840" s="25"/>
      <c r="G1840" s="25"/>
      <c r="H1840" s="25"/>
      <c r="I1840" s="25"/>
      <c r="J1840" s="25"/>
      <c r="K1840" s="25"/>
      <c r="L1840" s="25"/>
      <c r="M1840" s="25"/>
      <c r="N1840" s="25"/>
      <c r="O1840" s="25"/>
      <c r="P1840" s="25"/>
      <c r="Q1840" s="25"/>
      <c r="R1840" s="25"/>
      <c r="S1840" s="25"/>
      <c r="T1840" s="25"/>
      <c r="U1840" s="25"/>
      <c r="V1840" s="25"/>
      <c r="W1840" s="25"/>
      <c r="X1840" s="25"/>
      <c r="Y1840" s="25"/>
      <c r="Z1840" s="25"/>
    </row>
    <row r="1841" spans="1:99" ht="20.100000000000001" customHeight="1" x14ac:dyDescent="0.15">
      <c r="D1841" s="13"/>
      <c r="E1841" s="37"/>
      <c r="F1841" s="37"/>
      <c r="G1841" s="37"/>
      <c r="H1841" s="37"/>
      <c r="I1841" s="37"/>
      <c r="J1841" s="37"/>
      <c r="K1841" s="37"/>
      <c r="L1841" s="37"/>
      <c r="M1841" s="37"/>
      <c r="N1841" s="37"/>
      <c r="O1841" s="37"/>
      <c r="P1841" s="37"/>
      <c r="Q1841" s="37"/>
      <c r="R1841" s="37"/>
      <c r="S1841" s="37"/>
      <c r="T1841" s="37"/>
      <c r="U1841" s="37"/>
      <c r="V1841" s="37"/>
      <c r="W1841" s="37"/>
      <c r="X1841" s="37"/>
      <c r="Y1841" s="37"/>
      <c r="Z1841" s="37"/>
    </row>
    <row r="1842" spans="1:99" ht="20.100000000000001" customHeight="1" x14ac:dyDescent="0.15">
      <c r="B1842" s="29"/>
      <c r="C1842" s="19"/>
      <c r="D1842" s="36"/>
      <c r="E1842" s="36"/>
      <c r="F1842" s="17" t="s">
        <v>330</v>
      </c>
      <c r="G1842" s="17" t="s">
        <v>330</v>
      </c>
      <c r="H1842" s="15" t="s">
        <v>330</v>
      </c>
      <c r="I1842" s="15" t="s">
        <v>330</v>
      </c>
      <c r="J1842" s="15" t="s">
        <v>330</v>
      </c>
      <c r="K1842" s="15" t="s">
        <v>479</v>
      </c>
      <c r="L1842" s="15" t="s">
        <v>381</v>
      </c>
      <c r="M1842" s="15" t="s">
        <v>381</v>
      </c>
      <c r="N1842" s="15" t="s">
        <v>382</v>
      </c>
      <c r="O1842" s="15" t="s">
        <v>382</v>
      </c>
      <c r="P1842" s="15" t="s">
        <v>382</v>
      </c>
      <c r="Q1842" s="15" t="s">
        <v>382</v>
      </c>
      <c r="R1842" s="15" t="s">
        <v>382</v>
      </c>
      <c r="S1842" s="15" t="s">
        <v>382</v>
      </c>
      <c r="T1842" s="15" t="s">
        <v>382</v>
      </c>
      <c r="U1842" s="15" t="s">
        <v>331</v>
      </c>
      <c r="V1842" s="15" t="s">
        <v>331</v>
      </c>
      <c r="W1842" s="15" t="s">
        <v>332</v>
      </c>
      <c r="X1842" s="15" t="s">
        <v>332</v>
      </c>
      <c r="Y1842" s="15" t="s">
        <v>332</v>
      </c>
      <c r="Z1842" s="15" t="s">
        <v>332</v>
      </c>
    </row>
    <row r="1843" spans="1:99" ht="20.100000000000001" customHeight="1" x14ac:dyDescent="0.15">
      <c r="A1843" s="30"/>
      <c r="B1843" s="29"/>
      <c r="C1843" s="4" t="s">
        <v>336</v>
      </c>
      <c r="D1843" s="4" t="s">
        <v>337</v>
      </c>
      <c r="E1843" s="4" t="s">
        <v>338</v>
      </c>
      <c r="F1843" s="11" t="s">
        <v>383</v>
      </c>
      <c r="G1843" s="11" t="s">
        <v>416</v>
      </c>
      <c r="H1843" s="4" t="s">
        <v>416</v>
      </c>
      <c r="I1843" s="4" t="s">
        <v>416</v>
      </c>
      <c r="J1843" s="4" t="s">
        <v>416</v>
      </c>
      <c r="K1843" s="4" t="s">
        <v>481</v>
      </c>
      <c r="L1843" s="4" t="s">
        <v>384</v>
      </c>
      <c r="M1843" s="4" t="s">
        <v>385</v>
      </c>
      <c r="N1843" s="4" t="s">
        <v>482</v>
      </c>
      <c r="O1843" s="4" t="s">
        <v>483</v>
      </c>
      <c r="P1843" s="4" t="s">
        <v>388</v>
      </c>
      <c r="Q1843" s="4" t="s">
        <v>389</v>
      </c>
      <c r="R1843" s="4" t="s">
        <v>390</v>
      </c>
      <c r="S1843" s="4" t="s">
        <v>391</v>
      </c>
      <c r="T1843" s="4" t="s">
        <v>392</v>
      </c>
      <c r="U1843" s="4" t="s">
        <v>340</v>
      </c>
      <c r="V1843" s="4" t="s">
        <v>340</v>
      </c>
      <c r="W1843" s="4" t="s">
        <v>341</v>
      </c>
      <c r="X1843" s="4" t="s">
        <v>341</v>
      </c>
      <c r="Y1843" s="4" t="s">
        <v>341</v>
      </c>
      <c r="Z1843" s="4" t="s">
        <v>341</v>
      </c>
    </row>
    <row r="1844" spans="1:99" ht="20.100000000000001" customHeight="1" x14ac:dyDescent="0.15">
      <c r="A1844" s="30"/>
      <c r="B1844" s="29"/>
      <c r="C1844" s="20"/>
      <c r="D1844" s="20"/>
      <c r="E1844" s="20"/>
      <c r="F1844" s="18" t="s">
        <v>457</v>
      </c>
      <c r="G1844" s="18" t="s">
        <v>457</v>
      </c>
      <c r="H1844" s="16" t="s">
        <v>426</v>
      </c>
      <c r="I1844" s="16" t="s">
        <v>490</v>
      </c>
      <c r="J1844" s="16" t="s">
        <v>491</v>
      </c>
      <c r="K1844" s="16" t="s">
        <v>279</v>
      </c>
      <c r="L1844" s="16" t="s">
        <v>492</v>
      </c>
      <c r="M1844" s="16" t="s">
        <v>493</v>
      </c>
      <c r="N1844" s="16" t="s">
        <v>492</v>
      </c>
      <c r="O1844" s="16" t="s">
        <v>492</v>
      </c>
      <c r="P1844" s="16" t="s">
        <v>397</v>
      </c>
      <c r="Q1844" s="16" t="s">
        <v>398</v>
      </c>
      <c r="R1844" s="16" t="s">
        <v>399</v>
      </c>
      <c r="S1844" s="16" t="s">
        <v>400</v>
      </c>
      <c r="T1844" s="16" t="s">
        <v>401</v>
      </c>
      <c r="U1844" s="16" t="s">
        <v>402</v>
      </c>
      <c r="V1844" s="16" t="s">
        <v>403</v>
      </c>
      <c r="W1844" s="16" t="s">
        <v>494</v>
      </c>
      <c r="X1844" s="16" t="s">
        <v>495</v>
      </c>
      <c r="Y1844" s="16" t="s">
        <v>496</v>
      </c>
      <c r="Z1844" s="16" t="s">
        <v>348</v>
      </c>
    </row>
    <row r="1845" spans="1:99" ht="20.100000000000001" customHeight="1" x14ac:dyDescent="0.15">
      <c r="A1845" s="30"/>
      <c r="C1845" s="15"/>
      <c r="D1845" s="27" t="s">
        <v>287</v>
      </c>
      <c r="E1845" s="6"/>
      <c r="F1845" s="34"/>
      <c r="G1845" s="34"/>
      <c r="H1845" s="34"/>
      <c r="I1845" s="34">
        <v>1</v>
      </c>
      <c r="J1845" s="34"/>
      <c r="K1845" s="34"/>
      <c r="L1845" s="34"/>
      <c r="M1845" s="34"/>
      <c r="N1845" s="34"/>
      <c r="O1845" s="34"/>
      <c r="P1845" s="34"/>
      <c r="Q1845" s="34"/>
      <c r="R1845" s="34"/>
      <c r="S1845" s="34"/>
      <c r="T1845" s="34"/>
      <c r="U1845" s="34"/>
      <c r="V1845" s="34"/>
      <c r="W1845" s="34"/>
      <c r="X1845" s="34"/>
      <c r="Y1845" s="34"/>
      <c r="Z1845" s="34">
        <v>1</v>
      </c>
    </row>
    <row r="1846" spans="1:99" ht="20.100000000000001" customHeight="1" x14ac:dyDescent="0.15">
      <c r="A1846" s="30"/>
      <c r="C1846" s="5" t="s">
        <v>68</v>
      </c>
      <c r="D1846" s="51" t="e">
        <f>#REF!</f>
        <v>#REF!</v>
      </c>
      <c r="E1846" s="26" t="e">
        <f>IF(egTextCal(D1846)&lt;&gt;0, egTextCal(D1846),"")</f>
        <v>#VALUE!</v>
      </c>
      <c r="F1846" s="25"/>
      <c r="G1846" s="25"/>
      <c r="H1846" s="25"/>
      <c r="I1846" s="25" t="e">
        <f>IF(E1846*I1845&lt;&gt;0,E1846*I1845,  )</f>
        <v>#VALUE!</v>
      </c>
      <c r="J1846" s="25"/>
      <c r="K1846" s="25"/>
      <c r="L1846" s="25"/>
      <c r="M1846" s="25"/>
      <c r="N1846" s="25"/>
      <c r="O1846" s="25"/>
      <c r="P1846" s="25"/>
      <c r="Q1846" s="25"/>
      <c r="R1846" s="25"/>
      <c r="S1846" s="25"/>
      <c r="T1846" s="25"/>
      <c r="U1846" s="25"/>
      <c r="V1846" s="25"/>
      <c r="W1846" s="25"/>
      <c r="X1846" s="25"/>
      <c r="Y1846" s="25"/>
      <c r="Z1846" s="25" t="e">
        <f>IF(E1846*Z1845&lt;&gt;0,E1846*Z1845,  )</f>
        <v>#VALUE!</v>
      </c>
      <c r="CD1846" s="1" t="e">
        <f>I1846</f>
        <v>#VALUE!</v>
      </c>
      <c r="CU1846" s="1" t="e">
        <f>Z1846</f>
        <v>#VALUE!</v>
      </c>
    </row>
    <row r="1847" spans="1:99" ht="20.100000000000001" customHeight="1" x14ac:dyDescent="0.15">
      <c r="A1847" s="30"/>
      <c r="C1847" s="15"/>
      <c r="D1847" s="28" t="s">
        <v>282</v>
      </c>
      <c r="E1847" s="7"/>
      <c r="F1847" s="35"/>
      <c r="G1847" s="35"/>
      <c r="H1847" s="35">
        <v>1</v>
      </c>
      <c r="I1847" s="35"/>
      <c r="J1847" s="35"/>
      <c r="K1847" s="35"/>
      <c r="L1847" s="35"/>
      <c r="M1847" s="35"/>
      <c r="N1847" s="35"/>
      <c r="O1847" s="35"/>
      <c r="P1847" s="35"/>
      <c r="Q1847" s="35"/>
      <c r="R1847" s="35"/>
      <c r="S1847" s="35"/>
      <c r="T1847" s="35"/>
      <c r="U1847" s="35"/>
      <c r="V1847" s="35"/>
      <c r="W1847" s="35">
        <v>2</v>
      </c>
      <c r="X1847" s="35"/>
      <c r="Y1847" s="35"/>
      <c r="Z1847" s="35"/>
    </row>
    <row r="1848" spans="1:99" ht="20.100000000000001" customHeight="1" x14ac:dyDescent="0.15">
      <c r="A1848" s="30"/>
      <c r="C1848" s="5" t="s">
        <v>74</v>
      </c>
      <c r="D1848" s="52" t="e">
        <f>#REF!</f>
        <v>#REF!</v>
      </c>
      <c r="E1848" s="26" t="e">
        <f>IF(egTextCal(D1848)&lt;&gt;0, egTextCal(D1848),"")</f>
        <v>#VALUE!</v>
      </c>
      <c r="F1848" s="25"/>
      <c r="G1848" s="25"/>
      <c r="H1848" s="25" t="e">
        <f>IF(E1848*H1847&lt;&gt;0,E1848*H1847,  )</f>
        <v>#VALUE!</v>
      </c>
      <c r="I1848" s="25"/>
      <c r="J1848" s="25"/>
      <c r="K1848" s="25"/>
      <c r="L1848" s="25"/>
      <c r="M1848" s="25"/>
      <c r="N1848" s="25"/>
      <c r="O1848" s="25"/>
      <c r="P1848" s="25"/>
      <c r="Q1848" s="25"/>
      <c r="R1848" s="25"/>
      <c r="S1848" s="25"/>
      <c r="T1848" s="25"/>
      <c r="U1848" s="25"/>
      <c r="V1848" s="25"/>
      <c r="W1848" s="25" t="e">
        <f>IF(E1848*W1847&lt;&gt;0,E1848*W1847,  )</f>
        <v>#VALUE!</v>
      </c>
      <c r="X1848" s="25"/>
      <c r="Y1848" s="25"/>
      <c r="Z1848" s="25"/>
      <c r="CC1848" s="1" t="e">
        <f>H1848</f>
        <v>#VALUE!</v>
      </c>
      <c r="CR1848" s="1" t="e">
        <f>W1848</f>
        <v>#VALUE!</v>
      </c>
    </row>
    <row r="1849" spans="1:99" ht="20.100000000000001" customHeight="1" x14ac:dyDescent="0.15">
      <c r="A1849" s="30"/>
      <c r="C1849" s="15"/>
      <c r="D1849" s="28" t="s">
        <v>288</v>
      </c>
      <c r="E1849" s="7"/>
      <c r="F1849" s="35"/>
      <c r="G1849" s="35"/>
      <c r="H1849" s="35">
        <v>1</v>
      </c>
      <c r="I1849" s="35"/>
      <c r="J1849" s="35"/>
      <c r="K1849" s="35"/>
      <c r="L1849" s="35"/>
      <c r="M1849" s="35"/>
      <c r="N1849" s="35"/>
      <c r="O1849" s="35"/>
      <c r="P1849" s="35"/>
      <c r="Q1849" s="35"/>
      <c r="R1849" s="35"/>
      <c r="S1849" s="35"/>
      <c r="T1849" s="35"/>
      <c r="U1849" s="35"/>
      <c r="V1849" s="35"/>
      <c r="W1849" s="35"/>
      <c r="X1849" s="35">
        <v>2</v>
      </c>
      <c r="Y1849" s="35"/>
      <c r="Z1849" s="35"/>
    </row>
    <row r="1850" spans="1:99" ht="20.100000000000001" customHeight="1" x14ac:dyDescent="0.15">
      <c r="A1850" s="30"/>
      <c r="C1850" s="5" t="s">
        <v>75</v>
      </c>
      <c r="D1850" s="52" t="e">
        <f>#REF!</f>
        <v>#REF!</v>
      </c>
      <c r="E1850" s="26" t="e">
        <f>IF(egTextCal(D1850)&lt;&gt;0, egTextCal(D1850),"")</f>
        <v>#VALUE!</v>
      </c>
      <c r="F1850" s="25"/>
      <c r="G1850" s="25"/>
      <c r="H1850" s="25" t="e">
        <f>IF(E1850*H1849&lt;&gt;0,E1850*H1849,  )</f>
        <v>#VALUE!</v>
      </c>
      <c r="I1850" s="25"/>
      <c r="J1850" s="25"/>
      <c r="K1850" s="25"/>
      <c r="L1850" s="25"/>
      <c r="M1850" s="25"/>
      <c r="N1850" s="25"/>
      <c r="O1850" s="25"/>
      <c r="P1850" s="25"/>
      <c r="Q1850" s="25"/>
      <c r="R1850" s="25"/>
      <c r="S1850" s="25"/>
      <c r="T1850" s="25"/>
      <c r="U1850" s="25"/>
      <c r="V1850" s="25"/>
      <c r="W1850" s="25"/>
      <c r="X1850" s="25" t="e">
        <f>IF(E1850*X1849&lt;&gt;0,E1850*X1849,  )</f>
        <v>#VALUE!</v>
      </c>
      <c r="Y1850" s="25"/>
      <c r="Z1850" s="25"/>
      <c r="CC1850" s="1" t="e">
        <f>H1850</f>
        <v>#VALUE!</v>
      </c>
      <c r="CS1850" s="1" t="e">
        <f>X1850</f>
        <v>#VALUE!</v>
      </c>
    </row>
    <row r="1851" spans="1:99" ht="20.100000000000001" customHeight="1" x14ac:dyDescent="0.15">
      <c r="A1851" s="30"/>
      <c r="C1851" s="15"/>
      <c r="D1851" s="27" t="s">
        <v>284</v>
      </c>
      <c r="E1851" s="6"/>
      <c r="F1851" s="35"/>
      <c r="G1851" s="35">
        <v>1</v>
      </c>
      <c r="H1851" s="35"/>
      <c r="I1851" s="35"/>
      <c r="J1851" s="35"/>
      <c r="K1851" s="35"/>
      <c r="L1851" s="35"/>
      <c r="M1851" s="35"/>
      <c r="N1851" s="35"/>
      <c r="O1851" s="35"/>
      <c r="P1851" s="35"/>
      <c r="Q1851" s="35"/>
      <c r="R1851" s="35"/>
      <c r="S1851" s="35"/>
      <c r="T1851" s="35"/>
      <c r="U1851" s="35"/>
      <c r="V1851" s="35"/>
      <c r="W1851" s="35"/>
      <c r="X1851" s="35"/>
      <c r="Y1851" s="35"/>
      <c r="Z1851" s="35"/>
    </row>
    <row r="1852" spans="1:99" ht="20.100000000000001" customHeight="1" x14ac:dyDescent="0.15">
      <c r="A1852" s="30"/>
      <c r="C1852" s="5" t="s">
        <v>88</v>
      </c>
      <c r="D1852" s="51" t="e">
        <f>#REF!</f>
        <v>#REF!</v>
      </c>
      <c r="E1852" s="26" t="e">
        <f>IF(egTextCal(D1852)&lt;&gt;0, egTextCal(D1852),"")</f>
        <v>#VALUE!</v>
      </c>
      <c r="F1852" s="25"/>
      <c r="G1852" s="25" t="e">
        <f>IF(E1852*G1851&lt;&gt;0,E1852*G1851,  )</f>
        <v>#VALUE!</v>
      </c>
      <c r="H1852" s="25"/>
      <c r="I1852" s="25"/>
      <c r="J1852" s="25"/>
      <c r="K1852" s="25"/>
      <c r="L1852" s="25"/>
      <c r="M1852" s="25"/>
      <c r="N1852" s="25"/>
      <c r="O1852" s="25"/>
      <c r="P1852" s="25"/>
      <c r="Q1852" s="25"/>
      <c r="R1852" s="25"/>
      <c r="S1852" s="25"/>
      <c r="T1852" s="25"/>
      <c r="U1852" s="25"/>
      <c r="V1852" s="25"/>
      <c r="W1852" s="25"/>
      <c r="X1852" s="25"/>
      <c r="Y1852" s="25"/>
      <c r="Z1852" s="25"/>
      <c r="CB1852" s="1" t="e">
        <f>G1852</f>
        <v>#VALUE!</v>
      </c>
    </row>
    <row r="1853" spans="1:99" ht="20.100000000000001" customHeight="1" x14ac:dyDescent="0.15">
      <c r="A1853" s="30"/>
      <c r="C1853" s="15"/>
      <c r="D1853" s="27" t="s">
        <v>285</v>
      </c>
      <c r="E1853" s="6"/>
      <c r="F1853" s="35"/>
      <c r="G1853" s="35"/>
      <c r="H1853" s="35"/>
      <c r="I1853" s="35"/>
      <c r="J1853" s="35">
        <v>1</v>
      </c>
      <c r="K1853" s="35"/>
      <c r="L1853" s="35"/>
      <c r="M1853" s="35"/>
      <c r="N1853" s="35"/>
      <c r="O1853" s="35"/>
      <c r="P1853" s="35"/>
      <c r="Q1853" s="35"/>
      <c r="R1853" s="35"/>
      <c r="S1853" s="35"/>
      <c r="T1853" s="35"/>
      <c r="U1853" s="35"/>
      <c r="V1853" s="35"/>
      <c r="W1853" s="35"/>
      <c r="X1853" s="35"/>
      <c r="Y1853" s="35"/>
      <c r="Z1853" s="35"/>
    </row>
    <row r="1854" spans="1:99" ht="20.100000000000001" customHeight="1" x14ac:dyDescent="0.15">
      <c r="A1854" s="30"/>
      <c r="C1854" s="5" t="s">
        <v>132</v>
      </c>
      <c r="D1854" s="51" t="e">
        <f>#REF!</f>
        <v>#REF!</v>
      </c>
      <c r="E1854" s="26" t="e">
        <f>IF(egTextCal(D1854)&lt;&gt;0, egTextCal(D1854),"")</f>
        <v>#VALUE!</v>
      </c>
      <c r="F1854" s="25"/>
      <c r="G1854" s="25"/>
      <c r="H1854" s="25"/>
      <c r="I1854" s="25"/>
      <c r="J1854" s="25" t="e">
        <f>IF(E1854*J1853&lt;&gt;0,E1854*J1853,  )</f>
        <v>#VALUE!</v>
      </c>
      <c r="K1854" s="25"/>
      <c r="L1854" s="25"/>
      <c r="M1854" s="25"/>
      <c r="N1854" s="25"/>
      <c r="O1854" s="25"/>
      <c r="P1854" s="25"/>
      <c r="Q1854" s="25"/>
      <c r="R1854" s="25"/>
      <c r="S1854" s="25"/>
      <c r="T1854" s="25"/>
      <c r="U1854" s="25"/>
      <c r="V1854" s="25"/>
      <c r="W1854" s="25"/>
      <c r="X1854" s="25"/>
      <c r="Y1854" s="25"/>
      <c r="Z1854" s="25"/>
      <c r="CE1854" s="1" t="e">
        <f>J1854</f>
        <v>#VALUE!</v>
      </c>
    </row>
    <row r="1855" spans="1:99" ht="20.100000000000001" customHeight="1" x14ac:dyDescent="0.15">
      <c r="A1855" s="30"/>
      <c r="C1855" s="15"/>
      <c r="D1855" s="27"/>
      <c r="E1855" s="6"/>
      <c r="F1855" s="35"/>
      <c r="G1855" s="35"/>
      <c r="H1855" s="35"/>
      <c r="I1855" s="35"/>
      <c r="J1855" s="35"/>
      <c r="K1855" s="35"/>
      <c r="L1855" s="35"/>
      <c r="M1855" s="35"/>
      <c r="N1855" s="35"/>
      <c r="O1855" s="35"/>
      <c r="P1855" s="35"/>
      <c r="Q1855" s="35"/>
      <c r="R1855" s="35"/>
      <c r="S1855" s="35"/>
      <c r="T1855" s="35"/>
      <c r="U1855" s="35"/>
      <c r="V1855" s="35"/>
      <c r="W1855" s="35"/>
      <c r="X1855" s="35"/>
      <c r="Y1855" s="35"/>
      <c r="Z1855" s="35"/>
    </row>
    <row r="1856" spans="1:99" ht="20.100000000000001" customHeight="1" x14ac:dyDescent="0.15">
      <c r="A1856" s="30"/>
      <c r="C1856" s="5" t="s">
        <v>133</v>
      </c>
      <c r="D1856" s="32"/>
      <c r="E1856" s="26"/>
      <c r="F1856" s="25"/>
      <c r="G1856" s="25"/>
      <c r="H1856" s="25"/>
      <c r="I1856" s="25"/>
      <c r="J1856" s="25"/>
      <c r="K1856" s="25"/>
      <c r="L1856" s="25"/>
      <c r="M1856" s="25"/>
      <c r="N1856" s="25"/>
      <c r="O1856" s="25"/>
      <c r="P1856" s="25"/>
      <c r="Q1856" s="25"/>
      <c r="R1856" s="25"/>
      <c r="S1856" s="25"/>
      <c r="T1856" s="25"/>
      <c r="U1856" s="25"/>
      <c r="V1856" s="25"/>
      <c r="W1856" s="25"/>
      <c r="X1856" s="25"/>
      <c r="Y1856" s="25"/>
      <c r="Z1856" s="25"/>
    </row>
    <row r="1857" spans="1:99" ht="20.100000000000001" customHeight="1" x14ac:dyDescent="0.15">
      <c r="A1857" s="30"/>
      <c r="C1857" s="15"/>
      <c r="D1857" s="27" t="s">
        <v>289</v>
      </c>
      <c r="E1857" s="6"/>
      <c r="F1857" s="35"/>
      <c r="G1857" s="35"/>
      <c r="H1857" s="35"/>
      <c r="I1857" s="35"/>
      <c r="J1857" s="35"/>
      <c r="K1857" s="35"/>
      <c r="L1857" s="35"/>
      <c r="M1857" s="35"/>
      <c r="N1857" s="35"/>
      <c r="O1857" s="35"/>
      <c r="P1857" s="35"/>
      <c r="Q1857" s="35"/>
      <c r="R1857" s="35"/>
      <c r="S1857" s="35"/>
      <c r="T1857" s="35"/>
      <c r="U1857" s="35"/>
      <c r="V1857" s="35"/>
      <c r="W1857" s="35"/>
      <c r="X1857" s="35"/>
      <c r="Y1857" s="35"/>
      <c r="Z1857" s="35"/>
    </row>
    <row r="1858" spans="1:99" ht="20.100000000000001" customHeight="1" x14ac:dyDescent="0.15">
      <c r="A1858" s="30"/>
      <c r="C1858" s="5" t="s">
        <v>134</v>
      </c>
      <c r="D1858" s="32"/>
      <c r="E1858" s="26" t="str">
        <f>IF(egTextCal(D1858)&lt;&gt;0, egTextCal(D1858),"")</f>
        <v/>
      </c>
      <c r="F1858" s="25"/>
      <c r="G1858" s="25"/>
      <c r="H1858" s="25"/>
      <c r="I1858" s="25"/>
      <c r="J1858" s="25"/>
      <c r="K1858" s="25"/>
      <c r="L1858" s="25"/>
      <c r="M1858" s="25"/>
      <c r="N1858" s="25"/>
      <c r="O1858" s="25"/>
      <c r="P1858" s="25"/>
      <c r="Q1858" s="25"/>
      <c r="R1858" s="25"/>
      <c r="S1858" s="25"/>
      <c r="T1858" s="25"/>
      <c r="U1858" s="25"/>
      <c r="V1858" s="25"/>
      <c r="W1858" s="25"/>
      <c r="X1858" s="25"/>
      <c r="Y1858" s="25"/>
      <c r="Z1858" s="25"/>
    </row>
    <row r="1859" spans="1:99" ht="20.100000000000001" customHeight="1" x14ac:dyDescent="0.15">
      <c r="A1859" s="30"/>
      <c r="C1859" s="15"/>
      <c r="D1859" s="27" t="s">
        <v>290</v>
      </c>
      <c r="E1859" s="6"/>
      <c r="F1859" s="35"/>
      <c r="G1859" s="35"/>
      <c r="H1859" s="35"/>
      <c r="I1859" s="35"/>
      <c r="J1859" s="35"/>
      <c r="K1859" s="35"/>
      <c r="L1859" s="35"/>
      <c r="M1859" s="35"/>
      <c r="N1859" s="35"/>
      <c r="O1859" s="35"/>
      <c r="P1859" s="35"/>
      <c r="Q1859" s="35"/>
      <c r="R1859" s="35"/>
      <c r="S1859" s="35"/>
      <c r="T1859" s="35"/>
      <c r="U1859" s="35"/>
      <c r="V1859" s="35"/>
      <c r="W1859" s="35"/>
      <c r="X1859" s="35"/>
      <c r="Y1859" s="35"/>
      <c r="Z1859" s="35"/>
    </row>
    <row r="1860" spans="1:99" ht="20.100000000000001" customHeight="1" x14ac:dyDescent="0.15">
      <c r="A1860" s="30"/>
      <c r="C1860" s="5" t="s">
        <v>135</v>
      </c>
      <c r="D1860" s="32"/>
      <c r="E1860" s="26" t="str">
        <f>IF(egTextCal(D1860)&lt;&gt;0, egTextCal(D1860),"")</f>
        <v/>
      </c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25"/>
      <c r="S1860" s="25"/>
      <c r="T1860" s="25"/>
      <c r="U1860" s="25"/>
      <c r="V1860" s="25"/>
      <c r="W1860" s="25"/>
      <c r="X1860" s="25"/>
      <c r="Y1860" s="25"/>
      <c r="Z1860" s="25"/>
    </row>
    <row r="1861" spans="1:99" ht="20.100000000000001" customHeight="1" x14ac:dyDescent="0.15">
      <c r="A1861" s="30"/>
      <c r="C1861" s="15"/>
      <c r="D1861" s="27" t="s">
        <v>280</v>
      </c>
      <c r="E1861" s="6"/>
      <c r="F1861" s="35"/>
      <c r="G1861" s="35"/>
      <c r="H1861" s="35"/>
      <c r="I1861" s="35"/>
      <c r="J1861" s="35"/>
      <c r="K1861" s="35"/>
      <c r="L1861" s="35"/>
      <c r="M1861" s="35"/>
      <c r="N1861" s="35"/>
      <c r="O1861" s="35"/>
      <c r="P1861" s="35"/>
      <c r="Q1861" s="35"/>
      <c r="R1861" s="35"/>
      <c r="S1861" s="35"/>
      <c r="T1861" s="35"/>
      <c r="U1861" s="35"/>
      <c r="V1861" s="35"/>
      <c r="W1861" s="35"/>
      <c r="X1861" s="35"/>
      <c r="Y1861" s="35"/>
      <c r="Z1861" s="35"/>
    </row>
    <row r="1862" spans="1:99" ht="20.100000000000001" customHeight="1" x14ac:dyDescent="0.15">
      <c r="A1862" s="30"/>
      <c r="C1862" s="5" t="s">
        <v>136</v>
      </c>
      <c r="D1862" s="51" t="e">
        <f>#REF!</f>
        <v>#REF!</v>
      </c>
      <c r="E1862" s="26" t="e">
        <f>IF(egTextCal(D1862)&lt;&gt;0, egTextCal(D1862),"")</f>
        <v>#VALUE!</v>
      </c>
      <c r="F1862" s="25"/>
      <c r="G1862" s="25"/>
      <c r="H1862" s="25"/>
      <c r="I1862" s="25"/>
      <c r="J1862" s="25"/>
      <c r="K1862" s="25"/>
      <c r="L1862" s="25"/>
      <c r="M1862" s="25"/>
      <c r="N1862" s="25"/>
      <c r="O1862" s="25"/>
      <c r="P1862" s="25"/>
      <c r="Q1862" s="25"/>
      <c r="R1862" s="25"/>
      <c r="S1862" s="25"/>
      <c r="T1862" s="25"/>
      <c r="U1862" s="25"/>
      <c r="V1862" s="25"/>
      <c r="W1862" s="25"/>
      <c r="X1862" s="25"/>
      <c r="Y1862" s="25"/>
      <c r="Z1862" s="25"/>
    </row>
    <row r="1863" spans="1:99" ht="20.100000000000001" customHeight="1" x14ac:dyDescent="0.15">
      <c r="A1863" s="30"/>
      <c r="C1863" s="15"/>
      <c r="D1863" s="27" t="s">
        <v>291</v>
      </c>
      <c r="E1863" s="6"/>
      <c r="F1863" s="35"/>
      <c r="G1863" s="35"/>
      <c r="H1863" s="35"/>
      <c r="I1863" s="35"/>
      <c r="J1863" s="35"/>
      <c r="K1863" s="35"/>
      <c r="L1863" s="35"/>
      <c r="M1863" s="35"/>
      <c r="N1863" s="35"/>
      <c r="O1863" s="35"/>
      <c r="P1863" s="35"/>
      <c r="Q1863" s="35"/>
      <c r="R1863" s="35"/>
      <c r="S1863" s="35"/>
      <c r="T1863" s="35"/>
      <c r="U1863" s="35">
        <v>1</v>
      </c>
      <c r="V1863" s="35"/>
      <c r="W1863" s="35"/>
      <c r="X1863" s="35"/>
      <c r="Y1863" s="35"/>
      <c r="Z1863" s="35"/>
    </row>
    <row r="1864" spans="1:99" ht="20.100000000000001" customHeight="1" x14ac:dyDescent="0.15">
      <c r="A1864" s="30"/>
      <c r="C1864" s="5" t="s">
        <v>353</v>
      </c>
      <c r="D1864" s="51" t="e">
        <f>#REF!</f>
        <v>#REF!</v>
      </c>
      <c r="E1864" s="26" t="e">
        <f>IF(egTextCal(D1864)&lt;&gt;0, egTextCal(D1864),"")</f>
        <v>#VALUE!</v>
      </c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25"/>
      <c r="S1864" s="25"/>
      <c r="T1864" s="25"/>
      <c r="U1864" s="25" t="e">
        <f>IF(E1864*U1863&lt;&gt;0,E1864*U1863,  )</f>
        <v>#VALUE!</v>
      </c>
      <c r="V1864" s="25"/>
      <c r="W1864" s="25"/>
      <c r="X1864" s="25"/>
      <c r="Y1864" s="25"/>
      <c r="Z1864" s="25"/>
      <c r="CP1864" s="1" t="e">
        <f>U1864</f>
        <v>#VALUE!</v>
      </c>
    </row>
    <row r="1865" spans="1:99" ht="20.100000000000001" customHeight="1" x14ac:dyDescent="0.15">
      <c r="A1865" s="30"/>
      <c r="C1865" s="15"/>
      <c r="D1865" s="27" t="s">
        <v>292</v>
      </c>
      <c r="E1865" s="6"/>
      <c r="F1865" s="35"/>
      <c r="G1865" s="35"/>
      <c r="H1865" s="35"/>
      <c r="I1865" s="35"/>
      <c r="J1865" s="35"/>
      <c r="K1865" s="35"/>
      <c r="L1865" s="35"/>
      <c r="M1865" s="35"/>
      <c r="N1865" s="35"/>
      <c r="O1865" s="35"/>
      <c r="P1865" s="35"/>
      <c r="Q1865" s="35"/>
      <c r="R1865" s="35"/>
      <c r="S1865" s="35"/>
      <c r="T1865" s="35"/>
      <c r="U1865" s="35"/>
      <c r="V1865" s="35"/>
      <c r="W1865" s="35"/>
      <c r="X1865" s="35"/>
      <c r="Y1865" s="35"/>
      <c r="Z1865" s="35">
        <v>1</v>
      </c>
    </row>
    <row r="1866" spans="1:99" ht="20.100000000000001" customHeight="1" x14ac:dyDescent="0.15">
      <c r="A1866" s="30"/>
      <c r="C1866" s="5" t="s">
        <v>354</v>
      </c>
      <c r="D1866" s="51" t="e">
        <f>#REF!</f>
        <v>#REF!</v>
      </c>
      <c r="E1866" s="26" t="e">
        <f>IF(egTextCal(D1866)&lt;&gt;0, egTextCal(D1866),"")</f>
        <v>#VALUE!</v>
      </c>
      <c r="F1866" s="25"/>
      <c r="G1866" s="25"/>
      <c r="H1866" s="25"/>
      <c r="I1866" s="25"/>
      <c r="J1866" s="25"/>
      <c r="K1866" s="25"/>
      <c r="L1866" s="25"/>
      <c r="M1866" s="25"/>
      <c r="N1866" s="25"/>
      <c r="O1866" s="25"/>
      <c r="P1866" s="25"/>
      <c r="Q1866" s="25"/>
      <c r="R1866" s="25"/>
      <c r="S1866" s="25"/>
      <c r="T1866" s="25"/>
      <c r="U1866" s="25"/>
      <c r="V1866" s="25"/>
      <c r="W1866" s="25"/>
      <c r="X1866" s="25"/>
      <c r="Y1866" s="25"/>
      <c r="Z1866" s="25" t="e">
        <f>IF(E1866*Z1865&lt;&gt;0,E1866*Z1865,  )</f>
        <v>#VALUE!</v>
      </c>
      <c r="CU1866" s="1" t="e">
        <f>Z1866</f>
        <v>#VALUE!</v>
      </c>
    </row>
    <row r="1867" spans="1:99" ht="20.100000000000001" customHeight="1" x14ac:dyDescent="0.15">
      <c r="A1867" s="30"/>
      <c r="C1867" s="15"/>
      <c r="D1867" s="27" t="s">
        <v>293</v>
      </c>
      <c r="E1867" s="6"/>
      <c r="F1867" s="35"/>
      <c r="G1867" s="35"/>
      <c r="H1867" s="35"/>
      <c r="I1867" s="35"/>
      <c r="J1867" s="35"/>
      <c r="K1867" s="35"/>
      <c r="L1867" s="35"/>
      <c r="M1867" s="35"/>
      <c r="N1867" s="35"/>
      <c r="O1867" s="35"/>
      <c r="P1867" s="35"/>
      <c r="Q1867" s="35"/>
      <c r="R1867" s="35"/>
      <c r="S1867" s="35"/>
      <c r="T1867" s="35"/>
      <c r="U1867" s="35"/>
      <c r="V1867" s="35"/>
      <c r="W1867" s="35">
        <v>2</v>
      </c>
      <c r="X1867" s="35"/>
      <c r="Y1867" s="35"/>
      <c r="Z1867" s="35"/>
    </row>
    <row r="1868" spans="1:99" ht="20.100000000000001" customHeight="1" x14ac:dyDescent="0.15">
      <c r="A1868" s="30"/>
      <c r="C1868" s="5" t="s">
        <v>355</v>
      </c>
      <c r="D1868" s="51" t="e">
        <f>#REF!</f>
        <v>#REF!</v>
      </c>
      <c r="E1868" s="26" t="e">
        <f>IF(egTextCal(D1868)&lt;&gt;0, egTextCal(D1868),"")</f>
        <v>#VALUE!</v>
      </c>
      <c r="F1868" s="25"/>
      <c r="G1868" s="25"/>
      <c r="H1868" s="25"/>
      <c r="I1868" s="25"/>
      <c r="J1868" s="25"/>
      <c r="K1868" s="25"/>
      <c r="L1868" s="25"/>
      <c r="M1868" s="25"/>
      <c r="N1868" s="25"/>
      <c r="O1868" s="25"/>
      <c r="P1868" s="25"/>
      <c r="Q1868" s="25"/>
      <c r="R1868" s="25"/>
      <c r="S1868" s="25"/>
      <c r="T1868" s="25"/>
      <c r="U1868" s="25"/>
      <c r="V1868" s="25"/>
      <c r="W1868" s="25" t="e">
        <f>IF(E1868*W1867&lt;&gt;0,E1868*W1867,  )</f>
        <v>#VALUE!</v>
      </c>
      <c r="X1868" s="25"/>
      <c r="Y1868" s="25"/>
      <c r="Z1868" s="25"/>
      <c r="CR1868" s="1" t="e">
        <f>W1868</f>
        <v>#VALUE!</v>
      </c>
    </row>
    <row r="1869" spans="1:99" ht="20.100000000000001" customHeight="1" x14ac:dyDescent="0.15">
      <c r="A1869" s="30"/>
      <c r="C1869" s="15"/>
      <c r="D1869" s="27" t="s">
        <v>288</v>
      </c>
      <c r="E1869" s="6"/>
      <c r="F1869" s="35"/>
      <c r="G1869" s="35"/>
      <c r="H1869" s="35">
        <v>1</v>
      </c>
      <c r="I1869" s="35"/>
      <c r="J1869" s="35"/>
      <c r="K1869" s="35"/>
      <c r="L1869" s="35"/>
      <c r="M1869" s="35"/>
      <c r="N1869" s="35"/>
      <c r="O1869" s="35"/>
      <c r="P1869" s="35"/>
      <c r="Q1869" s="35"/>
      <c r="R1869" s="35"/>
      <c r="S1869" s="35"/>
      <c r="T1869" s="35"/>
      <c r="U1869" s="35"/>
      <c r="V1869" s="35"/>
      <c r="W1869" s="35"/>
      <c r="X1869" s="35">
        <v>2</v>
      </c>
      <c r="Y1869" s="35"/>
      <c r="Z1869" s="35"/>
    </row>
    <row r="1870" spans="1:99" ht="20.100000000000001" customHeight="1" x14ac:dyDescent="0.15">
      <c r="A1870" s="30"/>
      <c r="C1870" s="5" t="s">
        <v>356</v>
      </c>
      <c r="D1870" s="51" t="e">
        <f>#REF!</f>
        <v>#REF!</v>
      </c>
      <c r="E1870" s="26" t="e">
        <f>IF(egTextCal(D1870)&lt;&gt;0, egTextCal(D1870),"")</f>
        <v>#VALUE!</v>
      </c>
      <c r="F1870" s="25"/>
      <c r="G1870" s="25"/>
      <c r="H1870" s="25" t="e">
        <f>IF(E1870*H1869&lt;&gt;0,E1870*H1869,  )</f>
        <v>#VALUE!</v>
      </c>
      <c r="I1870" s="25"/>
      <c r="J1870" s="25"/>
      <c r="K1870" s="25"/>
      <c r="L1870" s="25"/>
      <c r="M1870" s="25"/>
      <c r="N1870" s="25"/>
      <c r="O1870" s="25"/>
      <c r="P1870" s="25"/>
      <c r="Q1870" s="25"/>
      <c r="R1870" s="25"/>
      <c r="S1870" s="25"/>
      <c r="T1870" s="25"/>
      <c r="U1870" s="25"/>
      <c r="V1870" s="25"/>
      <c r="W1870" s="25"/>
      <c r="X1870" s="25" t="e">
        <f>IF(E1870*X1869&lt;&gt;0,E1870*X1869,  )</f>
        <v>#VALUE!</v>
      </c>
      <c r="Y1870" s="25"/>
      <c r="Z1870" s="25"/>
      <c r="CC1870" s="1" t="e">
        <f>H1870</f>
        <v>#VALUE!</v>
      </c>
      <c r="CS1870" s="1" t="e">
        <f>X1870</f>
        <v>#VALUE!</v>
      </c>
    </row>
    <row r="1871" spans="1:99" ht="20.100000000000001" customHeight="1" x14ac:dyDescent="0.15">
      <c r="A1871" s="30"/>
      <c r="C1871" s="15"/>
      <c r="D1871" s="27" t="s">
        <v>284</v>
      </c>
      <c r="E1871" s="6"/>
      <c r="F1871" s="35"/>
      <c r="G1871" s="35"/>
      <c r="H1871" s="35"/>
      <c r="I1871" s="35"/>
      <c r="J1871" s="35"/>
      <c r="K1871" s="35"/>
      <c r="L1871" s="35"/>
      <c r="M1871" s="35"/>
      <c r="N1871" s="35"/>
      <c r="O1871" s="35"/>
      <c r="P1871" s="35"/>
      <c r="Q1871" s="35"/>
      <c r="R1871" s="35"/>
      <c r="S1871" s="35"/>
      <c r="T1871" s="35"/>
      <c r="U1871" s="35"/>
      <c r="V1871" s="35"/>
      <c r="W1871" s="35"/>
      <c r="X1871" s="35"/>
      <c r="Y1871" s="35"/>
      <c r="Z1871" s="35"/>
    </row>
    <row r="1872" spans="1:99" ht="20.100000000000001" customHeight="1" x14ac:dyDescent="0.15">
      <c r="A1872" s="30"/>
      <c r="C1872" s="5" t="s">
        <v>357</v>
      </c>
      <c r="D1872" s="51" t="e">
        <f>#REF!</f>
        <v>#REF!</v>
      </c>
      <c r="E1872" s="26" t="e">
        <f>IF(egTextCal(D1872)&lt;&gt;0, egTextCal(D1872),"")</f>
        <v>#VALUE!</v>
      </c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25"/>
      <c r="S1872" s="25"/>
      <c r="T1872" s="25"/>
      <c r="U1872" s="25"/>
      <c r="V1872" s="25"/>
      <c r="W1872" s="25"/>
      <c r="X1872" s="25"/>
      <c r="Y1872" s="25"/>
      <c r="Z1872" s="25"/>
    </row>
    <row r="1873" spans="1:95" ht="20.100000000000001" customHeight="1" x14ac:dyDescent="0.15">
      <c r="A1873" s="30"/>
      <c r="C1873" s="15"/>
      <c r="D1873" s="27" t="s">
        <v>285</v>
      </c>
      <c r="E1873" s="6"/>
      <c r="F1873" s="35"/>
      <c r="G1873" s="35"/>
      <c r="H1873" s="35"/>
      <c r="I1873" s="35"/>
      <c r="J1873" s="35"/>
      <c r="K1873" s="35"/>
      <c r="L1873" s="35"/>
      <c r="M1873" s="35"/>
      <c r="N1873" s="35"/>
      <c r="O1873" s="35"/>
      <c r="P1873" s="35"/>
      <c r="Q1873" s="35"/>
      <c r="R1873" s="35"/>
      <c r="S1873" s="35"/>
      <c r="T1873" s="35"/>
      <c r="U1873" s="35"/>
      <c r="V1873" s="35"/>
      <c r="W1873" s="35"/>
      <c r="X1873" s="35"/>
      <c r="Y1873" s="35"/>
      <c r="Z1873" s="35"/>
    </row>
    <row r="1874" spans="1:95" ht="20.100000000000001" customHeight="1" x14ac:dyDescent="0.15">
      <c r="A1874" s="30"/>
      <c r="C1874" s="5" t="s">
        <v>358</v>
      </c>
      <c r="D1874" s="51" t="e">
        <f>#REF!</f>
        <v>#REF!</v>
      </c>
      <c r="E1874" s="26" t="e">
        <f>IF(egTextCal(D1874)&lt;&gt;0, egTextCal(D1874),"")</f>
        <v>#VALUE!</v>
      </c>
      <c r="F1874" s="25"/>
      <c r="G1874" s="25"/>
      <c r="H1874" s="25"/>
      <c r="I1874" s="25"/>
      <c r="J1874" s="25"/>
      <c r="K1874" s="25"/>
      <c r="L1874" s="25"/>
      <c r="M1874" s="25"/>
      <c r="N1874" s="25"/>
      <c r="O1874" s="25"/>
      <c r="P1874" s="25"/>
      <c r="Q1874" s="25"/>
      <c r="R1874" s="25"/>
      <c r="S1874" s="25"/>
      <c r="T1874" s="25"/>
      <c r="U1874" s="25"/>
      <c r="V1874" s="25"/>
      <c r="W1874" s="25"/>
      <c r="X1874" s="25"/>
      <c r="Y1874" s="25"/>
      <c r="Z1874" s="25"/>
    </row>
    <row r="1875" spans="1:95" ht="20.100000000000001" customHeight="1" x14ac:dyDescent="0.15">
      <c r="A1875" s="30"/>
      <c r="C1875" s="15"/>
      <c r="D1875" s="27" t="s">
        <v>294</v>
      </c>
      <c r="E1875" s="6"/>
      <c r="F1875" s="35"/>
      <c r="G1875" s="35"/>
      <c r="H1875" s="35"/>
      <c r="I1875" s="35"/>
      <c r="J1875" s="35"/>
      <c r="K1875" s="35"/>
      <c r="L1875" s="35"/>
      <c r="M1875" s="35"/>
      <c r="N1875" s="35"/>
      <c r="O1875" s="35"/>
      <c r="P1875" s="35"/>
      <c r="Q1875" s="35"/>
      <c r="R1875" s="35"/>
      <c r="S1875" s="35"/>
      <c r="T1875" s="35"/>
      <c r="U1875" s="35"/>
      <c r="V1875" s="35"/>
      <c r="W1875" s="35"/>
      <c r="X1875" s="35"/>
      <c r="Y1875" s="35"/>
      <c r="Z1875" s="35"/>
    </row>
    <row r="1876" spans="1:95" ht="20.100000000000001" customHeight="1" x14ac:dyDescent="0.15">
      <c r="A1876" s="30"/>
      <c r="C1876" s="5" t="s">
        <v>359</v>
      </c>
      <c r="D1876" s="51" t="e">
        <f>#REF!</f>
        <v>#REF!</v>
      </c>
      <c r="E1876" s="26" t="e">
        <f>IF(egTextCal(D1876)&lt;&gt;0, egTextCal(D1876),"")</f>
        <v>#VALUE!</v>
      </c>
      <c r="F1876" s="25"/>
      <c r="G1876" s="25"/>
      <c r="H1876" s="25"/>
      <c r="I1876" s="25"/>
      <c r="J1876" s="25"/>
      <c r="K1876" s="25"/>
      <c r="L1876" s="25"/>
      <c r="M1876" s="25"/>
      <c r="N1876" s="25"/>
      <c r="O1876" s="25"/>
      <c r="P1876" s="25"/>
      <c r="Q1876" s="25"/>
      <c r="R1876" s="25"/>
      <c r="S1876" s="25"/>
      <c r="T1876" s="25"/>
      <c r="U1876" s="25"/>
      <c r="V1876" s="25"/>
      <c r="W1876" s="25"/>
      <c r="X1876" s="25"/>
      <c r="Y1876" s="25"/>
      <c r="Z1876" s="25"/>
    </row>
    <row r="1877" spans="1:95" ht="20.100000000000001" customHeight="1" x14ac:dyDescent="0.15">
      <c r="A1877" s="30"/>
      <c r="C1877" s="15"/>
      <c r="D1877" s="27"/>
      <c r="E1877" s="6"/>
      <c r="F1877" s="35"/>
      <c r="G1877" s="35"/>
      <c r="H1877" s="35"/>
      <c r="I1877" s="35"/>
      <c r="J1877" s="35"/>
      <c r="K1877" s="35"/>
      <c r="L1877" s="35"/>
      <c r="M1877" s="35"/>
      <c r="N1877" s="35"/>
      <c r="O1877" s="35"/>
      <c r="P1877" s="35"/>
      <c r="Q1877" s="35"/>
      <c r="R1877" s="35"/>
      <c r="S1877" s="35"/>
      <c r="T1877" s="35"/>
      <c r="U1877" s="35"/>
      <c r="V1877" s="35"/>
      <c r="W1877" s="35"/>
      <c r="X1877" s="35"/>
      <c r="Y1877" s="35"/>
      <c r="Z1877" s="35"/>
    </row>
    <row r="1878" spans="1:95" ht="20.100000000000001" customHeight="1" x14ac:dyDescent="0.15">
      <c r="A1878" s="30"/>
      <c r="C1878" s="5" t="s">
        <v>360</v>
      </c>
      <c r="D1878" s="32"/>
      <c r="E1878" s="26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25"/>
      <c r="S1878" s="25"/>
      <c r="T1878" s="25"/>
      <c r="U1878" s="25"/>
      <c r="V1878" s="25"/>
      <c r="W1878" s="25"/>
      <c r="X1878" s="25"/>
      <c r="Y1878" s="25"/>
      <c r="Z1878" s="25"/>
    </row>
    <row r="1879" spans="1:95" ht="20.100000000000001" customHeight="1" x14ac:dyDescent="0.15">
      <c r="A1879" s="30"/>
      <c r="C1879" s="15"/>
      <c r="D1879" s="27" t="s">
        <v>295</v>
      </c>
      <c r="E1879" s="6"/>
      <c r="F1879" s="35"/>
      <c r="G1879" s="35"/>
      <c r="H1879" s="35"/>
      <c r="I1879" s="35"/>
      <c r="J1879" s="35"/>
      <c r="K1879" s="35"/>
      <c r="L1879" s="35"/>
      <c r="M1879" s="35"/>
      <c r="N1879" s="35"/>
      <c r="O1879" s="35"/>
      <c r="P1879" s="35"/>
      <c r="Q1879" s="35"/>
      <c r="R1879" s="35"/>
      <c r="S1879" s="35"/>
      <c r="T1879" s="35"/>
      <c r="U1879" s="35"/>
      <c r="V1879" s="35"/>
      <c r="W1879" s="35"/>
      <c r="X1879" s="35"/>
      <c r="Y1879" s="35"/>
      <c r="Z1879" s="35"/>
    </row>
    <row r="1880" spans="1:95" ht="20.100000000000001" customHeight="1" x14ac:dyDescent="0.15">
      <c r="A1880" s="30"/>
      <c r="C1880" s="5" t="s">
        <v>361</v>
      </c>
      <c r="D1880" s="32"/>
      <c r="E1880" s="26" t="str">
        <f>IF(egTextCal(D1880)&lt;&gt;0, egTextCal(D1880),"")</f>
        <v/>
      </c>
      <c r="F1880" s="25"/>
      <c r="G1880" s="25"/>
      <c r="H1880" s="25"/>
      <c r="I1880" s="25"/>
      <c r="J1880" s="25"/>
      <c r="K1880" s="25"/>
      <c r="L1880" s="25"/>
      <c r="M1880" s="25"/>
      <c r="N1880" s="25"/>
      <c r="O1880" s="25"/>
      <c r="P1880" s="25"/>
      <c r="Q1880" s="25"/>
      <c r="R1880" s="25"/>
      <c r="S1880" s="25"/>
      <c r="T1880" s="25"/>
      <c r="U1880" s="25"/>
      <c r="V1880" s="25"/>
      <c r="W1880" s="25"/>
      <c r="X1880" s="25"/>
      <c r="Y1880" s="25"/>
      <c r="Z1880" s="25"/>
    </row>
    <row r="1881" spans="1:95" ht="20.100000000000001" customHeight="1" x14ac:dyDescent="0.15">
      <c r="A1881" s="30"/>
      <c r="C1881" s="15"/>
      <c r="D1881" s="27" t="s">
        <v>296</v>
      </c>
      <c r="E1881" s="6"/>
      <c r="F1881" s="35"/>
      <c r="G1881" s="35"/>
      <c r="H1881" s="35"/>
      <c r="I1881" s="35"/>
      <c r="J1881" s="35"/>
      <c r="K1881" s="35"/>
      <c r="L1881" s="35">
        <v>1</v>
      </c>
      <c r="M1881" s="35">
        <v>1</v>
      </c>
      <c r="N1881" s="35"/>
      <c r="O1881" s="35"/>
      <c r="P1881" s="35">
        <v>0.66659999999999997</v>
      </c>
      <c r="Q1881" s="35">
        <v>6.6660000000000004</v>
      </c>
      <c r="R1881" s="35">
        <v>0.66659999999999997</v>
      </c>
      <c r="S1881" s="35">
        <v>1.3331999999999999</v>
      </c>
      <c r="T1881" s="35">
        <v>1.3331999999999999</v>
      </c>
      <c r="U1881" s="35"/>
      <c r="V1881" s="35">
        <v>1</v>
      </c>
      <c r="W1881" s="35"/>
      <c r="X1881" s="35"/>
      <c r="Y1881" s="35"/>
      <c r="Z1881" s="35"/>
    </row>
    <row r="1882" spans="1:95" ht="20.100000000000001" customHeight="1" x14ac:dyDescent="0.15">
      <c r="A1882" s="30"/>
      <c r="C1882" s="5" t="s">
        <v>362</v>
      </c>
      <c r="D1882" s="51" t="e">
        <f>#REF!</f>
        <v>#REF!</v>
      </c>
      <c r="E1882" s="26" t="e">
        <f>IF(egTextCal(D1882)&lt;&gt;0, egTextCal(D1882),"")</f>
        <v>#VALUE!</v>
      </c>
      <c r="F1882" s="25"/>
      <c r="G1882" s="25"/>
      <c r="H1882" s="25"/>
      <c r="I1882" s="25"/>
      <c r="J1882" s="25"/>
      <c r="K1882" s="25"/>
      <c r="L1882" s="25" t="e">
        <f>IF(E1882*L1881&lt;&gt;0,E1882*L1881,  )</f>
        <v>#VALUE!</v>
      </c>
      <c r="M1882" s="25" t="e">
        <f>IF(E1882*M1881&lt;&gt;0,E1882*M1881,  )</f>
        <v>#VALUE!</v>
      </c>
      <c r="N1882" s="25"/>
      <c r="O1882" s="25"/>
      <c r="P1882" s="25" t="e">
        <f>IF(E1882*P1881&lt;&gt;0,E1882*P1881,  )</f>
        <v>#VALUE!</v>
      </c>
      <c r="Q1882" s="25" t="e">
        <f>IF(E1882*Q1881&lt;&gt;0,E1882*Q1881,  )</f>
        <v>#VALUE!</v>
      </c>
      <c r="R1882" s="25" t="e">
        <f>IF(E1882*R1881&lt;&gt;0,E1882*R1881,  )</f>
        <v>#VALUE!</v>
      </c>
      <c r="S1882" s="25" t="e">
        <f>IF(E1882*S1881&lt;&gt;0,E1882*S1881,  )</f>
        <v>#VALUE!</v>
      </c>
      <c r="T1882" s="25" t="e">
        <f>IF(E1882*T1881&lt;&gt;0,E1882*T1881,  )</f>
        <v>#VALUE!</v>
      </c>
      <c r="U1882" s="25"/>
      <c r="V1882" s="25" t="e">
        <f>IF(E1882*V1881&lt;&gt;0,E1882*V1881,  )</f>
        <v>#VALUE!</v>
      </c>
      <c r="W1882" s="25"/>
      <c r="X1882" s="25"/>
      <c r="Y1882" s="25"/>
      <c r="Z1882" s="25"/>
      <c r="CG1882" s="1" t="e">
        <f>L1882</f>
        <v>#VALUE!</v>
      </c>
      <c r="CH1882" s="1" t="e">
        <f>M1882</f>
        <v>#VALUE!</v>
      </c>
      <c r="CK1882" s="1" t="e">
        <f>P1882</f>
        <v>#VALUE!</v>
      </c>
      <c r="CL1882" s="1" t="e">
        <f>Q1882</f>
        <v>#VALUE!</v>
      </c>
      <c r="CM1882" s="1" t="e">
        <f>R1882</f>
        <v>#VALUE!</v>
      </c>
      <c r="CN1882" s="1" t="e">
        <f>S1882</f>
        <v>#VALUE!</v>
      </c>
      <c r="CO1882" s="1" t="e">
        <f>T1882</f>
        <v>#VALUE!</v>
      </c>
      <c r="CQ1882" s="1" t="e">
        <f>V1882</f>
        <v>#VALUE!</v>
      </c>
    </row>
    <row r="1883" spans="1:95" ht="20.100000000000001" customHeight="1" x14ac:dyDescent="0.15">
      <c r="A1883" s="30"/>
      <c r="C1883" s="15"/>
      <c r="D1883" s="27" t="s">
        <v>297</v>
      </c>
      <c r="E1883" s="6"/>
      <c r="F1883" s="35"/>
      <c r="G1883" s="35"/>
      <c r="H1883" s="35"/>
      <c r="I1883" s="35"/>
      <c r="J1883" s="35"/>
      <c r="K1883" s="35"/>
      <c r="L1883" s="35"/>
      <c r="M1883" s="35"/>
      <c r="N1883" s="35">
        <v>1</v>
      </c>
      <c r="O1883" s="35"/>
      <c r="P1883" s="35"/>
      <c r="Q1883" s="35"/>
      <c r="R1883" s="35">
        <v>6</v>
      </c>
      <c r="S1883" s="35"/>
      <c r="T1883" s="35"/>
      <c r="U1883" s="35"/>
      <c r="V1883" s="35"/>
      <c r="W1883" s="35"/>
      <c r="X1883" s="35"/>
      <c r="Y1883" s="35"/>
      <c r="Z1883" s="35"/>
    </row>
    <row r="1884" spans="1:95" ht="20.100000000000001" customHeight="1" x14ac:dyDescent="0.15">
      <c r="A1884" s="30"/>
      <c r="C1884" s="5" t="s">
        <v>363</v>
      </c>
      <c r="D1884" s="51" t="e">
        <f>#REF!</f>
        <v>#REF!</v>
      </c>
      <c r="E1884" s="26" t="e">
        <f>IF(egTextCal(D1884)&lt;&gt;0, egTextCal(D1884),"")</f>
        <v>#VALUE!</v>
      </c>
      <c r="F1884" s="25"/>
      <c r="G1884" s="25"/>
      <c r="H1884" s="25"/>
      <c r="I1884" s="25"/>
      <c r="J1884" s="25"/>
      <c r="K1884" s="25"/>
      <c r="L1884" s="25"/>
      <c r="M1884" s="25"/>
      <c r="N1884" s="25" t="e">
        <f>IF(E1884*N1883&lt;&gt;0,E1884*N1883,  )</f>
        <v>#VALUE!</v>
      </c>
      <c r="O1884" s="25"/>
      <c r="P1884" s="25"/>
      <c r="Q1884" s="25"/>
      <c r="R1884" s="25" t="e">
        <f>IF(E1884*R1883&lt;&gt;0,E1884*R1883,  )</f>
        <v>#VALUE!</v>
      </c>
      <c r="S1884" s="25"/>
      <c r="T1884" s="25"/>
      <c r="U1884" s="25"/>
      <c r="V1884" s="25"/>
      <c r="W1884" s="25"/>
      <c r="X1884" s="25"/>
      <c r="Y1884" s="25"/>
      <c r="Z1884" s="25"/>
      <c r="CI1884" s="1" t="e">
        <f>N1884</f>
        <v>#VALUE!</v>
      </c>
      <c r="CM1884" s="1" t="e">
        <f>R1884</f>
        <v>#VALUE!</v>
      </c>
    </row>
    <row r="1885" spans="1:95" ht="20.100000000000001" customHeight="1" x14ac:dyDescent="0.15">
      <c r="A1885" s="30"/>
      <c r="C1885" s="15"/>
      <c r="D1885" s="27" t="s">
        <v>298</v>
      </c>
      <c r="E1885" s="6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>
        <v>1</v>
      </c>
      <c r="P1885" s="35"/>
      <c r="Q1885" s="35"/>
      <c r="R1885" s="35">
        <v>6</v>
      </c>
      <c r="S1885" s="35"/>
      <c r="T1885" s="35"/>
      <c r="U1885" s="35"/>
      <c r="V1885" s="35"/>
      <c r="W1885" s="35"/>
      <c r="X1885" s="35"/>
      <c r="Y1885" s="35"/>
      <c r="Z1885" s="35"/>
    </row>
    <row r="1886" spans="1:95" ht="20.100000000000001" customHeight="1" x14ac:dyDescent="0.15">
      <c r="A1886" s="30"/>
      <c r="C1886" s="5" t="s">
        <v>366</v>
      </c>
      <c r="D1886" s="51" t="e">
        <f>#REF!</f>
        <v>#REF!</v>
      </c>
      <c r="E1886" s="26" t="e">
        <f>IF(egTextCal(D1886)&lt;&gt;0, egTextCal(D1886),"")</f>
        <v>#VALUE!</v>
      </c>
      <c r="F1886" s="25"/>
      <c r="G1886" s="25"/>
      <c r="H1886" s="25"/>
      <c r="I1886" s="25"/>
      <c r="J1886" s="25"/>
      <c r="K1886" s="25"/>
      <c r="L1886" s="25"/>
      <c r="M1886" s="25"/>
      <c r="N1886" s="25"/>
      <c r="O1886" s="25" t="e">
        <f>IF(E1886*O1885&lt;&gt;0,E1886*O1885,  )</f>
        <v>#VALUE!</v>
      </c>
      <c r="P1886" s="25"/>
      <c r="Q1886" s="25"/>
      <c r="R1886" s="25" t="e">
        <f>IF(E1886*R1885&lt;&gt;0,E1886*R1885,  )</f>
        <v>#VALUE!</v>
      </c>
      <c r="S1886" s="25"/>
      <c r="T1886" s="25"/>
      <c r="U1886" s="25"/>
      <c r="V1886" s="25"/>
      <c r="W1886" s="25"/>
      <c r="X1886" s="25"/>
      <c r="Y1886" s="25"/>
      <c r="Z1886" s="25"/>
      <c r="CJ1886" s="1" t="e">
        <f>O1886</f>
        <v>#VALUE!</v>
      </c>
      <c r="CM1886" s="1" t="e">
        <f>R1886</f>
        <v>#VALUE!</v>
      </c>
    </row>
    <row r="1887" spans="1:95" ht="20.100000000000001" customHeight="1" x14ac:dyDescent="0.15">
      <c r="D1887" s="13"/>
      <c r="E1887" s="37"/>
      <c r="F1887" s="37"/>
      <c r="G1887" s="37"/>
      <c r="H1887" s="37"/>
      <c r="I1887" s="37"/>
      <c r="J1887" s="37"/>
      <c r="K1887" s="37"/>
      <c r="L1887" s="37"/>
      <c r="M1887" s="37"/>
      <c r="N1887" s="37"/>
      <c r="O1887" s="37"/>
      <c r="P1887" s="37"/>
      <c r="Q1887" s="37"/>
      <c r="R1887" s="37"/>
      <c r="S1887" s="37"/>
      <c r="T1887" s="37"/>
      <c r="U1887" s="37"/>
      <c r="V1887" s="37"/>
      <c r="W1887" s="37"/>
      <c r="X1887" s="37"/>
      <c r="Y1887" s="37"/>
      <c r="Z1887" s="37"/>
    </row>
    <row r="1888" spans="1:95" ht="20.100000000000001" customHeight="1" x14ac:dyDescent="0.15">
      <c r="B1888" s="29"/>
      <c r="C1888" s="19"/>
      <c r="D1888" s="36"/>
      <c r="E1888" s="36"/>
      <c r="F1888" s="17" t="s">
        <v>332</v>
      </c>
      <c r="G1888" s="17"/>
      <c r="H1888" s="15" t="s">
        <v>480</v>
      </c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</row>
    <row r="1889" spans="1:106" ht="20.100000000000001" customHeight="1" x14ac:dyDescent="0.15">
      <c r="A1889" s="30"/>
      <c r="B1889" s="29"/>
      <c r="C1889" s="4" t="s">
        <v>336</v>
      </c>
      <c r="D1889" s="4" t="s">
        <v>337</v>
      </c>
      <c r="E1889" s="4" t="s">
        <v>338</v>
      </c>
      <c r="F1889" s="11" t="s">
        <v>341</v>
      </c>
      <c r="G1889" s="11" t="s">
        <v>484</v>
      </c>
      <c r="H1889" s="4" t="s">
        <v>485</v>
      </c>
      <c r="I1889" s="4" t="s">
        <v>486</v>
      </c>
      <c r="J1889" s="4" t="s">
        <v>487</v>
      </c>
      <c r="K1889" s="4" t="s">
        <v>488</v>
      </c>
      <c r="L1889" s="4" t="s">
        <v>489</v>
      </c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</row>
    <row r="1890" spans="1:106" ht="20.100000000000001" customHeight="1" x14ac:dyDescent="0.15">
      <c r="A1890" s="30"/>
      <c r="B1890" s="29"/>
      <c r="C1890" s="20"/>
      <c r="D1890" s="20"/>
      <c r="E1890" s="20"/>
      <c r="F1890" s="18" t="s">
        <v>408</v>
      </c>
      <c r="G1890" s="18"/>
      <c r="H1890" s="16" t="s">
        <v>497</v>
      </c>
      <c r="I1890" s="16"/>
      <c r="J1890" s="16"/>
      <c r="K1890" s="16"/>
      <c r="L1890" s="16"/>
      <c r="M1890" s="16"/>
      <c r="N1890" s="16"/>
      <c r="O1890" s="16"/>
      <c r="P1890" s="16"/>
      <c r="Q1890" s="16"/>
      <c r="R1890" s="16"/>
      <c r="S1890" s="16"/>
      <c r="T1890" s="16"/>
      <c r="U1890" s="16"/>
      <c r="V1890" s="16"/>
      <c r="W1890" s="16"/>
      <c r="X1890" s="16"/>
      <c r="Y1890" s="16"/>
      <c r="Z1890" s="16"/>
    </row>
    <row r="1891" spans="1:106" ht="20.100000000000001" customHeight="1" x14ac:dyDescent="0.15">
      <c r="A1891" s="30"/>
      <c r="C1891" s="15"/>
      <c r="D1891" s="27" t="s">
        <v>287</v>
      </c>
      <c r="E1891" s="6"/>
      <c r="F1891" s="34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  <c r="R1891" s="34"/>
      <c r="S1891" s="34"/>
      <c r="T1891" s="34"/>
      <c r="U1891" s="34"/>
      <c r="V1891" s="34"/>
      <c r="W1891" s="34"/>
      <c r="X1891" s="34"/>
      <c r="Y1891" s="34"/>
      <c r="Z1891" s="34"/>
    </row>
    <row r="1892" spans="1:106" ht="20.100000000000001" customHeight="1" x14ac:dyDescent="0.15">
      <c r="A1892" s="30"/>
      <c r="C1892" s="5" t="s">
        <v>68</v>
      </c>
      <c r="D1892" s="51" t="e">
        <f>#REF!</f>
        <v>#REF!</v>
      </c>
      <c r="E1892" s="26" t="e">
        <f>IF(egTextCal(D1892)&lt;&gt;0, egTextCal(D1892),"")</f>
        <v>#VALUE!</v>
      </c>
      <c r="F1892" s="25"/>
      <c r="G1892" s="25"/>
      <c r="H1892" s="25"/>
      <c r="I1892" s="25"/>
      <c r="J1892" s="25"/>
      <c r="K1892" s="25"/>
      <c r="L1892" s="25"/>
      <c r="M1892" s="25"/>
      <c r="N1892" s="25"/>
      <c r="O1892" s="25"/>
      <c r="P1892" s="25"/>
      <c r="Q1892" s="25"/>
      <c r="R1892" s="25"/>
      <c r="S1892" s="25"/>
      <c r="T1892" s="25"/>
      <c r="U1892" s="25"/>
      <c r="V1892" s="25"/>
      <c r="W1892" s="25"/>
      <c r="X1892" s="25"/>
      <c r="Y1892" s="25"/>
      <c r="Z1892" s="25"/>
    </row>
    <row r="1893" spans="1:106" ht="20.100000000000001" customHeight="1" x14ac:dyDescent="0.15">
      <c r="A1893" s="30"/>
      <c r="C1893" s="15"/>
      <c r="D1893" s="28" t="s">
        <v>282</v>
      </c>
      <c r="E1893" s="7"/>
      <c r="F1893" s="35"/>
      <c r="G1893" s="35"/>
      <c r="H1893" s="35"/>
      <c r="I1893" s="35"/>
      <c r="J1893" s="35"/>
      <c r="K1893" s="35"/>
      <c r="L1893" s="35"/>
      <c r="M1893" s="35"/>
      <c r="N1893" s="35"/>
      <c r="O1893" s="35"/>
      <c r="P1893" s="35"/>
      <c r="Q1893" s="35"/>
      <c r="R1893" s="35"/>
      <c r="S1893" s="35"/>
      <c r="T1893" s="35"/>
      <c r="U1893" s="35"/>
      <c r="V1893" s="35"/>
      <c r="W1893" s="35"/>
      <c r="X1893" s="35"/>
      <c r="Y1893" s="35"/>
      <c r="Z1893" s="35"/>
    </row>
    <row r="1894" spans="1:106" ht="20.100000000000001" customHeight="1" x14ac:dyDescent="0.15">
      <c r="A1894" s="30"/>
      <c r="C1894" s="5" t="s">
        <v>74</v>
      </c>
      <c r="D1894" s="52" t="e">
        <f>#REF!</f>
        <v>#REF!</v>
      </c>
      <c r="E1894" s="26" t="e">
        <f>IF(egTextCal(D1894)&lt;&gt;0, egTextCal(D1894),"")</f>
        <v>#VALUE!</v>
      </c>
      <c r="F1894" s="25"/>
      <c r="G1894" s="25"/>
      <c r="H1894" s="25"/>
      <c r="I1894" s="25"/>
      <c r="J1894" s="25"/>
      <c r="K1894" s="25"/>
      <c r="L1894" s="25"/>
      <c r="M1894" s="25"/>
      <c r="N1894" s="25"/>
      <c r="O1894" s="25"/>
      <c r="P1894" s="25"/>
      <c r="Q1894" s="25"/>
      <c r="R1894" s="25"/>
      <c r="S1894" s="25"/>
      <c r="T1894" s="25"/>
      <c r="U1894" s="25"/>
      <c r="V1894" s="25"/>
      <c r="W1894" s="25"/>
      <c r="X1894" s="25"/>
      <c r="Y1894" s="25"/>
      <c r="Z1894" s="25"/>
    </row>
    <row r="1895" spans="1:106" ht="20.100000000000001" customHeight="1" x14ac:dyDescent="0.15">
      <c r="A1895" s="30"/>
      <c r="C1895" s="15"/>
      <c r="D1895" s="28" t="s">
        <v>288</v>
      </c>
      <c r="E1895" s="7"/>
      <c r="F1895" s="35"/>
      <c r="G1895" s="35"/>
      <c r="H1895" s="35"/>
      <c r="I1895" s="35"/>
      <c r="J1895" s="35"/>
      <c r="K1895" s="35"/>
      <c r="L1895" s="35"/>
      <c r="M1895" s="35"/>
      <c r="N1895" s="35"/>
      <c r="O1895" s="35"/>
      <c r="P1895" s="35"/>
      <c r="Q1895" s="35"/>
      <c r="R1895" s="35"/>
      <c r="S1895" s="35"/>
      <c r="T1895" s="35"/>
      <c r="U1895" s="35"/>
      <c r="V1895" s="35"/>
      <c r="W1895" s="35"/>
      <c r="X1895" s="35"/>
      <c r="Y1895" s="35"/>
      <c r="Z1895" s="35"/>
    </row>
    <row r="1896" spans="1:106" ht="20.100000000000001" customHeight="1" x14ac:dyDescent="0.15">
      <c r="A1896" s="30"/>
      <c r="C1896" s="5" t="s">
        <v>75</v>
      </c>
      <c r="D1896" s="52" t="e">
        <f>#REF!</f>
        <v>#REF!</v>
      </c>
      <c r="E1896" s="26" t="e">
        <f>IF(egTextCal(D1896)&lt;&gt;0, egTextCal(D1896),"")</f>
        <v>#VALUE!</v>
      </c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25"/>
      <c r="S1896" s="25"/>
      <c r="T1896" s="25"/>
      <c r="U1896" s="25"/>
      <c r="V1896" s="25"/>
      <c r="W1896" s="25"/>
      <c r="X1896" s="25"/>
      <c r="Y1896" s="25"/>
      <c r="Z1896" s="25"/>
    </row>
    <row r="1897" spans="1:106" ht="20.100000000000001" customHeight="1" x14ac:dyDescent="0.15">
      <c r="A1897" s="30"/>
      <c r="C1897" s="15"/>
      <c r="D1897" s="27" t="s">
        <v>284</v>
      </c>
      <c r="E1897" s="6"/>
      <c r="F1897" s="35"/>
      <c r="G1897" s="35"/>
      <c r="H1897" s="35"/>
      <c r="I1897" s="35"/>
      <c r="J1897" s="35"/>
      <c r="K1897" s="35">
        <v>1</v>
      </c>
      <c r="L1897" s="35"/>
      <c r="M1897" s="35"/>
      <c r="N1897" s="35"/>
      <c r="O1897" s="35"/>
      <c r="P1897" s="35"/>
      <c r="Q1897" s="35"/>
      <c r="R1897" s="35"/>
      <c r="S1897" s="35"/>
      <c r="T1897" s="35"/>
      <c r="U1897" s="35"/>
      <c r="V1897" s="35"/>
      <c r="W1897" s="35"/>
      <c r="X1897" s="35"/>
      <c r="Y1897" s="35"/>
      <c r="Z1897" s="35"/>
    </row>
    <row r="1898" spans="1:106" ht="20.100000000000001" customHeight="1" x14ac:dyDescent="0.15">
      <c r="A1898" s="30"/>
      <c r="C1898" s="5" t="s">
        <v>88</v>
      </c>
      <c r="D1898" s="51" t="e">
        <f>#REF!</f>
        <v>#REF!</v>
      </c>
      <c r="E1898" s="26" t="e">
        <f>IF(egTextCal(D1898)&lt;&gt;0, egTextCal(D1898),"")</f>
        <v>#VALUE!</v>
      </c>
      <c r="F1898" s="25"/>
      <c r="G1898" s="25"/>
      <c r="H1898" s="25"/>
      <c r="I1898" s="25"/>
      <c r="J1898" s="25"/>
      <c r="K1898" s="25" t="e">
        <f>IF(E1898*K1897&lt;&gt;0,E1898*K1897,  )</f>
        <v>#VALUE!</v>
      </c>
      <c r="L1898" s="25"/>
      <c r="M1898" s="25"/>
      <c r="N1898" s="25"/>
      <c r="O1898" s="25"/>
      <c r="P1898" s="25"/>
      <c r="Q1898" s="25"/>
      <c r="R1898" s="25"/>
      <c r="S1898" s="25"/>
      <c r="T1898" s="25"/>
      <c r="U1898" s="25"/>
      <c r="V1898" s="25"/>
      <c r="W1898" s="25"/>
      <c r="X1898" s="25"/>
      <c r="Y1898" s="25"/>
      <c r="Z1898" s="25"/>
      <c r="DA1898" s="1" t="e">
        <f>K1898</f>
        <v>#VALUE!</v>
      </c>
    </row>
    <row r="1899" spans="1:106" ht="20.100000000000001" customHeight="1" x14ac:dyDescent="0.15">
      <c r="A1899" s="30"/>
      <c r="C1899" s="15"/>
      <c r="D1899" s="27" t="s">
        <v>285</v>
      </c>
      <c r="E1899" s="6"/>
      <c r="F1899" s="35"/>
      <c r="G1899" s="35"/>
      <c r="H1899" s="35"/>
      <c r="I1899" s="35"/>
      <c r="J1899" s="35"/>
      <c r="K1899" s="35"/>
      <c r="L1899" s="35">
        <v>1</v>
      </c>
      <c r="M1899" s="35"/>
      <c r="N1899" s="35"/>
      <c r="O1899" s="35"/>
      <c r="P1899" s="35"/>
      <c r="Q1899" s="35"/>
      <c r="R1899" s="35"/>
      <c r="S1899" s="35"/>
      <c r="T1899" s="35"/>
      <c r="U1899" s="35"/>
      <c r="V1899" s="35"/>
      <c r="W1899" s="35"/>
      <c r="X1899" s="35"/>
      <c r="Y1899" s="35"/>
      <c r="Z1899" s="35"/>
    </row>
    <row r="1900" spans="1:106" ht="20.100000000000001" customHeight="1" x14ac:dyDescent="0.15">
      <c r="A1900" s="30"/>
      <c r="C1900" s="5" t="s">
        <v>132</v>
      </c>
      <c r="D1900" s="51" t="e">
        <f>#REF!</f>
        <v>#REF!</v>
      </c>
      <c r="E1900" s="26" t="e">
        <f>IF(egTextCal(D1900)&lt;&gt;0, egTextCal(D1900),"")</f>
        <v>#VALUE!</v>
      </c>
      <c r="F1900" s="25"/>
      <c r="G1900" s="25"/>
      <c r="H1900" s="25"/>
      <c r="I1900" s="25"/>
      <c r="J1900" s="25"/>
      <c r="K1900" s="25"/>
      <c r="L1900" s="25" t="e">
        <f>IF(E1900*L1899&lt;&gt;0,E1900*L1899,  )</f>
        <v>#VALUE!</v>
      </c>
      <c r="M1900" s="25"/>
      <c r="N1900" s="25"/>
      <c r="O1900" s="25"/>
      <c r="P1900" s="25"/>
      <c r="Q1900" s="25"/>
      <c r="R1900" s="25"/>
      <c r="S1900" s="25"/>
      <c r="T1900" s="25"/>
      <c r="U1900" s="25"/>
      <c r="V1900" s="25"/>
      <c r="W1900" s="25"/>
      <c r="X1900" s="25"/>
      <c r="Y1900" s="25"/>
      <c r="Z1900" s="25"/>
      <c r="DB1900" s="1" t="e">
        <f>L1900</f>
        <v>#VALUE!</v>
      </c>
    </row>
    <row r="1901" spans="1:106" ht="20.100000000000001" customHeight="1" x14ac:dyDescent="0.15">
      <c r="A1901" s="30"/>
      <c r="C1901" s="15"/>
      <c r="D1901" s="27"/>
      <c r="E1901" s="6"/>
      <c r="F1901" s="35"/>
      <c r="G1901" s="35"/>
      <c r="H1901" s="35"/>
      <c r="I1901" s="35"/>
      <c r="J1901" s="35"/>
      <c r="K1901" s="35"/>
      <c r="L1901" s="35"/>
      <c r="M1901" s="35"/>
      <c r="N1901" s="35"/>
      <c r="O1901" s="35"/>
      <c r="P1901" s="35"/>
      <c r="Q1901" s="35"/>
      <c r="R1901" s="35"/>
      <c r="S1901" s="35"/>
      <c r="T1901" s="35"/>
      <c r="U1901" s="35"/>
      <c r="V1901" s="35"/>
      <c r="W1901" s="35"/>
      <c r="X1901" s="35"/>
      <c r="Y1901" s="35"/>
      <c r="Z1901" s="35"/>
    </row>
    <row r="1902" spans="1:106" ht="20.100000000000001" customHeight="1" x14ac:dyDescent="0.15">
      <c r="A1902" s="30"/>
      <c r="C1902" s="5" t="s">
        <v>133</v>
      </c>
      <c r="D1902" s="32"/>
      <c r="E1902" s="26"/>
      <c r="F1902" s="25"/>
      <c r="G1902" s="25"/>
      <c r="H1902" s="25"/>
      <c r="I1902" s="25"/>
      <c r="J1902" s="25"/>
      <c r="K1902" s="25"/>
      <c r="L1902" s="25"/>
      <c r="M1902" s="25"/>
      <c r="N1902" s="25"/>
      <c r="O1902" s="25"/>
      <c r="P1902" s="25"/>
      <c r="Q1902" s="25"/>
      <c r="R1902" s="25"/>
      <c r="S1902" s="25"/>
      <c r="T1902" s="25"/>
      <c r="U1902" s="25"/>
      <c r="V1902" s="25"/>
      <c r="W1902" s="25"/>
      <c r="X1902" s="25"/>
      <c r="Y1902" s="25"/>
      <c r="Z1902" s="25"/>
    </row>
    <row r="1903" spans="1:106" ht="20.100000000000001" customHeight="1" x14ac:dyDescent="0.15">
      <c r="A1903" s="30"/>
      <c r="C1903" s="15"/>
      <c r="D1903" s="27" t="s">
        <v>289</v>
      </c>
      <c r="E1903" s="6"/>
      <c r="F1903" s="35"/>
      <c r="G1903" s="35"/>
      <c r="H1903" s="35"/>
      <c r="I1903" s="35"/>
      <c r="J1903" s="35"/>
      <c r="K1903" s="35"/>
      <c r="L1903" s="35"/>
      <c r="M1903" s="35"/>
      <c r="N1903" s="35"/>
      <c r="O1903" s="35"/>
      <c r="P1903" s="35"/>
      <c r="Q1903" s="35"/>
      <c r="R1903" s="35"/>
      <c r="S1903" s="35"/>
      <c r="T1903" s="35"/>
      <c r="U1903" s="35"/>
      <c r="V1903" s="35"/>
      <c r="W1903" s="35"/>
      <c r="X1903" s="35"/>
      <c r="Y1903" s="35"/>
      <c r="Z1903" s="35"/>
    </row>
    <row r="1904" spans="1:106" ht="20.100000000000001" customHeight="1" x14ac:dyDescent="0.15">
      <c r="A1904" s="30"/>
      <c r="C1904" s="5" t="s">
        <v>134</v>
      </c>
      <c r="D1904" s="32"/>
      <c r="E1904" s="26" t="str">
        <f>IF(egTextCal(D1904)&lt;&gt;0, egTextCal(D1904),"")</f>
        <v/>
      </c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25"/>
      <c r="S1904" s="25"/>
      <c r="T1904" s="25"/>
      <c r="U1904" s="25"/>
      <c r="V1904" s="25"/>
      <c r="W1904" s="25"/>
      <c r="X1904" s="25"/>
      <c r="Y1904" s="25"/>
      <c r="Z1904" s="25"/>
    </row>
    <row r="1905" spans="1:106" ht="20.100000000000001" customHeight="1" x14ac:dyDescent="0.15">
      <c r="A1905" s="30"/>
      <c r="C1905" s="15"/>
      <c r="D1905" s="27" t="s">
        <v>290</v>
      </c>
      <c r="E1905" s="6"/>
      <c r="F1905" s="35"/>
      <c r="G1905" s="35"/>
      <c r="H1905" s="35"/>
      <c r="I1905" s="35"/>
      <c r="J1905" s="35"/>
      <c r="K1905" s="35"/>
      <c r="L1905" s="35"/>
      <c r="M1905" s="35"/>
      <c r="N1905" s="35"/>
      <c r="O1905" s="35"/>
      <c r="P1905" s="35"/>
      <c r="Q1905" s="35"/>
      <c r="R1905" s="35"/>
      <c r="S1905" s="35"/>
      <c r="T1905" s="35"/>
      <c r="U1905" s="35"/>
      <c r="V1905" s="35"/>
      <c r="W1905" s="35"/>
      <c r="X1905" s="35"/>
      <c r="Y1905" s="35"/>
      <c r="Z1905" s="35"/>
    </row>
    <row r="1906" spans="1:106" ht="20.100000000000001" customHeight="1" x14ac:dyDescent="0.15">
      <c r="A1906" s="30"/>
      <c r="C1906" s="5" t="s">
        <v>135</v>
      </c>
      <c r="D1906" s="32"/>
      <c r="E1906" s="26" t="str">
        <f>IF(egTextCal(D1906)&lt;&gt;0, egTextCal(D1906),"")</f>
        <v/>
      </c>
      <c r="F1906" s="25"/>
      <c r="G1906" s="25"/>
      <c r="H1906" s="25"/>
      <c r="I1906" s="25"/>
      <c r="J1906" s="25"/>
      <c r="K1906" s="25"/>
      <c r="L1906" s="25"/>
      <c r="M1906" s="25"/>
      <c r="N1906" s="25"/>
      <c r="O1906" s="25"/>
      <c r="P1906" s="25"/>
      <c r="Q1906" s="25"/>
      <c r="R1906" s="25"/>
      <c r="S1906" s="25"/>
      <c r="T1906" s="25"/>
      <c r="U1906" s="25"/>
      <c r="V1906" s="25"/>
      <c r="W1906" s="25"/>
      <c r="X1906" s="25"/>
      <c r="Y1906" s="25"/>
      <c r="Z1906" s="25"/>
    </row>
    <row r="1907" spans="1:106" ht="20.100000000000001" customHeight="1" x14ac:dyDescent="0.15">
      <c r="A1907" s="30"/>
      <c r="C1907" s="15"/>
      <c r="D1907" s="27" t="s">
        <v>280</v>
      </c>
      <c r="E1907" s="6"/>
      <c r="F1907" s="35">
        <v>1</v>
      </c>
      <c r="G1907" s="35"/>
      <c r="H1907" s="35"/>
      <c r="I1907" s="35"/>
      <c r="J1907" s="35"/>
      <c r="K1907" s="35"/>
      <c r="L1907" s="35"/>
      <c r="M1907" s="35"/>
      <c r="N1907" s="35"/>
      <c r="O1907" s="35"/>
      <c r="P1907" s="35"/>
      <c r="Q1907" s="35"/>
      <c r="R1907" s="35"/>
      <c r="S1907" s="35"/>
      <c r="T1907" s="35"/>
      <c r="U1907" s="35"/>
      <c r="V1907" s="35"/>
      <c r="W1907" s="35"/>
      <c r="X1907" s="35"/>
      <c r="Y1907" s="35"/>
      <c r="Z1907" s="35"/>
    </row>
    <row r="1908" spans="1:106" ht="20.100000000000001" customHeight="1" x14ac:dyDescent="0.15">
      <c r="A1908" s="30"/>
      <c r="C1908" s="5" t="s">
        <v>136</v>
      </c>
      <c r="D1908" s="51" t="e">
        <f>#REF!</f>
        <v>#REF!</v>
      </c>
      <c r="E1908" s="26" t="e">
        <f>IF(egTextCal(D1908)&lt;&gt;0, egTextCal(D1908),"")</f>
        <v>#VALUE!</v>
      </c>
      <c r="F1908" s="25" t="e">
        <f>IF(E1908*F1907&lt;&gt;0,E1908*F1907,  )</f>
        <v>#VALUE!</v>
      </c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5"/>
      <c r="S1908" s="25"/>
      <c r="T1908" s="25"/>
      <c r="U1908" s="25"/>
      <c r="V1908" s="25"/>
      <c r="W1908" s="25"/>
      <c r="X1908" s="25"/>
      <c r="Y1908" s="25"/>
      <c r="Z1908" s="25"/>
      <c r="CV1908" s="1" t="e">
        <f>F1908</f>
        <v>#VALUE!</v>
      </c>
    </row>
    <row r="1909" spans="1:106" ht="20.100000000000001" customHeight="1" x14ac:dyDescent="0.15">
      <c r="A1909" s="30"/>
      <c r="C1909" s="15"/>
      <c r="D1909" s="27" t="s">
        <v>291</v>
      </c>
      <c r="E1909" s="6"/>
      <c r="F1909" s="35"/>
      <c r="G1909" s="35"/>
      <c r="H1909" s="35"/>
      <c r="I1909" s="35"/>
      <c r="J1909" s="35"/>
      <c r="K1909" s="35"/>
      <c r="L1909" s="35"/>
      <c r="M1909" s="35"/>
      <c r="N1909" s="35"/>
      <c r="O1909" s="35"/>
      <c r="P1909" s="35"/>
      <c r="Q1909" s="35"/>
      <c r="R1909" s="35"/>
      <c r="S1909" s="35"/>
      <c r="T1909" s="35"/>
      <c r="U1909" s="35"/>
      <c r="V1909" s="35"/>
      <c r="W1909" s="35"/>
      <c r="X1909" s="35"/>
      <c r="Y1909" s="35"/>
      <c r="Z1909" s="35"/>
    </row>
    <row r="1910" spans="1:106" ht="20.100000000000001" customHeight="1" x14ac:dyDescent="0.15">
      <c r="A1910" s="30"/>
      <c r="C1910" s="5" t="s">
        <v>353</v>
      </c>
      <c r="D1910" s="51" t="e">
        <f>#REF!</f>
        <v>#REF!</v>
      </c>
      <c r="E1910" s="26" t="e">
        <f>IF(egTextCal(D1910)&lt;&gt;0, egTextCal(D1910),"")</f>
        <v>#VALUE!</v>
      </c>
      <c r="F1910" s="25"/>
      <c r="G1910" s="25"/>
      <c r="H1910" s="25"/>
      <c r="I1910" s="25"/>
      <c r="J1910" s="25"/>
      <c r="K1910" s="25"/>
      <c r="L1910" s="25"/>
      <c r="M1910" s="25"/>
      <c r="N1910" s="25"/>
      <c r="O1910" s="25"/>
      <c r="P1910" s="25"/>
      <c r="Q1910" s="25"/>
      <c r="R1910" s="25"/>
      <c r="S1910" s="25"/>
      <c r="T1910" s="25"/>
      <c r="U1910" s="25"/>
      <c r="V1910" s="25"/>
      <c r="W1910" s="25"/>
      <c r="X1910" s="25"/>
      <c r="Y1910" s="25"/>
      <c r="Z1910" s="25"/>
    </row>
    <row r="1911" spans="1:106" ht="20.100000000000001" customHeight="1" x14ac:dyDescent="0.15">
      <c r="A1911" s="30"/>
      <c r="C1911" s="15"/>
      <c r="D1911" s="27" t="s">
        <v>292</v>
      </c>
      <c r="E1911" s="6"/>
      <c r="F1911" s="35"/>
      <c r="G1911" s="35"/>
      <c r="H1911" s="35"/>
      <c r="I1911" s="35"/>
      <c r="J1911" s="35"/>
      <c r="K1911" s="35"/>
      <c r="L1911" s="35"/>
      <c r="M1911" s="35"/>
      <c r="N1911" s="35"/>
      <c r="O1911" s="35"/>
      <c r="P1911" s="35"/>
      <c r="Q1911" s="35"/>
      <c r="R1911" s="35"/>
      <c r="S1911" s="35"/>
      <c r="T1911" s="35"/>
      <c r="U1911" s="35"/>
      <c r="V1911" s="35"/>
      <c r="W1911" s="35"/>
      <c r="X1911" s="35"/>
      <c r="Y1911" s="35"/>
      <c r="Z1911" s="35"/>
    </row>
    <row r="1912" spans="1:106" ht="20.100000000000001" customHeight="1" x14ac:dyDescent="0.15">
      <c r="A1912" s="30"/>
      <c r="C1912" s="5" t="s">
        <v>354</v>
      </c>
      <c r="D1912" s="51" t="e">
        <f>#REF!</f>
        <v>#REF!</v>
      </c>
      <c r="E1912" s="26" t="e">
        <f>IF(egTextCal(D1912)&lt;&gt;0, egTextCal(D1912),"")</f>
        <v>#VALUE!</v>
      </c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25"/>
      <c r="S1912" s="25"/>
      <c r="T1912" s="25"/>
      <c r="U1912" s="25"/>
      <c r="V1912" s="25"/>
      <c r="W1912" s="25"/>
      <c r="X1912" s="25"/>
      <c r="Y1912" s="25"/>
      <c r="Z1912" s="25"/>
    </row>
    <row r="1913" spans="1:106" ht="20.100000000000001" customHeight="1" x14ac:dyDescent="0.15">
      <c r="A1913" s="30"/>
      <c r="C1913" s="15"/>
      <c r="D1913" s="27" t="s">
        <v>293</v>
      </c>
      <c r="E1913" s="6"/>
      <c r="F1913" s="35"/>
      <c r="G1913" s="35"/>
      <c r="H1913" s="35"/>
      <c r="I1913" s="35"/>
      <c r="J1913" s="35"/>
      <c r="K1913" s="35"/>
      <c r="L1913" s="35"/>
      <c r="M1913" s="35"/>
      <c r="N1913" s="35"/>
      <c r="O1913" s="35"/>
      <c r="P1913" s="35"/>
      <c r="Q1913" s="35"/>
      <c r="R1913" s="35"/>
      <c r="S1913" s="35"/>
      <c r="T1913" s="35"/>
      <c r="U1913" s="35"/>
      <c r="V1913" s="35"/>
      <c r="W1913" s="35"/>
      <c r="X1913" s="35"/>
      <c r="Y1913" s="35"/>
      <c r="Z1913" s="35"/>
    </row>
    <row r="1914" spans="1:106" ht="20.100000000000001" customHeight="1" x14ac:dyDescent="0.15">
      <c r="A1914" s="30"/>
      <c r="C1914" s="5" t="s">
        <v>355</v>
      </c>
      <c r="D1914" s="51" t="e">
        <f>#REF!</f>
        <v>#REF!</v>
      </c>
      <c r="E1914" s="26" t="e">
        <f>IF(egTextCal(D1914)&lt;&gt;0, egTextCal(D1914),"")</f>
        <v>#VALUE!</v>
      </c>
      <c r="F1914" s="25"/>
      <c r="G1914" s="25"/>
      <c r="H1914" s="25"/>
      <c r="I1914" s="25"/>
      <c r="J1914" s="25"/>
      <c r="K1914" s="25"/>
      <c r="L1914" s="25"/>
      <c r="M1914" s="25"/>
      <c r="N1914" s="25"/>
      <c r="O1914" s="25"/>
      <c r="P1914" s="25"/>
      <c r="Q1914" s="25"/>
      <c r="R1914" s="25"/>
      <c r="S1914" s="25"/>
      <c r="T1914" s="25"/>
      <c r="U1914" s="25"/>
      <c r="V1914" s="25"/>
      <c r="W1914" s="25"/>
      <c r="X1914" s="25"/>
      <c r="Y1914" s="25"/>
      <c r="Z1914" s="25"/>
    </row>
    <row r="1915" spans="1:106" ht="20.100000000000001" customHeight="1" x14ac:dyDescent="0.15">
      <c r="A1915" s="30"/>
      <c r="C1915" s="15"/>
      <c r="D1915" s="27" t="s">
        <v>288</v>
      </c>
      <c r="E1915" s="6"/>
      <c r="F1915" s="35"/>
      <c r="G1915" s="35"/>
      <c r="H1915" s="35"/>
      <c r="I1915" s="35"/>
      <c r="J1915" s="35"/>
      <c r="K1915" s="35"/>
      <c r="L1915" s="35"/>
      <c r="M1915" s="35"/>
      <c r="N1915" s="35"/>
      <c r="O1915" s="35"/>
      <c r="P1915" s="35"/>
      <c r="Q1915" s="35"/>
      <c r="R1915" s="35"/>
      <c r="S1915" s="35"/>
      <c r="T1915" s="35"/>
      <c r="U1915" s="35"/>
      <c r="V1915" s="35"/>
      <c r="W1915" s="35"/>
      <c r="X1915" s="35"/>
      <c r="Y1915" s="35"/>
      <c r="Z1915" s="35"/>
    </row>
    <row r="1916" spans="1:106" ht="20.100000000000001" customHeight="1" x14ac:dyDescent="0.15">
      <c r="A1916" s="30"/>
      <c r="C1916" s="5" t="s">
        <v>356</v>
      </c>
      <c r="D1916" s="51" t="e">
        <f>#REF!</f>
        <v>#REF!</v>
      </c>
      <c r="E1916" s="26" t="e">
        <f>IF(egTextCal(D1916)&lt;&gt;0, egTextCal(D1916),"")</f>
        <v>#VALUE!</v>
      </c>
      <c r="F1916" s="25"/>
      <c r="G1916" s="25"/>
      <c r="H1916" s="25"/>
      <c r="I1916" s="25"/>
      <c r="J1916" s="25"/>
      <c r="K1916" s="25"/>
      <c r="L1916" s="25"/>
      <c r="M1916" s="25"/>
      <c r="N1916" s="25"/>
      <c r="O1916" s="25"/>
      <c r="P1916" s="25"/>
      <c r="Q1916" s="25"/>
      <c r="R1916" s="25"/>
      <c r="S1916" s="25"/>
      <c r="T1916" s="25"/>
      <c r="U1916" s="25"/>
      <c r="V1916" s="25"/>
      <c r="W1916" s="25"/>
      <c r="X1916" s="25"/>
      <c r="Y1916" s="25"/>
      <c r="Z1916" s="25"/>
    </row>
    <row r="1917" spans="1:106" ht="20.100000000000001" customHeight="1" x14ac:dyDescent="0.15">
      <c r="A1917" s="30"/>
      <c r="C1917" s="15"/>
      <c r="D1917" s="27" t="s">
        <v>284</v>
      </c>
      <c r="E1917" s="6"/>
      <c r="F1917" s="35"/>
      <c r="G1917" s="35"/>
      <c r="H1917" s="35"/>
      <c r="I1917" s="35"/>
      <c r="J1917" s="35"/>
      <c r="K1917" s="35">
        <v>1</v>
      </c>
      <c r="L1917" s="35"/>
      <c r="M1917" s="35"/>
      <c r="N1917" s="35"/>
      <c r="O1917" s="35"/>
      <c r="P1917" s="35"/>
      <c r="Q1917" s="35"/>
      <c r="R1917" s="35"/>
      <c r="S1917" s="35"/>
      <c r="T1917" s="35"/>
      <c r="U1917" s="35"/>
      <c r="V1917" s="35"/>
      <c r="W1917" s="35"/>
      <c r="X1917" s="35"/>
      <c r="Y1917" s="35"/>
      <c r="Z1917" s="35"/>
    </row>
    <row r="1918" spans="1:106" ht="20.100000000000001" customHeight="1" x14ac:dyDescent="0.15">
      <c r="A1918" s="30"/>
      <c r="C1918" s="5" t="s">
        <v>357</v>
      </c>
      <c r="D1918" s="51" t="e">
        <f>#REF!</f>
        <v>#REF!</v>
      </c>
      <c r="E1918" s="26" t="e">
        <f>IF(egTextCal(D1918)&lt;&gt;0, egTextCal(D1918),"")</f>
        <v>#VALUE!</v>
      </c>
      <c r="F1918" s="25"/>
      <c r="G1918" s="25"/>
      <c r="H1918" s="25"/>
      <c r="I1918" s="25"/>
      <c r="J1918" s="25"/>
      <c r="K1918" s="25" t="e">
        <f>IF(E1918*K1917&lt;&gt;0,E1918*K1917,  )</f>
        <v>#VALUE!</v>
      </c>
      <c r="L1918" s="25"/>
      <c r="M1918" s="25"/>
      <c r="N1918" s="25"/>
      <c r="O1918" s="25"/>
      <c r="P1918" s="25"/>
      <c r="Q1918" s="25"/>
      <c r="R1918" s="25"/>
      <c r="S1918" s="25"/>
      <c r="T1918" s="25"/>
      <c r="U1918" s="25"/>
      <c r="V1918" s="25"/>
      <c r="W1918" s="25"/>
      <c r="X1918" s="25"/>
      <c r="Y1918" s="25"/>
      <c r="Z1918" s="25"/>
      <c r="DA1918" s="1" t="e">
        <f>K1918</f>
        <v>#VALUE!</v>
      </c>
    </row>
    <row r="1919" spans="1:106" ht="20.100000000000001" customHeight="1" x14ac:dyDescent="0.15">
      <c r="A1919" s="30"/>
      <c r="C1919" s="15"/>
      <c r="D1919" s="27" t="s">
        <v>285</v>
      </c>
      <c r="E1919" s="6"/>
      <c r="F1919" s="35"/>
      <c r="G1919" s="35"/>
      <c r="H1919" s="35"/>
      <c r="I1919" s="35"/>
      <c r="J1919" s="35"/>
      <c r="K1919" s="35"/>
      <c r="L1919" s="35">
        <v>1</v>
      </c>
      <c r="M1919" s="35"/>
      <c r="N1919" s="35"/>
      <c r="O1919" s="35"/>
      <c r="P1919" s="35"/>
      <c r="Q1919" s="35"/>
      <c r="R1919" s="35"/>
      <c r="S1919" s="35"/>
      <c r="T1919" s="35"/>
      <c r="U1919" s="35"/>
      <c r="V1919" s="35"/>
      <c r="W1919" s="35"/>
      <c r="X1919" s="35"/>
      <c r="Y1919" s="35"/>
      <c r="Z1919" s="35"/>
    </row>
    <row r="1920" spans="1:106" ht="20.100000000000001" customHeight="1" x14ac:dyDescent="0.15">
      <c r="A1920" s="30"/>
      <c r="C1920" s="5" t="s">
        <v>358</v>
      </c>
      <c r="D1920" s="51" t="e">
        <f>#REF!</f>
        <v>#REF!</v>
      </c>
      <c r="E1920" s="26" t="e">
        <f>IF(egTextCal(D1920)&lt;&gt;0, egTextCal(D1920),"")</f>
        <v>#VALUE!</v>
      </c>
      <c r="F1920" s="25"/>
      <c r="G1920" s="25"/>
      <c r="H1920" s="25"/>
      <c r="I1920" s="25"/>
      <c r="J1920" s="25"/>
      <c r="K1920" s="25"/>
      <c r="L1920" s="25" t="e">
        <f>IF(E1920*L1919&lt;&gt;0,E1920*L1919,  )</f>
        <v>#VALUE!</v>
      </c>
      <c r="M1920" s="25"/>
      <c r="N1920" s="25"/>
      <c r="O1920" s="25"/>
      <c r="P1920" s="25"/>
      <c r="Q1920" s="25"/>
      <c r="R1920" s="25"/>
      <c r="S1920" s="25"/>
      <c r="T1920" s="25"/>
      <c r="U1920" s="25"/>
      <c r="V1920" s="25"/>
      <c r="W1920" s="25"/>
      <c r="X1920" s="25"/>
      <c r="Y1920" s="25"/>
      <c r="Z1920" s="25"/>
      <c r="DB1920" s="1" t="e">
        <f>L1920</f>
        <v>#VALUE!</v>
      </c>
    </row>
    <row r="1921" spans="1:104" ht="20.100000000000001" customHeight="1" x14ac:dyDescent="0.15">
      <c r="A1921" s="30"/>
      <c r="C1921" s="15"/>
      <c r="D1921" s="27" t="s">
        <v>294</v>
      </c>
      <c r="E1921" s="6"/>
      <c r="F1921" s="35"/>
      <c r="G1921" s="35"/>
      <c r="H1921" s="35">
        <v>1</v>
      </c>
      <c r="I1921" s="35"/>
      <c r="J1921" s="35"/>
      <c r="K1921" s="35"/>
      <c r="L1921" s="35"/>
      <c r="M1921" s="35"/>
      <c r="N1921" s="35"/>
      <c r="O1921" s="35"/>
      <c r="P1921" s="35"/>
      <c r="Q1921" s="35"/>
      <c r="R1921" s="35"/>
      <c r="S1921" s="35"/>
      <c r="T1921" s="35"/>
      <c r="U1921" s="35"/>
      <c r="V1921" s="35"/>
      <c r="W1921" s="35"/>
      <c r="X1921" s="35"/>
      <c r="Y1921" s="35"/>
      <c r="Z1921" s="35"/>
    </row>
    <row r="1922" spans="1:104" ht="20.100000000000001" customHeight="1" x14ac:dyDescent="0.15">
      <c r="A1922" s="30"/>
      <c r="C1922" s="5" t="s">
        <v>359</v>
      </c>
      <c r="D1922" s="51" t="e">
        <f>#REF!</f>
        <v>#REF!</v>
      </c>
      <c r="E1922" s="26" t="e">
        <f>IF(egTextCal(D1922)&lt;&gt;0, egTextCal(D1922),"")</f>
        <v>#VALUE!</v>
      </c>
      <c r="F1922" s="25"/>
      <c r="G1922" s="25"/>
      <c r="H1922" s="25" t="e">
        <f>IF(E1922*H1921&lt;&gt;0,E1922*H1921,  )</f>
        <v>#VALUE!</v>
      </c>
      <c r="I1922" s="25"/>
      <c r="J1922" s="25"/>
      <c r="K1922" s="25"/>
      <c r="L1922" s="25"/>
      <c r="M1922" s="25"/>
      <c r="N1922" s="25"/>
      <c r="O1922" s="25"/>
      <c r="P1922" s="25"/>
      <c r="Q1922" s="25"/>
      <c r="R1922" s="25"/>
      <c r="S1922" s="25"/>
      <c r="T1922" s="25"/>
      <c r="U1922" s="25"/>
      <c r="V1922" s="25"/>
      <c r="W1922" s="25"/>
      <c r="X1922" s="25"/>
      <c r="Y1922" s="25"/>
      <c r="Z1922" s="25"/>
      <c r="CX1922" s="1" t="e">
        <f>H1922</f>
        <v>#VALUE!</v>
      </c>
    </row>
    <row r="1923" spans="1:104" ht="20.100000000000001" customHeight="1" x14ac:dyDescent="0.15">
      <c r="A1923" s="30"/>
      <c r="C1923" s="15"/>
      <c r="D1923" s="27"/>
      <c r="E1923" s="6"/>
      <c r="F1923" s="35"/>
      <c r="G1923" s="35"/>
      <c r="H1923" s="35"/>
      <c r="I1923" s="35"/>
      <c r="J1923" s="35"/>
      <c r="K1923" s="35"/>
      <c r="L1923" s="35"/>
      <c r="M1923" s="35"/>
      <c r="N1923" s="35"/>
      <c r="O1923" s="35"/>
      <c r="P1923" s="35"/>
      <c r="Q1923" s="35"/>
      <c r="R1923" s="35"/>
      <c r="S1923" s="35"/>
      <c r="T1923" s="35"/>
      <c r="U1923" s="35"/>
      <c r="V1923" s="35"/>
      <c r="W1923" s="35"/>
      <c r="X1923" s="35"/>
      <c r="Y1923" s="35"/>
      <c r="Z1923" s="35"/>
    </row>
    <row r="1924" spans="1:104" ht="20.100000000000001" customHeight="1" x14ac:dyDescent="0.15">
      <c r="A1924" s="30"/>
      <c r="C1924" s="5" t="s">
        <v>360</v>
      </c>
      <c r="D1924" s="32"/>
      <c r="E1924" s="26"/>
      <c r="F1924" s="25"/>
      <c r="G1924" s="25"/>
      <c r="H1924" s="25"/>
      <c r="I1924" s="25"/>
      <c r="J1924" s="25"/>
      <c r="K1924" s="25"/>
      <c r="L1924" s="25"/>
      <c r="M1924" s="25"/>
      <c r="N1924" s="25"/>
      <c r="O1924" s="25"/>
      <c r="P1924" s="25"/>
      <c r="Q1924" s="25"/>
      <c r="R1924" s="25"/>
      <c r="S1924" s="25"/>
      <c r="T1924" s="25"/>
      <c r="U1924" s="25"/>
      <c r="V1924" s="25"/>
      <c r="W1924" s="25"/>
      <c r="X1924" s="25"/>
      <c r="Y1924" s="25"/>
      <c r="Z1924" s="25"/>
    </row>
    <row r="1925" spans="1:104" ht="20.100000000000001" customHeight="1" x14ac:dyDescent="0.15">
      <c r="A1925" s="30"/>
      <c r="C1925" s="15"/>
      <c r="D1925" s="27" t="s">
        <v>295</v>
      </c>
      <c r="E1925" s="6"/>
      <c r="F1925" s="35"/>
      <c r="G1925" s="35"/>
      <c r="H1925" s="35"/>
      <c r="I1925" s="35"/>
      <c r="J1925" s="35"/>
      <c r="K1925" s="35"/>
      <c r="L1925" s="35"/>
      <c r="M1925" s="35"/>
      <c r="N1925" s="35"/>
      <c r="O1925" s="35"/>
      <c r="P1925" s="35"/>
      <c r="Q1925" s="35"/>
      <c r="R1925" s="35"/>
      <c r="S1925" s="35"/>
      <c r="T1925" s="35"/>
      <c r="U1925" s="35"/>
      <c r="V1925" s="35"/>
      <c r="W1925" s="35"/>
      <c r="X1925" s="35"/>
      <c r="Y1925" s="35"/>
      <c r="Z1925" s="35"/>
    </row>
    <row r="1926" spans="1:104" ht="20.100000000000001" customHeight="1" x14ac:dyDescent="0.15">
      <c r="A1926" s="30"/>
      <c r="C1926" s="5" t="s">
        <v>361</v>
      </c>
      <c r="D1926" s="32"/>
      <c r="E1926" s="26" t="str">
        <f>IF(egTextCal(D1926)&lt;&gt;0, egTextCal(D1926),"")</f>
        <v/>
      </c>
      <c r="F1926" s="25"/>
      <c r="G1926" s="25"/>
      <c r="H1926" s="25"/>
      <c r="I1926" s="25"/>
      <c r="J1926" s="25"/>
      <c r="K1926" s="25"/>
      <c r="L1926" s="25"/>
      <c r="M1926" s="25"/>
      <c r="N1926" s="25"/>
      <c r="O1926" s="25"/>
      <c r="P1926" s="25"/>
      <c r="Q1926" s="25"/>
      <c r="R1926" s="25"/>
      <c r="S1926" s="25"/>
      <c r="T1926" s="25"/>
      <c r="U1926" s="25"/>
      <c r="V1926" s="25"/>
      <c r="W1926" s="25"/>
      <c r="X1926" s="25"/>
      <c r="Y1926" s="25"/>
      <c r="Z1926" s="25"/>
    </row>
    <row r="1927" spans="1:104" ht="20.100000000000001" customHeight="1" x14ac:dyDescent="0.15">
      <c r="A1927" s="30"/>
      <c r="C1927" s="15"/>
      <c r="D1927" s="27" t="s">
        <v>296</v>
      </c>
      <c r="E1927" s="6"/>
      <c r="F1927" s="35"/>
      <c r="G1927" s="35"/>
      <c r="H1927" s="35"/>
      <c r="I1927" s="35"/>
      <c r="J1927" s="35">
        <v>0.5</v>
      </c>
      <c r="K1927" s="35"/>
      <c r="L1927" s="35"/>
      <c r="M1927" s="35"/>
      <c r="N1927" s="35"/>
      <c r="O1927" s="35"/>
      <c r="P1927" s="35"/>
      <c r="Q1927" s="35"/>
      <c r="R1927" s="35"/>
      <c r="S1927" s="35"/>
      <c r="T1927" s="35"/>
      <c r="U1927" s="35"/>
      <c r="V1927" s="35"/>
      <c r="W1927" s="35"/>
      <c r="X1927" s="35"/>
      <c r="Y1927" s="35"/>
      <c r="Z1927" s="35"/>
    </row>
    <row r="1928" spans="1:104" ht="20.100000000000001" customHeight="1" x14ac:dyDescent="0.15">
      <c r="A1928" s="30"/>
      <c r="C1928" s="5" t="s">
        <v>362</v>
      </c>
      <c r="D1928" s="51" t="e">
        <f>#REF!</f>
        <v>#REF!</v>
      </c>
      <c r="E1928" s="26" t="e">
        <f>IF(egTextCal(D1928)&lt;&gt;0, egTextCal(D1928),"")</f>
        <v>#VALUE!</v>
      </c>
      <c r="F1928" s="25"/>
      <c r="G1928" s="25"/>
      <c r="H1928" s="25"/>
      <c r="I1928" s="25"/>
      <c r="J1928" s="25" t="e">
        <f>IF(E1928*J1927&lt;&gt;0,E1928*J1927,  )</f>
        <v>#VALUE!</v>
      </c>
      <c r="K1928" s="25"/>
      <c r="L1928" s="25"/>
      <c r="M1928" s="25"/>
      <c r="N1928" s="25"/>
      <c r="O1928" s="25"/>
      <c r="P1928" s="25"/>
      <c r="Q1928" s="25"/>
      <c r="R1928" s="25"/>
      <c r="S1928" s="25"/>
      <c r="T1928" s="25"/>
      <c r="U1928" s="25"/>
      <c r="V1928" s="25"/>
      <c r="W1928" s="25"/>
      <c r="X1928" s="25"/>
      <c r="Y1928" s="25"/>
      <c r="Z1928" s="25"/>
      <c r="CZ1928" s="1" t="e">
        <f>J1928</f>
        <v>#VALUE!</v>
      </c>
    </row>
    <row r="1929" spans="1:104" ht="20.100000000000001" customHeight="1" x14ac:dyDescent="0.15">
      <c r="A1929" s="30"/>
      <c r="C1929" s="15"/>
      <c r="D1929" s="27" t="s">
        <v>297</v>
      </c>
      <c r="E1929" s="6"/>
      <c r="F1929" s="35"/>
      <c r="G1929" s="35"/>
      <c r="H1929" s="35"/>
      <c r="I1929" s="35"/>
      <c r="J1929" s="35"/>
      <c r="K1929" s="35"/>
      <c r="L1929" s="35"/>
      <c r="M1929" s="35"/>
      <c r="N1929" s="35"/>
      <c r="O1929" s="35"/>
      <c r="P1929" s="35"/>
      <c r="Q1929" s="35"/>
      <c r="R1929" s="35"/>
      <c r="S1929" s="35"/>
      <c r="T1929" s="35"/>
      <c r="U1929" s="35"/>
      <c r="V1929" s="35"/>
      <c r="W1929" s="35"/>
      <c r="X1929" s="35"/>
      <c r="Y1929" s="35"/>
      <c r="Z1929" s="35"/>
    </row>
    <row r="1930" spans="1:104" ht="20.100000000000001" customHeight="1" x14ac:dyDescent="0.15">
      <c r="A1930" s="30"/>
      <c r="C1930" s="5" t="s">
        <v>363</v>
      </c>
      <c r="D1930" s="51" t="e">
        <f>#REF!</f>
        <v>#REF!</v>
      </c>
      <c r="E1930" s="26" t="e">
        <f>IF(egTextCal(D1930)&lt;&gt;0, egTextCal(D1930),"")</f>
        <v>#VALUE!</v>
      </c>
      <c r="F1930" s="25"/>
      <c r="G1930" s="25"/>
      <c r="H1930" s="25"/>
      <c r="I1930" s="25"/>
      <c r="J1930" s="25"/>
      <c r="K1930" s="25"/>
      <c r="L1930" s="25"/>
      <c r="M1930" s="25"/>
      <c r="N1930" s="25"/>
      <c r="O1930" s="25"/>
      <c r="P1930" s="25"/>
      <c r="Q1930" s="25"/>
      <c r="R1930" s="25"/>
      <c r="S1930" s="25"/>
      <c r="T1930" s="25"/>
      <c r="U1930" s="25"/>
      <c r="V1930" s="25"/>
      <c r="W1930" s="25"/>
      <c r="X1930" s="25"/>
      <c r="Y1930" s="25"/>
      <c r="Z1930" s="25"/>
    </row>
    <row r="1931" spans="1:104" ht="20.100000000000001" customHeight="1" x14ac:dyDescent="0.15">
      <c r="A1931" s="30"/>
      <c r="C1931" s="15"/>
      <c r="D1931" s="27" t="s">
        <v>298</v>
      </c>
      <c r="E1931" s="6"/>
      <c r="F1931" s="35"/>
      <c r="G1931" s="35"/>
      <c r="H1931" s="35"/>
      <c r="I1931" s="35"/>
      <c r="J1931" s="35"/>
      <c r="K1931" s="35"/>
      <c r="L1931" s="35"/>
      <c r="M1931" s="35"/>
      <c r="N1931" s="35"/>
      <c r="O1931" s="35"/>
      <c r="P1931" s="35"/>
      <c r="Q1931" s="35"/>
      <c r="R1931" s="35"/>
      <c r="S1931" s="35"/>
      <c r="T1931" s="35"/>
      <c r="U1931" s="35"/>
      <c r="V1931" s="35"/>
      <c r="W1931" s="35"/>
      <c r="X1931" s="35"/>
      <c r="Y1931" s="35"/>
      <c r="Z1931" s="35"/>
    </row>
    <row r="1932" spans="1:104" ht="20.100000000000001" customHeight="1" x14ac:dyDescent="0.15">
      <c r="A1932" s="30"/>
      <c r="C1932" s="5" t="s">
        <v>366</v>
      </c>
      <c r="D1932" s="51" t="e">
        <f>#REF!</f>
        <v>#REF!</v>
      </c>
      <c r="E1932" s="26" t="e">
        <f>IF(egTextCal(D1932)&lt;&gt;0, egTextCal(D1932),"")</f>
        <v>#VALUE!</v>
      </c>
      <c r="F1932" s="25"/>
      <c r="G1932" s="25"/>
      <c r="H1932" s="25"/>
      <c r="I1932" s="25"/>
      <c r="J1932" s="25"/>
      <c r="K1932" s="25"/>
      <c r="L1932" s="25"/>
      <c r="M1932" s="25"/>
      <c r="N1932" s="25"/>
      <c r="O1932" s="25"/>
      <c r="P1932" s="25"/>
      <c r="Q1932" s="25"/>
      <c r="R1932" s="25"/>
      <c r="S1932" s="25"/>
      <c r="T1932" s="25"/>
      <c r="U1932" s="25"/>
      <c r="V1932" s="25"/>
      <c r="W1932" s="25"/>
      <c r="X1932" s="25"/>
      <c r="Y1932" s="25"/>
      <c r="Z1932" s="25"/>
    </row>
    <row r="1933" spans="1:104" ht="20.100000000000001" customHeight="1" x14ac:dyDescent="0.15">
      <c r="D1933" s="13"/>
      <c r="E1933" s="37"/>
      <c r="F1933" s="37"/>
      <c r="G1933" s="37"/>
      <c r="H1933" s="37"/>
      <c r="I1933" s="37"/>
      <c r="J1933" s="37"/>
      <c r="K1933" s="37"/>
      <c r="L1933" s="37"/>
      <c r="M1933" s="37"/>
      <c r="N1933" s="37"/>
      <c r="O1933" s="37"/>
      <c r="P1933" s="37"/>
      <c r="Q1933" s="37"/>
      <c r="R1933" s="37"/>
      <c r="S1933" s="37"/>
      <c r="T1933" s="37"/>
      <c r="U1933" s="37"/>
      <c r="V1933" s="37"/>
      <c r="W1933" s="37"/>
      <c r="X1933" s="37"/>
      <c r="Y1933" s="37"/>
      <c r="Z1933" s="37"/>
    </row>
    <row r="1934" spans="1:104" ht="20.100000000000001" customHeight="1" x14ac:dyDescent="0.15">
      <c r="B1934" s="29"/>
      <c r="C1934" s="19"/>
      <c r="D1934" s="36"/>
      <c r="E1934" s="36"/>
      <c r="F1934" s="17" t="s">
        <v>330</v>
      </c>
      <c r="G1934" s="17" t="s">
        <v>330</v>
      </c>
      <c r="H1934" s="15" t="s">
        <v>330</v>
      </c>
      <c r="I1934" s="15" t="s">
        <v>330</v>
      </c>
      <c r="J1934" s="15" t="s">
        <v>330</v>
      </c>
      <c r="K1934" s="15" t="s">
        <v>479</v>
      </c>
      <c r="L1934" s="15" t="s">
        <v>381</v>
      </c>
      <c r="M1934" s="15" t="s">
        <v>381</v>
      </c>
      <c r="N1934" s="15" t="s">
        <v>382</v>
      </c>
      <c r="O1934" s="15" t="s">
        <v>382</v>
      </c>
      <c r="P1934" s="15" t="s">
        <v>382</v>
      </c>
      <c r="Q1934" s="15" t="s">
        <v>382</v>
      </c>
      <c r="R1934" s="15" t="s">
        <v>382</v>
      </c>
      <c r="S1934" s="15" t="s">
        <v>382</v>
      </c>
      <c r="T1934" s="15" t="s">
        <v>382</v>
      </c>
      <c r="U1934" s="15" t="s">
        <v>331</v>
      </c>
      <c r="V1934" s="15" t="s">
        <v>331</v>
      </c>
      <c r="W1934" s="15" t="s">
        <v>332</v>
      </c>
      <c r="X1934" s="15" t="s">
        <v>332</v>
      </c>
      <c r="Y1934" s="15" t="s">
        <v>332</v>
      </c>
      <c r="Z1934" s="15" t="s">
        <v>332</v>
      </c>
    </row>
    <row r="1935" spans="1:104" ht="20.100000000000001" customHeight="1" x14ac:dyDescent="0.15">
      <c r="A1935" s="30"/>
      <c r="B1935" s="29"/>
      <c r="C1935" s="4" t="s">
        <v>336</v>
      </c>
      <c r="D1935" s="4" t="s">
        <v>337</v>
      </c>
      <c r="E1935" s="4" t="s">
        <v>338</v>
      </c>
      <c r="F1935" s="11" t="s">
        <v>383</v>
      </c>
      <c r="G1935" s="11" t="s">
        <v>416</v>
      </c>
      <c r="H1935" s="4" t="s">
        <v>416</v>
      </c>
      <c r="I1935" s="4" t="s">
        <v>416</v>
      </c>
      <c r="J1935" s="4" t="s">
        <v>416</v>
      </c>
      <c r="K1935" s="4" t="s">
        <v>481</v>
      </c>
      <c r="L1935" s="4" t="s">
        <v>384</v>
      </c>
      <c r="M1935" s="4" t="s">
        <v>385</v>
      </c>
      <c r="N1935" s="4" t="s">
        <v>482</v>
      </c>
      <c r="O1935" s="4" t="s">
        <v>483</v>
      </c>
      <c r="P1935" s="4" t="s">
        <v>388</v>
      </c>
      <c r="Q1935" s="4" t="s">
        <v>389</v>
      </c>
      <c r="R1935" s="4" t="s">
        <v>390</v>
      </c>
      <c r="S1935" s="4" t="s">
        <v>391</v>
      </c>
      <c r="T1935" s="4" t="s">
        <v>392</v>
      </c>
      <c r="U1935" s="4" t="s">
        <v>340</v>
      </c>
      <c r="V1935" s="4" t="s">
        <v>340</v>
      </c>
      <c r="W1935" s="4" t="s">
        <v>341</v>
      </c>
      <c r="X1935" s="4" t="s">
        <v>341</v>
      </c>
      <c r="Y1935" s="4" t="s">
        <v>341</v>
      </c>
      <c r="Z1935" s="4" t="s">
        <v>341</v>
      </c>
    </row>
    <row r="1936" spans="1:104" ht="20.100000000000001" customHeight="1" x14ac:dyDescent="0.15">
      <c r="A1936" s="30"/>
      <c r="B1936" s="29"/>
      <c r="C1936" s="20"/>
      <c r="D1936" s="20"/>
      <c r="E1936" s="20"/>
      <c r="F1936" s="18" t="s">
        <v>457</v>
      </c>
      <c r="G1936" s="18" t="s">
        <v>457</v>
      </c>
      <c r="H1936" s="16" t="s">
        <v>426</v>
      </c>
      <c r="I1936" s="16" t="s">
        <v>490</v>
      </c>
      <c r="J1936" s="16" t="s">
        <v>491</v>
      </c>
      <c r="K1936" s="16" t="s">
        <v>279</v>
      </c>
      <c r="L1936" s="16" t="s">
        <v>492</v>
      </c>
      <c r="M1936" s="16" t="s">
        <v>493</v>
      </c>
      <c r="N1936" s="16" t="s">
        <v>492</v>
      </c>
      <c r="O1936" s="16" t="s">
        <v>492</v>
      </c>
      <c r="P1936" s="16" t="s">
        <v>397</v>
      </c>
      <c r="Q1936" s="16" t="s">
        <v>398</v>
      </c>
      <c r="R1936" s="16" t="s">
        <v>399</v>
      </c>
      <c r="S1936" s="16" t="s">
        <v>400</v>
      </c>
      <c r="T1936" s="16" t="s">
        <v>401</v>
      </c>
      <c r="U1936" s="16" t="s">
        <v>402</v>
      </c>
      <c r="V1936" s="16" t="s">
        <v>403</v>
      </c>
      <c r="W1936" s="16" t="s">
        <v>494</v>
      </c>
      <c r="X1936" s="16" t="s">
        <v>495</v>
      </c>
      <c r="Y1936" s="16" t="s">
        <v>496</v>
      </c>
      <c r="Z1936" s="16" t="s">
        <v>348</v>
      </c>
    </row>
    <row r="1937" spans="1:96" ht="20.100000000000001" customHeight="1" x14ac:dyDescent="0.15">
      <c r="A1937" s="30"/>
      <c r="C1937" s="15"/>
      <c r="D1937" s="27"/>
      <c r="E1937" s="6"/>
      <c r="F1937" s="34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  <c r="R1937" s="34"/>
      <c r="S1937" s="34"/>
      <c r="T1937" s="34"/>
      <c r="U1937" s="34"/>
      <c r="V1937" s="34"/>
      <c r="W1937" s="34"/>
      <c r="X1937" s="34"/>
      <c r="Y1937" s="34"/>
      <c r="Z1937" s="34"/>
    </row>
    <row r="1938" spans="1:96" ht="20.100000000000001" customHeight="1" x14ac:dyDescent="0.15">
      <c r="A1938" s="30"/>
      <c r="C1938" s="5" t="s">
        <v>68</v>
      </c>
      <c r="D1938" s="32"/>
      <c r="E1938" s="26"/>
      <c r="F1938" s="25"/>
      <c r="G1938" s="25"/>
      <c r="H1938" s="25"/>
      <c r="I1938" s="25"/>
      <c r="J1938" s="25"/>
      <c r="K1938" s="25"/>
      <c r="L1938" s="25"/>
      <c r="M1938" s="25"/>
      <c r="N1938" s="25"/>
      <c r="O1938" s="25"/>
      <c r="P1938" s="25"/>
      <c r="Q1938" s="25"/>
      <c r="R1938" s="25"/>
      <c r="S1938" s="25"/>
      <c r="T1938" s="25"/>
      <c r="U1938" s="25"/>
      <c r="V1938" s="25"/>
      <c r="W1938" s="25"/>
      <c r="X1938" s="25"/>
      <c r="Y1938" s="25"/>
      <c r="Z1938" s="25"/>
    </row>
    <row r="1939" spans="1:96" ht="20.100000000000001" customHeight="1" x14ac:dyDescent="0.15">
      <c r="A1939" s="30"/>
      <c r="C1939" s="15"/>
      <c r="D1939" s="28" t="s">
        <v>299</v>
      </c>
      <c r="E1939" s="7"/>
      <c r="F1939" s="35"/>
      <c r="G1939" s="35"/>
      <c r="H1939" s="35"/>
      <c r="I1939" s="35"/>
      <c r="J1939" s="35"/>
      <c r="K1939" s="35"/>
      <c r="L1939" s="35"/>
      <c r="M1939" s="35"/>
      <c r="N1939" s="35"/>
      <c r="O1939" s="35"/>
      <c r="P1939" s="35"/>
      <c r="Q1939" s="35"/>
      <c r="R1939" s="35"/>
      <c r="S1939" s="35"/>
      <c r="T1939" s="35"/>
      <c r="U1939" s="35"/>
      <c r="V1939" s="35"/>
      <c r="W1939" s="35"/>
      <c r="X1939" s="35"/>
      <c r="Y1939" s="35"/>
      <c r="Z1939" s="35"/>
    </row>
    <row r="1940" spans="1:96" ht="20.100000000000001" customHeight="1" x14ac:dyDescent="0.15">
      <c r="A1940" s="30"/>
      <c r="C1940" s="5" t="s">
        <v>74</v>
      </c>
      <c r="D1940" s="33"/>
      <c r="E1940" s="26" t="str">
        <f>IF(egTextCal(D1940)&lt;&gt;0, egTextCal(D1940),"")</f>
        <v/>
      </c>
      <c r="F1940" s="25"/>
      <c r="G1940" s="25"/>
      <c r="H1940" s="25"/>
      <c r="I1940" s="25"/>
      <c r="J1940" s="25"/>
      <c r="K1940" s="25"/>
      <c r="L1940" s="25"/>
      <c r="M1940" s="25"/>
      <c r="N1940" s="25"/>
      <c r="O1940" s="25"/>
      <c r="P1940" s="25"/>
      <c r="Q1940" s="25"/>
      <c r="R1940" s="25"/>
      <c r="S1940" s="25"/>
      <c r="T1940" s="25"/>
      <c r="U1940" s="25"/>
      <c r="V1940" s="25"/>
      <c r="W1940" s="25"/>
      <c r="X1940" s="25"/>
      <c r="Y1940" s="25"/>
      <c r="Z1940" s="25"/>
    </row>
    <row r="1941" spans="1:96" ht="20.100000000000001" customHeight="1" x14ac:dyDescent="0.15">
      <c r="A1941" s="30"/>
      <c r="C1941" s="15"/>
      <c r="D1941" s="28" t="s">
        <v>284</v>
      </c>
      <c r="E1941" s="7"/>
      <c r="F1941" s="35"/>
      <c r="G1941" s="35">
        <v>1</v>
      </c>
      <c r="H1941" s="35"/>
      <c r="I1941" s="35"/>
      <c r="J1941" s="35"/>
      <c r="K1941" s="35"/>
      <c r="L1941" s="35"/>
      <c r="M1941" s="35"/>
      <c r="N1941" s="35"/>
      <c r="O1941" s="35"/>
      <c r="P1941" s="35"/>
      <c r="Q1941" s="35"/>
      <c r="R1941" s="35"/>
      <c r="S1941" s="35"/>
      <c r="T1941" s="35"/>
      <c r="U1941" s="35"/>
      <c r="V1941" s="35"/>
      <c r="W1941" s="35"/>
      <c r="X1941" s="35"/>
      <c r="Y1941" s="35"/>
      <c r="Z1941" s="35"/>
    </row>
    <row r="1942" spans="1:96" ht="20.100000000000001" customHeight="1" x14ac:dyDescent="0.15">
      <c r="A1942" s="30"/>
      <c r="C1942" s="5" t="s">
        <v>75</v>
      </c>
      <c r="D1942" s="52" t="e">
        <f>#REF!</f>
        <v>#REF!</v>
      </c>
      <c r="E1942" s="26" t="e">
        <f>IF(egTextCal(D1942)&lt;&gt;0, egTextCal(D1942),"")</f>
        <v>#VALUE!</v>
      </c>
      <c r="F1942" s="25"/>
      <c r="G1942" s="25" t="e">
        <f>IF(E1942*G1941&lt;&gt;0,E1942*G1941,  )</f>
        <v>#VALUE!</v>
      </c>
      <c r="H1942" s="25"/>
      <c r="I1942" s="25"/>
      <c r="J1942" s="25"/>
      <c r="K1942" s="25"/>
      <c r="L1942" s="25"/>
      <c r="M1942" s="25"/>
      <c r="N1942" s="25"/>
      <c r="O1942" s="25"/>
      <c r="P1942" s="25"/>
      <c r="Q1942" s="25"/>
      <c r="R1942" s="25"/>
      <c r="S1942" s="25"/>
      <c r="T1942" s="25"/>
      <c r="U1942" s="25"/>
      <c r="V1942" s="25"/>
      <c r="W1942" s="25"/>
      <c r="X1942" s="25"/>
      <c r="Y1942" s="25"/>
      <c r="Z1942" s="25"/>
      <c r="CB1942" s="1" t="e">
        <f>G1942</f>
        <v>#VALUE!</v>
      </c>
    </row>
    <row r="1943" spans="1:96" ht="20.100000000000001" customHeight="1" x14ac:dyDescent="0.15">
      <c r="A1943" s="30"/>
      <c r="C1943" s="15"/>
      <c r="D1943" s="27" t="s">
        <v>285</v>
      </c>
      <c r="E1943" s="6"/>
      <c r="F1943" s="35"/>
      <c r="G1943" s="35"/>
      <c r="H1943" s="35"/>
      <c r="I1943" s="35"/>
      <c r="J1943" s="35">
        <v>1</v>
      </c>
      <c r="K1943" s="35"/>
      <c r="L1943" s="35"/>
      <c r="M1943" s="35"/>
      <c r="N1943" s="35"/>
      <c r="O1943" s="35"/>
      <c r="P1943" s="35"/>
      <c r="Q1943" s="35"/>
      <c r="R1943" s="35"/>
      <c r="S1943" s="35"/>
      <c r="T1943" s="35"/>
      <c r="U1943" s="35"/>
      <c r="V1943" s="35"/>
      <c r="W1943" s="35"/>
      <c r="X1943" s="35"/>
      <c r="Y1943" s="35"/>
      <c r="Z1943" s="35"/>
    </row>
    <row r="1944" spans="1:96" ht="20.100000000000001" customHeight="1" x14ac:dyDescent="0.15">
      <c r="A1944" s="30"/>
      <c r="C1944" s="5" t="s">
        <v>88</v>
      </c>
      <c r="D1944" s="51" t="e">
        <f>#REF!</f>
        <v>#REF!</v>
      </c>
      <c r="E1944" s="26" t="e">
        <f>IF(egTextCal(D1944)&lt;&gt;0, egTextCal(D1944),"")</f>
        <v>#VALUE!</v>
      </c>
      <c r="F1944" s="25"/>
      <c r="G1944" s="25"/>
      <c r="H1944" s="25"/>
      <c r="I1944" s="25"/>
      <c r="J1944" s="25" t="e">
        <f>IF(E1944*J1943&lt;&gt;0,E1944*J1943,  )</f>
        <v>#VALUE!</v>
      </c>
      <c r="K1944" s="25"/>
      <c r="L1944" s="25"/>
      <c r="M1944" s="25"/>
      <c r="N1944" s="25"/>
      <c r="O1944" s="25"/>
      <c r="P1944" s="25"/>
      <c r="Q1944" s="25"/>
      <c r="R1944" s="25"/>
      <c r="S1944" s="25"/>
      <c r="T1944" s="25"/>
      <c r="U1944" s="25"/>
      <c r="V1944" s="25"/>
      <c r="W1944" s="25"/>
      <c r="X1944" s="25"/>
      <c r="Y1944" s="25"/>
      <c r="Z1944" s="25"/>
      <c r="CE1944" s="1" t="e">
        <f>J1944</f>
        <v>#VALUE!</v>
      </c>
    </row>
    <row r="1945" spans="1:96" ht="20.100000000000001" customHeight="1" x14ac:dyDescent="0.15">
      <c r="A1945" s="30"/>
      <c r="C1945" s="15"/>
      <c r="D1945" s="27"/>
      <c r="E1945" s="6"/>
      <c r="F1945" s="35"/>
      <c r="G1945" s="35"/>
      <c r="H1945" s="35"/>
      <c r="I1945" s="35"/>
      <c r="J1945" s="35"/>
      <c r="K1945" s="35"/>
      <c r="L1945" s="35"/>
      <c r="M1945" s="35"/>
      <c r="N1945" s="35"/>
      <c r="O1945" s="35"/>
      <c r="P1945" s="35"/>
      <c r="Q1945" s="35"/>
      <c r="R1945" s="35"/>
      <c r="S1945" s="35"/>
      <c r="T1945" s="35"/>
      <c r="U1945" s="35"/>
      <c r="V1945" s="35"/>
      <c r="W1945" s="35"/>
      <c r="X1945" s="35"/>
      <c r="Y1945" s="35"/>
      <c r="Z1945" s="35"/>
    </row>
    <row r="1946" spans="1:96" ht="20.100000000000001" customHeight="1" x14ac:dyDescent="0.15">
      <c r="A1946" s="30"/>
      <c r="C1946" s="5" t="s">
        <v>132</v>
      </c>
      <c r="D1946" s="32"/>
      <c r="E1946" s="26"/>
      <c r="F1946" s="25"/>
      <c r="G1946" s="25"/>
      <c r="H1946" s="25"/>
      <c r="I1946" s="25"/>
      <c r="J1946" s="25"/>
      <c r="K1946" s="25"/>
      <c r="L1946" s="25"/>
      <c r="M1946" s="25"/>
      <c r="N1946" s="25"/>
      <c r="O1946" s="25"/>
      <c r="P1946" s="25"/>
      <c r="Q1946" s="25"/>
      <c r="R1946" s="25"/>
      <c r="S1946" s="25"/>
      <c r="T1946" s="25"/>
      <c r="U1946" s="25"/>
      <c r="V1946" s="25"/>
      <c r="W1946" s="25"/>
      <c r="X1946" s="25"/>
      <c r="Y1946" s="25"/>
      <c r="Z1946" s="25"/>
    </row>
    <row r="1947" spans="1:96" ht="20.100000000000001" customHeight="1" x14ac:dyDescent="0.15">
      <c r="A1947" s="30"/>
      <c r="C1947" s="15"/>
      <c r="D1947" s="27" t="s">
        <v>300</v>
      </c>
      <c r="E1947" s="6"/>
      <c r="F1947" s="35"/>
      <c r="G1947" s="35"/>
      <c r="H1947" s="35"/>
      <c r="I1947" s="35"/>
      <c r="J1947" s="35"/>
      <c r="K1947" s="35"/>
      <c r="L1947" s="35"/>
      <c r="M1947" s="35"/>
      <c r="N1947" s="35"/>
      <c r="O1947" s="35"/>
      <c r="P1947" s="35"/>
      <c r="Q1947" s="35"/>
      <c r="R1947" s="35"/>
      <c r="S1947" s="35"/>
      <c r="T1947" s="35"/>
      <c r="U1947" s="35"/>
      <c r="V1947" s="35"/>
      <c r="W1947" s="35"/>
      <c r="X1947" s="35"/>
      <c r="Y1947" s="35"/>
      <c r="Z1947" s="35"/>
    </row>
    <row r="1948" spans="1:96" ht="20.100000000000001" customHeight="1" x14ac:dyDescent="0.15">
      <c r="A1948" s="30"/>
      <c r="C1948" s="5" t="s">
        <v>133</v>
      </c>
      <c r="D1948" s="32"/>
      <c r="E1948" s="26" t="str">
        <f>IF(egTextCal(D1948)&lt;&gt;0, egTextCal(D1948),"")</f>
        <v/>
      </c>
      <c r="F1948" s="25"/>
      <c r="G1948" s="25"/>
      <c r="H1948" s="25"/>
      <c r="I1948" s="25"/>
      <c r="J1948" s="25"/>
      <c r="K1948" s="25"/>
      <c r="L1948" s="25"/>
      <c r="M1948" s="25"/>
      <c r="N1948" s="25"/>
      <c r="O1948" s="25"/>
      <c r="P1948" s="25"/>
      <c r="Q1948" s="25"/>
      <c r="R1948" s="25"/>
      <c r="S1948" s="25"/>
      <c r="T1948" s="25"/>
      <c r="U1948" s="25"/>
      <c r="V1948" s="25"/>
      <c r="W1948" s="25"/>
      <c r="X1948" s="25"/>
      <c r="Y1948" s="25"/>
      <c r="Z1948" s="25"/>
    </row>
    <row r="1949" spans="1:96" ht="20.100000000000001" customHeight="1" x14ac:dyDescent="0.15">
      <c r="A1949" s="30"/>
      <c r="C1949" s="15"/>
      <c r="D1949" s="27" t="s">
        <v>280</v>
      </c>
      <c r="E1949" s="6"/>
      <c r="F1949" s="35"/>
      <c r="G1949" s="35"/>
      <c r="H1949" s="35"/>
      <c r="I1949" s="35"/>
      <c r="J1949" s="35"/>
      <c r="K1949" s="35"/>
      <c r="L1949" s="35"/>
      <c r="M1949" s="35"/>
      <c r="N1949" s="35"/>
      <c r="O1949" s="35"/>
      <c r="P1949" s="35"/>
      <c r="Q1949" s="35"/>
      <c r="R1949" s="35"/>
      <c r="S1949" s="35"/>
      <c r="T1949" s="35"/>
      <c r="U1949" s="35"/>
      <c r="V1949" s="35"/>
      <c r="W1949" s="35"/>
      <c r="X1949" s="35"/>
      <c r="Y1949" s="35"/>
      <c r="Z1949" s="35"/>
    </row>
    <row r="1950" spans="1:96" ht="20.100000000000001" customHeight="1" x14ac:dyDescent="0.15">
      <c r="A1950" s="30"/>
      <c r="C1950" s="5" t="s">
        <v>134</v>
      </c>
      <c r="D1950" s="51" t="e">
        <f>#REF!</f>
        <v>#REF!</v>
      </c>
      <c r="E1950" s="26" t="e">
        <f>IF(egTextCal(D1950)&lt;&gt;0, egTextCal(D1950),"")</f>
        <v>#VALUE!</v>
      </c>
      <c r="F1950" s="25"/>
      <c r="G1950" s="25"/>
      <c r="H1950" s="25"/>
      <c r="I1950" s="25"/>
      <c r="J1950" s="25"/>
      <c r="K1950" s="25"/>
      <c r="L1950" s="25"/>
      <c r="M1950" s="25"/>
      <c r="N1950" s="25"/>
      <c r="O1950" s="25"/>
      <c r="P1950" s="25"/>
      <c r="Q1950" s="25"/>
      <c r="R1950" s="25"/>
      <c r="S1950" s="25"/>
      <c r="T1950" s="25"/>
      <c r="U1950" s="25"/>
      <c r="V1950" s="25"/>
      <c r="W1950" s="25"/>
      <c r="X1950" s="25"/>
      <c r="Y1950" s="25"/>
      <c r="Z1950" s="25"/>
    </row>
    <row r="1951" spans="1:96" ht="20.100000000000001" customHeight="1" x14ac:dyDescent="0.15">
      <c r="A1951" s="30"/>
      <c r="C1951" s="15"/>
      <c r="D1951" s="27" t="s">
        <v>293</v>
      </c>
      <c r="E1951" s="6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>
        <v>2</v>
      </c>
      <c r="X1951" s="35"/>
      <c r="Y1951" s="35"/>
      <c r="Z1951" s="35"/>
    </row>
    <row r="1952" spans="1:96" ht="20.100000000000001" customHeight="1" x14ac:dyDescent="0.15">
      <c r="A1952" s="30"/>
      <c r="C1952" s="5" t="s">
        <v>135</v>
      </c>
      <c r="D1952" s="51" t="e">
        <f>#REF!</f>
        <v>#REF!</v>
      </c>
      <c r="E1952" s="26" t="e">
        <f>IF(egTextCal(D1952)&lt;&gt;0, egTextCal(D1952),"")</f>
        <v>#VALUE!</v>
      </c>
      <c r="F1952" s="25"/>
      <c r="G1952" s="25"/>
      <c r="H1952" s="25"/>
      <c r="I1952" s="25"/>
      <c r="J1952" s="25"/>
      <c r="K1952" s="25"/>
      <c r="L1952" s="25"/>
      <c r="M1952" s="25"/>
      <c r="N1952" s="25"/>
      <c r="O1952" s="25"/>
      <c r="P1952" s="25"/>
      <c r="Q1952" s="25"/>
      <c r="R1952" s="25"/>
      <c r="S1952" s="25"/>
      <c r="T1952" s="25"/>
      <c r="U1952" s="25"/>
      <c r="V1952" s="25"/>
      <c r="W1952" s="25" t="e">
        <f>IF(E1952*W1951&lt;&gt;0,E1952*W1951,  )</f>
        <v>#VALUE!</v>
      </c>
      <c r="X1952" s="25"/>
      <c r="Y1952" s="25"/>
      <c r="Z1952" s="25"/>
      <c r="CR1952" s="1" t="e">
        <f>W1952</f>
        <v>#VALUE!</v>
      </c>
    </row>
    <row r="1953" spans="1:98" ht="20.100000000000001" customHeight="1" x14ac:dyDescent="0.15">
      <c r="A1953" s="30"/>
      <c r="C1953" s="15"/>
      <c r="D1953" s="27" t="s">
        <v>291</v>
      </c>
      <c r="E1953" s="6"/>
      <c r="F1953" s="35"/>
      <c r="G1953" s="35"/>
      <c r="H1953" s="35"/>
      <c r="I1953" s="35"/>
      <c r="J1953" s="35"/>
      <c r="K1953" s="35"/>
      <c r="L1953" s="35"/>
      <c r="M1953" s="35"/>
      <c r="N1953" s="35"/>
      <c r="O1953" s="35"/>
      <c r="P1953" s="35"/>
      <c r="Q1953" s="35"/>
      <c r="R1953" s="35"/>
      <c r="S1953" s="35"/>
      <c r="T1953" s="35"/>
      <c r="U1953" s="35">
        <v>1</v>
      </c>
      <c r="V1953" s="35"/>
      <c r="W1953" s="35"/>
      <c r="X1953" s="35"/>
      <c r="Y1953" s="35"/>
      <c r="Z1953" s="35"/>
    </row>
    <row r="1954" spans="1:98" ht="20.100000000000001" customHeight="1" x14ac:dyDescent="0.15">
      <c r="A1954" s="30"/>
      <c r="C1954" s="5" t="s">
        <v>136</v>
      </c>
      <c r="D1954" s="51" t="e">
        <f>#REF!</f>
        <v>#REF!</v>
      </c>
      <c r="E1954" s="26" t="e">
        <f>IF(egTextCal(D1954)&lt;&gt;0, egTextCal(D1954),"")</f>
        <v>#VALUE!</v>
      </c>
      <c r="F1954" s="25"/>
      <c r="G1954" s="25"/>
      <c r="H1954" s="25"/>
      <c r="I1954" s="25"/>
      <c r="J1954" s="25"/>
      <c r="K1954" s="25"/>
      <c r="L1954" s="25"/>
      <c r="M1954" s="25"/>
      <c r="N1954" s="25"/>
      <c r="O1954" s="25"/>
      <c r="P1954" s="25"/>
      <c r="Q1954" s="25"/>
      <c r="R1954" s="25"/>
      <c r="S1954" s="25"/>
      <c r="T1954" s="25"/>
      <c r="U1954" s="25" t="e">
        <f>IF(E1954*U1953&lt;&gt;0,E1954*U1953,  )</f>
        <v>#VALUE!</v>
      </c>
      <c r="V1954" s="25"/>
      <c r="W1954" s="25"/>
      <c r="X1954" s="25"/>
      <c r="Y1954" s="25"/>
      <c r="Z1954" s="25"/>
      <c r="CP1954" s="1" t="e">
        <f>U1954</f>
        <v>#VALUE!</v>
      </c>
    </row>
    <row r="1955" spans="1:98" ht="20.100000000000001" customHeight="1" x14ac:dyDescent="0.15">
      <c r="A1955" s="30"/>
      <c r="C1955" s="15"/>
      <c r="D1955" s="27" t="s">
        <v>301</v>
      </c>
      <c r="E1955" s="6"/>
      <c r="F1955" s="35"/>
      <c r="G1955" s="35"/>
      <c r="H1955" s="35"/>
      <c r="I1955" s="35"/>
      <c r="J1955" s="35"/>
      <c r="K1955" s="35"/>
      <c r="L1955" s="35"/>
      <c r="M1955" s="35"/>
      <c r="N1955" s="35"/>
      <c r="O1955" s="35"/>
      <c r="P1955" s="35"/>
      <c r="Q1955" s="35"/>
      <c r="R1955" s="35"/>
      <c r="S1955" s="35"/>
      <c r="T1955" s="35"/>
      <c r="U1955" s="35"/>
      <c r="V1955" s="35"/>
      <c r="W1955" s="35"/>
      <c r="X1955" s="35"/>
      <c r="Y1955" s="35">
        <v>2</v>
      </c>
      <c r="Z1955" s="35"/>
    </row>
    <row r="1956" spans="1:98" ht="20.100000000000001" customHeight="1" x14ac:dyDescent="0.15">
      <c r="A1956" s="30"/>
      <c r="C1956" s="5" t="s">
        <v>353</v>
      </c>
      <c r="D1956" s="51" t="e">
        <f>#REF!</f>
        <v>#REF!</v>
      </c>
      <c r="E1956" s="26" t="e">
        <f>IF(egTextCal(D1956)&lt;&gt;0, egTextCal(D1956),"")</f>
        <v>#VALUE!</v>
      </c>
      <c r="F1956" s="25"/>
      <c r="G1956" s="25"/>
      <c r="H1956" s="25"/>
      <c r="I1956" s="25"/>
      <c r="J1956" s="25"/>
      <c r="K1956" s="25"/>
      <c r="L1956" s="25"/>
      <c r="M1956" s="25"/>
      <c r="N1956" s="25"/>
      <c r="O1956" s="25"/>
      <c r="P1956" s="25"/>
      <c r="Q1956" s="25"/>
      <c r="R1956" s="25"/>
      <c r="S1956" s="25"/>
      <c r="T1956" s="25"/>
      <c r="U1956" s="25"/>
      <c r="V1956" s="25"/>
      <c r="W1956" s="25"/>
      <c r="X1956" s="25"/>
      <c r="Y1956" s="25" t="e">
        <f>IF(E1956*Y1955&lt;&gt;0,E1956*Y1955,  )</f>
        <v>#VALUE!</v>
      </c>
      <c r="Z1956" s="25"/>
      <c r="CT1956" s="1" t="e">
        <f>Y1956</f>
        <v>#VALUE!</v>
      </c>
    </row>
    <row r="1957" spans="1:98" ht="20.100000000000001" customHeight="1" x14ac:dyDescent="0.15">
      <c r="A1957" s="30"/>
      <c r="C1957" s="15"/>
      <c r="D1957" s="27" t="s">
        <v>284</v>
      </c>
      <c r="E1957" s="6"/>
      <c r="F1957" s="35"/>
      <c r="G1957" s="35"/>
      <c r="H1957" s="35"/>
      <c r="I1957" s="35"/>
      <c r="J1957" s="35"/>
      <c r="K1957" s="35"/>
      <c r="L1957" s="35"/>
      <c r="M1957" s="35"/>
      <c r="N1957" s="35"/>
      <c r="O1957" s="35"/>
      <c r="P1957" s="35"/>
      <c r="Q1957" s="35"/>
      <c r="R1957" s="35"/>
      <c r="S1957" s="35"/>
      <c r="T1957" s="35"/>
      <c r="U1957" s="35"/>
      <c r="V1957" s="35"/>
      <c r="W1957" s="35"/>
      <c r="X1957" s="35"/>
      <c r="Y1957" s="35"/>
      <c r="Z1957" s="35"/>
    </row>
    <row r="1958" spans="1:98" ht="20.100000000000001" customHeight="1" x14ac:dyDescent="0.15">
      <c r="A1958" s="30"/>
      <c r="C1958" s="5" t="s">
        <v>354</v>
      </c>
      <c r="D1958" s="51" t="e">
        <f>#REF!</f>
        <v>#REF!</v>
      </c>
      <c r="E1958" s="26" t="e">
        <f>IF(egTextCal(D1958)&lt;&gt;0, egTextCal(D1958),"")</f>
        <v>#VALUE!</v>
      </c>
      <c r="F1958" s="25"/>
      <c r="G1958" s="25"/>
      <c r="H1958" s="25"/>
      <c r="I1958" s="25"/>
      <c r="J1958" s="25"/>
      <c r="K1958" s="25"/>
      <c r="L1958" s="25"/>
      <c r="M1958" s="25"/>
      <c r="N1958" s="25"/>
      <c r="O1958" s="25"/>
      <c r="P1958" s="25"/>
      <c r="Q1958" s="25"/>
      <c r="R1958" s="25"/>
      <c r="S1958" s="25"/>
      <c r="T1958" s="25"/>
      <c r="U1958" s="25"/>
      <c r="V1958" s="25"/>
      <c r="W1958" s="25"/>
      <c r="X1958" s="25"/>
      <c r="Y1958" s="25"/>
      <c r="Z1958" s="25"/>
    </row>
    <row r="1959" spans="1:98" ht="20.100000000000001" customHeight="1" x14ac:dyDescent="0.15">
      <c r="A1959" s="30"/>
      <c r="C1959" s="15"/>
      <c r="D1959" s="27" t="s">
        <v>285</v>
      </c>
      <c r="E1959" s="6"/>
      <c r="F1959" s="35"/>
      <c r="G1959" s="35"/>
      <c r="H1959" s="35"/>
      <c r="I1959" s="35"/>
      <c r="J1959" s="35"/>
      <c r="K1959" s="35"/>
      <c r="L1959" s="35"/>
      <c r="M1959" s="35"/>
      <c r="N1959" s="35"/>
      <c r="O1959" s="35"/>
      <c r="P1959" s="35"/>
      <c r="Q1959" s="35"/>
      <c r="R1959" s="35"/>
      <c r="S1959" s="35"/>
      <c r="T1959" s="35"/>
      <c r="U1959" s="35"/>
      <c r="V1959" s="35"/>
      <c r="W1959" s="35"/>
      <c r="X1959" s="35"/>
      <c r="Y1959" s="35"/>
      <c r="Z1959" s="35"/>
    </row>
    <row r="1960" spans="1:98" ht="20.100000000000001" customHeight="1" x14ac:dyDescent="0.15">
      <c r="A1960" s="30"/>
      <c r="C1960" s="5" t="s">
        <v>355</v>
      </c>
      <c r="D1960" s="51" t="e">
        <f>#REF!</f>
        <v>#REF!</v>
      </c>
      <c r="E1960" s="26" t="e">
        <f>IF(egTextCal(D1960)&lt;&gt;0, egTextCal(D1960),"")</f>
        <v>#VALUE!</v>
      </c>
      <c r="F1960" s="25"/>
      <c r="G1960" s="25"/>
      <c r="H1960" s="25"/>
      <c r="I1960" s="25"/>
      <c r="J1960" s="25"/>
      <c r="K1960" s="25"/>
      <c r="L1960" s="25"/>
      <c r="M1960" s="25"/>
      <c r="N1960" s="25"/>
      <c r="O1960" s="25"/>
      <c r="P1960" s="25"/>
      <c r="Q1960" s="25"/>
      <c r="R1960" s="25"/>
      <c r="S1960" s="25"/>
      <c r="T1960" s="25"/>
      <c r="U1960" s="25"/>
      <c r="V1960" s="25"/>
      <c r="W1960" s="25"/>
      <c r="X1960" s="25"/>
      <c r="Y1960" s="25"/>
      <c r="Z1960" s="25"/>
    </row>
    <row r="1961" spans="1:98" ht="20.100000000000001" customHeight="1" x14ac:dyDescent="0.15">
      <c r="A1961" s="30"/>
      <c r="C1961" s="15"/>
      <c r="D1961" s="27" t="s">
        <v>302</v>
      </c>
      <c r="E1961" s="6"/>
      <c r="F1961" s="35"/>
      <c r="G1961" s="35"/>
      <c r="H1961" s="35"/>
      <c r="I1961" s="35"/>
      <c r="J1961" s="35"/>
      <c r="K1961" s="35"/>
      <c r="L1961" s="35"/>
      <c r="M1961" s="35"/>
      <c r="N1961" s="35"/>
      <c r="O1961" s="35"/>
      <c r="P1961" s="35"/>
      <c r="Q1961" s="35"/>
      <c r="R1961" s="35"/>
      <c r="S1961" s="35"/>
      <c r="T1961" s="35"/>
      <c r="U1961" s="35"/>
      <c r="V1961" s="35"/>
      <c r="W1961" s="35"/>
      <c r="X1961" s="35"/>
      <c r="Y1961" s="35"/>
      <c r="Z1961" s="35"/>
    </row>
    <row r="1962" spans="1:98" ht="20.100000000000001" customHeight="1" x14ac:dyDescent="0.15">
      <c r="A1962" s="30"/>
      <c r="C1962" s="5" t="s">
        <v>356</v>
      </c>
      <c r="D1962" s="51" t="e">
        <f>#REF!</f>
        <v>#REF!</v>
      </c>
      <c r="E1962" s="26" t="e">
        <f>IF(egTextCal(D1962)&lt;&gt;0, egTextCal(D1962),"")</f>
        <v>#VALUE!</v>
      </c>
      <c r="F1962" s="25"/>
      <c r="G1962" s="25"/>
      <c r="H1962" s="25"/>
      <c r="I1962" s="25"/>
      <c r="J1962" s="25"/>
      <c r="K1962" s="25"/>
      <c r="L1962" s="25"/>
      <c r="M1962" s="25"/>
      <c r="N1962" s="25"/>
      <c r="O1962" s="25"/>
      <c r="P1962" s="25"/>
      <c r="Q1962" s="25"/>
      <c r="R1962" s="25"/>
      <c r="S1962" s="25"/>
      <c r="T1962" s="25"/>
      <c r="U1962" s="25"/>
      <c r="V1962" s="25"/>
      <c r="W1962" s="25"/>
      <c r="X1962" s="25"/>
      <c r="Y1962" s="25"/>
      <c r="Z1962" s="25"/>
    </row>
    <row r="1963" spans="1:98" ht="20.100000000000001" customHeight="1" x14ac:dyDescent="0.15">
      <c r="A1963" s="30"/>
      <c r="C1963" s="15"/>
      <c r="D1963" s="27" t="s">
        <v>294</v>
      </c>
      <c r="E1963" s="6"/>
      <c r="F1963" s="35"/>
      <c r="G1963" s="35"/>
      <c r="H1963" s="35"/>
      <c r="I1963" s="35"/>
      <c r="J1963" s="35"/>
      <c r="K1963" s="35"/>
      <c r="L1963" s="35"/>
      <c r="M1963" s="35"/>
      <c r="N1963" s="35"/>
      <c r="O1963" s="35"/>
      <c r="P1963" s="35"/>
      <c r="Q1963" s="35"/>
      <c r="R1963" s="35"/>
      <c r="S1963" s="35"/>
      <c r="T1963" s="35"/>
      <c r="U1963" s="35"/>
      <c r="V1963" s="35"/>
      <c r="W1963" s="35"/>
      <c r="X1963" s="35"/>
      <c r="Y1963" s="35"/>
      <c r="Z1963" s="35"/>
    </row>
    <row r="1964" spans="1:98" ht="20.100000000000001" customHeight="1" x14ac:dyDescent="0.15">
      <c r="A1964" s="30"/>
      <c r="C1964" s="5" t="s">
        <v>357</v>
      </c>
      <c r="D1964" s="51" t="e">
        <f>#REF!</f>
        <v>#REF!</v>
      </c>
      <c r="E1964" s="26" t="e">
        <f>IF(egTextCal(D1964)&lt;&gt;0, egTextCal(D1964),"")</f>
        <v>#VALUE!</v>
      </c>
      <c r="F1964" s="25"/>
      <c r="G1964" s="25"/>
      <c r="H1964" s="25"/>
      <c r="I1964" s="25"/>
      <c r="J1964" s="25"/>
      <c r="K1964" s="25"/>
      <c r="L1964" s="25"/>
      <c r="M1964" s="25"/>
      <c r="N1964" s="25"/>
      <c r="O1964" s="25"/>
      <c r="P1964" s="25"/>
      <c r="Q1964" s="25"/>
      <c r="R1964" s="25"/>
      <c r="S1964" s="25"/>
      <c r="T1964" s="25"/>
      <c r="U1964" s="25"/>
      <c r="V1964" s="25"/>
      <c r="W1964" s="25"/>
      <c r="X1964" s="25"/>
      <c r="Y1964" s="25"/>
      <c r="Z1964" s="25"/>
    </row>
    <row r="1965" spans="1:98" ht="20.100000000000001" customHeight="1" x14ac:dyDescent="0.15">
      <c r="A1965" s="30"/>
      <c r="C1965" s="15"/>
      <c r="D1965" s="27"/>
      <c r="E1965" s="6"/>
      <c r="F1965" s="35"/>
      <c r="G1965" s="35"/>
      <c r="H1965" s="35"/>
      <c r="I1965" s="35"/>
      <c r="J1965" s="35"/>
      <c r="K1965" s="35"/>
      <c r="L1965" s="35"/>
      <c r="M1965" s="35"/>
      <c r="N1965" s="35"/>
      <c r="O1965" s="35"/>
      <c r="P1965" s="35"/>
      <c r="Q1965" s="35"/>
      <c r="R1965" s="35"/>
      <c r="S1965" s="35"/>
      <c r="T1965" s="35"/>
      <c r="U1965" s="35"/>
      <c r="V1965" s="35"/>
      <c r="W1965" s="35"/>
      <c r="X1965" s="35"/>
      <c r="Y1965" s="35"/>
      <c r="Z1965" s="35"/>
    </row>
    <row r="1966" spans="1:98" ht="20.100000000000001" customHeight="1" x14ac:dyDescent="0.15">
      <c r="A1966" s="30"/>
      <c r="C1966" s="5" t="s">
        <v>358</v>
      </c>
      <c r="D1966" s="32"/>
      <c r="E1966" s="26"/>
      <c r="F1966" s="25"/>
      <c r="G1966" s="25"/>
      <c r="H1966" s="25"/>
      <c r="I1966" s="25"/>
      <c r="J1966" s="25"/>
      <c r="K1966" s="25"/>
      <c r="L1966" s="25"/>
      <c r="M1966" s="25"/>
      <c r="N1966" s="25"/>
      <c r="O1966" s="25"/>
      <c r="P1966" s="25"/>
      <c r="Q1966" s="25"/>
      <c r="R1966" s="25"/>
      <c r="S1966" s="25"/>
      <c r="T1966" s="25"/>
      <c r="U1966" s="25"/>
      <c r="V1966" s="25"/>
      <c r="W1966" s="25"/>
      <c r="X1966" s="25"/>
      <c r="Y1966" s="25"/>
      <c r="Z1966" s="25"/>
    </row>
    <row r="1967" spans="1:98" ht="20.100000000000001" customHeight="1" x14ac:dyDescent="0.15">
      <c r="A1967" s="30"/>
      <c r="C1967" s="15"/>
      <c r="D1967" s="27" t="s">
        <v>295</v>
      </c>
      <c r="E1967" s="6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5"/>
      <c r="Y1967" s="35"/>
      <c r="Z1967" s="35"/>
    </row>
    <row r="1968" spans="1:98" ht="20.100000000000001" customHeight="1" x14ac:dyDescent="0.15">
      <c r="A1968" s="30"/>
      <c r="C1968" s="5" t="s">
        <v>359</v>
      </c>
      <c r="D1968" s="32"/>
      <c r="E1968" s="26" t="str">
        <f>IF(egTextCal(D1968)&lt;&gt;0, egTextCal(D1968),"")</f>
        <v/>
      </c>
      <c r="F1968" s="25"/>
      <c r="G1968" s="25"/>
      <c r="H1968" s="25"/>
      <c r="I1968" s="25"/>
      <c r="J1968" s="25"/>
      <c r="K1968" s="25"/>
      <c r="L1968" s="25"/>
      <c r="M1968" s="25"/>
      <c r="N1968" s="25"/>
      <c r="O1968" s="25"/>
      <c r="P1968" s="25"/>
      <c r="Q1968" s="25"/>
      <c r="R1968" s="25"/>
      <c r="S1968" s="25"/>
      <c r="T1968" s="25"/>
      <c r="U1968" s="25"/>
      <c r="V1968" s="25"/>
      <c r="W1968" s="25"/>
      <c r="X1968" s="25"/>
      <c r="Y1968" s="25"/>
      <c r="Z1968" s="25"/>
    </row>
    <row r="1969" spans="1:95" ht="20.100000000000001" customHeight="1" x14ac:dyDescent="0.15">
      <c r="A1969" s="30"/>
      <c r="C1969" s="15"/>
      <c r="D1969" s="27" t="s">
        <v>296</v>
      </c>
      <c r="E1969" s="6"/>
      <c r="F1969" s="35"/>
      <c r="G1969" s="35"/>
      <c r="H1969" s="35"/>
      <c r="I1969" s="35"/>
      <c r="J1969" s="35"/>
      <c r="K1969" s="35"/>
      <c r="L1969" s="35">
        <v>1</v>
      </c>
      <c r="M1969" s="35">
        <v>1</v>
      </c>
      <c r="N1969" s="35"/>
      <c r="O1969" s="35"/>
      <c r="P1969" s="35">
        <v>0.66659999999999997</v>
      </c>
      <c r="Q1969" s="35">
        <v>6.6660000000000004</v>
      </c>
      <c r="R1969" s="35">
        <v>0.66659999999999997</v>
      </c>
      <c r="S1969" s="35">
        <v>1.3331999999999999</v>
      </c>
      <c r="T1969" s="35">
        <v>1.3331999999999999</v>
      </c>
      <c r="U1969" s="35"/>
      <c r="V1969" s="35">
        <v>1</v>
      </c>
      <c r="W1969" s="35"/>
      <c r="X1969" s="35"/>
      <c r="Y1969" s="35"/>
      <c r="Z1969" s="35"/>
    </row>
    <row r="1970" spans="1:95" ht="20.100000000000001" customHeight="1" x14ac:dyDescent="0.15">
      <c r="A1970" s="30"/>
      <c r="C1970" s="5" t="s">
        <v>360</v>
      </c>
      <c r="D1970" s="51" t="e">
        <f>#REF!</f>
        <v>#REF!</v>
      </c>
      <c r="E1970" s="26" t="e">
        <f>IF(egTextCal(D1970)&lt;&gt;0, egTextCal(D1970),"")</f>
        <v>#VALUE!</v>
      </c>
      <c r="F1970" s="25"/>
      <c r="G1970" s="25"/>
      <c r="H1970" s="25"/>
      <c r="I1970" s="25"/>
      <c r="J1970" s="25"/>
      <c r="K1970" s="25"/>
      <c r="L1970" s="25" t="e">
        <f>IF(E1970*L1969&lt;&gt;0,E1970*L1969,  )</f>
        <v>#VALUE!</v>
      </c>
      <c r="M1970" s="25" t="e">
        <f>IF(E1970*M1969&lt;&gt;0,E1970*M1969,  )</f>
        <v>#VALUE!</v>
      </c>
      <c r="N1970" s="25"/>
      <c r="O1970" s="25"/>
      <c r="P1970" s="25" t="e">
        <f>IF(E1970*P1969&lt;&gt;0,E1970*P1969,  )</f>
        <v>#VALUE!</v>
      </c>
      <c r="Q1970" s="25" t="e">
        <f>IF(E1970*Q1969&lt;&gt;0,E1970*Q1969,  )</f>
        <v>#VALUE!</v>
      </c>
      <c r="R1970" s="25" t="e">
        <f>IF(E1970*R1969&lt;&gt;0,E1970*R1969,  )</f>
        <v>#VALUE!</v>
      </c>
      <c r="S1970" s="25" t="e">
        <f>IF(E1970*S1969&lt;&gt;0,E1970*S1969,  )</f>
        <v>#VALUE!</v>
      </c>
      <c r="T1970" s="25" t="e">
        <f>IF(E1970*T1969&lt;&gt;0,E1970*T1969,  )</f>
        <v>#VALUE!</v>
      </c>
      <c r="U1970" s="25"/>
      <c r="V1970" s="25" t="e">
        <f>IF(E1970*V1969&lt;&gt;0,E1970*V1969,  )</f>
        <v>#VALUE!</v>
      </c>
      <c r="W1970" s="25"/>
      <c r="X1970" s="25"/>
      <c r="Y1970" s="25"/>
      <c r="Z1970" s="25"/>
      <c r="CG1970" s="1" t="e">
        <f>L1970</f>
        <v>#VALUE!</v>
      </c>
      <c r="CH1970" s="1" t="e">
        <f>M1970</f>
        <v>#VALUE!</v>
      </c>
      <c r="CK1970" s="1" t="e">
        <f>P1970</f>
        <v>#VALUE!</v>
      </c>
      <c r="CL1970" s="1" t="e">
        <f>Q1970</f>
        <v>#VALUE!</v>
      </c>
      <c r="CM1970" s="1" t="e">
        <f>R1970</f>
        <v>#VALUE!</v>
      </c>
      <c r="CN1970" s="1" t="e">
        <f>S1970</f>
        <v>#VALUE!</v>
      </c>
      <c r="CO1970" s="1" t="e">
        <f>T1970</f>
        <v>#VALUE!</v>
      </c>
      <c r="CQ1970" s="1" t="e">
        <f>V1970</f>
        <v>#VALUE!</v>
      </c>
    </row>
    <row r="1971" spans="1:95" ht="20.100000000000001" customHeight="1" x14ac:dyDescent="0.15">
      <c r="A1971" s="30"/>
      <c r="C1971" s="15"/>
      <c r="D1971" s="27" t="s">
        <v>297</v>
      </c>
      <c r="E1971" s="6"/>
      <c r="F1971" s="35"/>
      <c r="G1971" s="35"/>
      <c r="H1971" s="35"/>
      <c r="I1971" s="35"/>
      <c r="J1971" s="35"/>
      <c r="K1971" s="35"/>
      <c r="L1971" s="35"/>
      <c r="M1971" s="35"/>
      <c r="N1971" s="35">
        <v>1</v>
      </c>
      <c r="O1971" s="35"/>
      <c r="P1971" s="35"/>
      <c r="Q1971" s="35"/>
      <c r="R1971" s="35">
        <v>6</v>
      </c>
      <c r="S1971" s="35"/>
      <c r="T1971" s="35"/>
      <c r="U1971" s="35"/>
      <c r="V1971" s="35"/>
      <c r="W1971" s="35"/>
      <c r="X1971" s="35"/>
      <c r="Y1971" s="35"/>
      <c r="Z1971" s="35"/>
    </row>
    <row r="1972" spans="1:95" ht="20.100000000000001" customHeight="1" x14ac:dyDescent="0.15">
      <c r="A1972" s="30"/>
      <c r="C1972" s="5" t="s">
        <v>361</v>
      </c>
      <c r="D1972" s="51" t="e">
        <f>#REF!</f>
        <v>#REF!</v>
      </c>
      <c r="E1972" s="26" t="e">
        <f>IF(egTextCal(D1972)&lt;&gt;0, egTextCal(D1972),"")</f>
        <v>#VALUE!</v>
      </c>
      <c r="F1972" s="25"/>
      <c r="G1972" s="25"/>
      <c r="H1972" s="25"/>
      <c r="I1972" s="25"/>
      <c r="J1972" s="25"/>
      <c r="K1972" s="25"/>
      <c r="L1972" s="25"/>
      <c r="M1972" s="25"/>
      <c r="N1972" s="25" t="e">
        <f>IF(E1972*N1971&lt;&gt;0,E1972*N1971,  )</f>
        <v>#VALUE!</v>
      </c>
      <c r="O1972" s="25"/>
      <c r="P1972" s="25"/>
      <c r="Q1972" s="25"/>
      <c r="R1972" s="25" t="e">
        <f>IF(E1972*R1971&lt;&gt;0,E1972*R1971,  )</f>
        <v>#VALUE!</v>
      </c>
      <c r="S1972" s="25"/>
      <c r="T1972" s="25"/>
      <c r="U1972" s="25"/>
      <c r="V1972" s="25"/>
      <c r="W1972" s="25"/>
      <c r="X1972" s="25"/>
      <c r="Y1972" s="25"/>
      <c r="Z1972" s="25"/>
      <c r="CI1972" s="1" t="e">
        <f>N1972</f>
        <v>#VALUE!</v>
      </c>
      <c r="CM1972" s="1" t="e">
        <f>R1972</f>
        <v>#VALUE!</v>
      </c>
    </row>
    <row r="1973" spans="1:95" ht="20.100000000000001" customHeight="1" x14ac:dyDescent="0.15">
      <c r="A1973" s="30"/>
      <c r="C1973" s="15"/>
      <c r="D1973" s="27"/>
      <c r="E1973" s="6"/>
      <c r="F1973" s="35"/>
      <c r="G1973" s="35"/>
      <c r="H1973" s="35"/>
      <c r="I1973" s="35"/>
      <c r="J1973" s="35"/>
      <c r="K1973" s="35"/>
      <c r="L1973" s="35"/>
      <c r="M1973" s="35"/>
      <c r="N1973" s="35"/>
      <c r="O1973" s="35"/>
      <c r="P1973" s="35"/>
      <c r="Q1973" s="35"/>
      <c r="R1973" s="35"/>
      <c r="S1973" s="35"/>
      <c r="T1973" s="35"/>
      <c r="U1973" s="35"/>
      <c r="V1973" s="35"/>
      <c r="W1973" s="35"/>
      <c r="X1973" s="35"/>
      <c r="Y1973" s="35"/>
      <c r="Z1973" s="35"/>
    </row>
    <row r="1974" spans="1:95" ht="20.100000000000001" customHeight="1" x14ac:dyDescent="0.15">
      <c r="A1974" s="30"/>
      <c r="C1974" s="5" t="s">
        <v>362</v>
      </c>
      <c r="D1974" s="32"/>
      <c r="E1974" s="26"/>
      <c r="F1974" s="25"/>
      <c r="G1974" s="25"/>
      <c r="H1974" s="25"/>
      <c r="I1974" s="25"/>
      <c r="J1974" s="25"/>
      <c r="K1974" s="25"/>
      <c r="L1974" s="25"/>
      <c r="M1974" s="25"/>
      <c r="N1974" s="25"/>
      <c r="O1974" s="25"/>
      <c r="P1974" s="25"/>
      <c r="Q1974" s="25"/>
      <c r="R1974" s="25"/>
      <c r="S1974" s="25"/>
      <c r="T1974" s="25"/>
      <c r="U1974" s="25"/>
      <c r="V1974" s="25"/>
      <c r="W1974" s="25"/>
      <c r="X1974" s="25"/>
      <c r="Y1974" s="25"/>
      <c r="Z1974" s="25"/>
    </row>
    <row r="1975" spans="1:95" ht="20.100000000000001" customHeight="1" x14ac:dyDescent="0.15">
      <c r="A1975" s="30"/>
      <c r="C1975" s="15"/>
      <c r="D1975" s="27" t="s">
        <v>303</v>
      </c>
      <c r="E1975" s="6"/>
      <c r="F1975" s="35"/>
      <c r="G1975" s="35"/>
      <c r="H1975" s="35"/>
      <c r="I1975" s="35"/>
      <c r="J1975" s="35"/>
      <c r="K1975" s="35"/>
      <c r="L1975" s="35"/>
      <c r="M1975" s="35"/>
      <c r="N1975" s="35"/>
      <c r="O1975" s="35"/>
      <c r="P1975" s="35"/>
      <c r="Q1975" s="35"/>
      <c r="R1975" s="35"/>
      <c r="S1975" s="35"/>
      <c r="T1975" s="35"/>
      <c r="U1975" s="35"/>
      <c r="V1975" s="35"/>
      <c r="W1975" s="35"/>
      <c r="X1975" s="35"/>
      <c r="Y1975" s="35"/>
      <c r="Z1975" s="35"/>
    </row>
    <row r="1976" spans="1:95" ht="20.100000000000001" customHeight="1" x14ac:dyDescent="0.15">
      <c r="A1976" s="30"/>
      <c r="C1976" s="5" t="s">
        <v>363</v>
      </c>
      <c r="D1976" s="32"/>
      <c r="E1976" s="26" t="str">
        <f>IF(egTextCal(D1976)&lt;&gt;0, egTextCal(D1976),"")</f>
        <v/>
      </c>
      <c r="F1976" s="25"/>
      <c r="G1976" s="25"/>
      <c r="H1976" s="25"/>
      <c r="I1976" s="25"/>
      <c r="J1976" s="25"/>
      <c r="K1976" s="25"/>
      <c r="L1976" s="25"/>
      <c r="M1976" s="25"/>
      <c r="N1976" s="25"/>
      <c r="O1976" s="25"/>
      <c r="P1976" s="25"/>
      <c r="Q1976" s="25"/>
      <c r="R1976" s="25"/>
      <c r="S1976" s="25"/>
      <c r="T1976" s="25"/>
      <c r="U1976" s="25"/>
      <c r="V1976" s="25"/>
      <c r="W1976" s="25"/>
      <c r="X1976" s="25"/>
      <c r="Y1976" s="25"/>
      <c r="Z1976" s="25"/>
    </row>
    <row r="1977" spans="1:95" ht="20.100000000000001" customHeight="1" x14ac:dyDescent="0.15">
      <c r="A1977" s="30"/>
      <c r="C1977" s="15"/>
      <c r="D1977" s="27" t="s">
        <v>284</v>
      </c>
      <c r="E1977" s="6"/>
      <c r="F1977" s="35"/>
      <c r="G1977" s="35">
        <v>1</v>
      </c>
      <c r="H1977" s="35"/>
      <c r="I1977" s="35"/>
      <c r="J1977" s="35"/>
      <c r="K1977" s="35"/>
      <c r="L1977" s="35"/>
      <c r="M1977" s="35"/>
      <c r="N1977" s="35"/>
      <c r="O1977" s="35"/>
      <c r="P1977" s="35"/>
      <c r="Q1977" s="35"/>
      <c r="R1977" s="35"/>
      <c r="S1977" s="35"/>
      <c r="T1977" s="35"/>
      <c r="U1977" s="35"/>
      <c r="V1977" s="35"/>
      <c r="W1977" s="35"/>
      <c r="X1977" s="35"/>
      <c r="Y1977" s="35"/>
      <c r="Z1977" s="35"/>
    </row>
    <row r="1978" spans="1:95" ht="20.100000000000001" customHeight="1" x14ac:dyDescent="0.15">
      <c r="A1978" s="30"/>
      <c r="C1978" s="5" t="s">
        <v>366</v>
      </c>
      <c r="D1978" s="51" t="e">
        <f>#REF!</f>
        <v>#REF!</v>
      </c>
      <c r="E1978" s="26" t="e">
        <f>IF(egTextCal(D1978)&lt;&gt;0, egTextCal(D1978),"")</f>
        <v>#VALUE!</v>
      </c>
      <c r="F1978" s="25"/>
      <c r="G1978" s="25" t="e">
        <f>IF(E1978*G1977&lt;&gt;0,E1978*G1977,  )</f>
        <v>#VALUE!</v>
      </c>
      <c r="H1978" s="25"/>
      <c r="I1978" s="25"/>
      <c r="J1978" s="25"/>
      <c r="K1978" s="25"/>
      <c r="L1978" s="25"/>
      <c r="M1978" s="25"/>
      <c r="N1978" s="25"/>
      <c r="O1978" s="25"/>
      <c r="P1978" s="25"/>
      <c r="Q1978" s="25"/>
      <c r="R1978" s="25"/>
      <c r="S1978" s="25"/>
      <c r="T1978" s="25"/>
      <c r="U1978" s="25"/>
      <c r="V1978" s="25"/>
      <c r="W1978" s="25"/>
      <c r="X1978" s="25"/>
      <c r="Y1978" s="25"/>
      <c r="Z1978" s="25"/>
      <c r="CB1978" s="1" t="e">
        <f>G1978</f>
        <v>#VALUE!</v>
      </c>
    </row>
    <row r="1979" spans="1:95" ht="20.100000000000001" customHeight="1" x14ac:dyDescent="0.15">
      <c r="D1979" s="13"/>
      <c r="E1979" s="37"/>
      <c r="F1979" s="37"/>
      <c r="G1979" s="37"/>
      <c r="H1979" s="37"/>
      <c r="I1979" s="37"/>
      <c r="J1979" s="37"/>
      <c r="K1979" s="37"/>
      <c r="L1979" s="37"/>
      <c r="M1979" s="37"/>
      <c r="N1979" s="37"/>
      <c r="O1979" s="37"/>
      <c r="P1979" s="37"/>
      <c r="Q1979" s="37"/>
      <c r="R1979" s="37"/>
      <c r="S1979" s="37"/>
      <c r="T1979" s="37"/>
      <c r="U1979" s="37"/>
      <c r="V1979" s="37"/>
      <c r="W1979" s="37"/>
      <c r="X1979" s="37"/>
      <c r="Y1979" s="37"/>
      <c r="Z1979" s="37"/>
    </row>
    <row r="1980" spans="1:95" ht="20.100000000000001" customHeight="1" x14ac:dyDescent="0.15">
      <c r="B1980" s="29"/>
      <c r="C1980" s="19"/>
      <c r="D1980" s="36"/>
      <c r="E1980" s="36"/>
      <c r="F1980" s="17" t="s">
        <v>332</v>
      </c>
      <c r="G1980" s="17"/>
      <c r="H1980" s="15" t="s">
        <v>480</v>
      </c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15"/>
      <c r="U1980" s="15"/>
      <c r="V1980" s="15"/>
      <c r="W1980" s="15"/>
      <c r="X1980" s="15"/>
      <c r="Y1980" s="15"/>
      <c r="Z1980" s="15"/>
    </row>
    <row r="1981" spans="1:95" ht="20.100000000000001" customHeight="1" x14ac:dyDescent="0.15">
      <c r="A1981" s="30"/>
      <c r="B1981" s="29"/>
      <c r="C1981" s="4" t="s">
        <v>336</v>
      </c>
      <c r="D1981" s="4" t="s">
        <v>337</v>
      </c>
      <c r="E1981" s="4" t="s">
        <v>338</v>
      </c>
      <c r="F1981" s="11" t="s">
        <v>341</v>
      </c>
      <c r="G1981" s="11" t="s">
        <v>484</v>
      </c>
      <c r="H1981" s="4" t="s">
        <v>485</v>
      </c>
      <c r="I1981" s="4" t="s">
        <v>486</v>
      </c>
      <c r="J1981" s="4" t="s">
        <v>487</v>
      </c>
      <c r="K1981" s="4" t="s">
        <v>488</v>
      </c>
      <c r="L1981" s="4" t="s">
        <v>489</v>
      </c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</row>
    <row r="1982" spans="1:95" ht="20.100000000000001" customHeight="1" x14ac:dyDescent="0.15">
      <c r="A1982" s="30"/>
      <c r="B1982" s="29"/>
      <c r="C1982" s="20"/>
      <c r="D1982" s="20"/>
      <c r="E1982" s="20"/>
      <c r="F1982" s="18" t="s">
        <v>408</v>
      </c>
      <c r="G1982" s="18"/>
      <c r="H1982" s="16" t="s">
        <v>497</v>
      </c>
      <c r="I1982" s="16"/>
      <c r="J1982" s="16"/>
      <c r="K1982" s="16"/>
      <c r="L1982" s="16"/>
      <c r="M1982" s="16"/>
      <c r="N1982" s="16"/>
      <c r="O1982" s="16"/>
      <c r="P1982" s="16"/>
      <c r="Q1982" s="16"/>
      <c r="R1982" s="16"/>
      <c r="S1982" s="16"/>
      <c r="T1982" s="16"/>
      <c r="U1982" s="16"/>
      <c r="V1982" s="16"/>
      <c r="W1982" s="16"/>
      <c r="X1982" s="16"/>
      <c r="Y1982" s="16"/>
      <c r="Z1982" s="16"/>
    </row>
    <row r="1983" spans="1:95" ht="20.100000000000001" customHeight="1" x14ac:dyDescent="0.15">
      <c r="A1983" s="30"/>
      <c r="C1983" s="15"/>
      <c r="D1983" s="27"/>
      <c r="E1983" s="6"/>
      <c r="F1983" s="34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  <c r="R1983" s="34"/>
      <c r="S1983" s="34"/>
      <c r="T1983" s="34"/>
      <c r="U1983" s="34"/>
      <c r="V1983" s="34"/>
      <c r="W1983" s="34"/>
      <c r="X1983" s="34"/>
      <c r="Y1983" s="34"/>
      <c r="Z1983" s="34"/>
    </row>
    <row r="1984" spans="1:95" ht="20.100000000000001" customHeight="1" x14ac:dyDescent="0.15">
      <c r="A1984" s="30"/>
      <c r="C1984" s="5" t="s">
        <v>68</v>
      </c>
      <c r="D1984" s="32"/>
      <c r="E1984" s="26"/>
      <c r="F1984" s="25"/>
      <c r="G1984" s="25"/>
      <c r="H1984" s="25"/>
      <c r="I1984" s="25"/>
      <c r="J1984" s="25"/>
      <c r="K1984" s="25"/>
      <c r="L1984" s="25"/>
      <c r="M1984" s="25"/>
      <c r="N1984" s="25"/>
      <c r="O1984" s="25"/>
      <c r="P1984" s="25"/>
      <c r="Q1984" s="25"/>
      <c r="R1984" s="25"/>
      <c r="S1984" s="25"/>
      <c r="T1984" s="25"/>
      <c r="U1984" s="25"/>
      <c r="V1984" s="25"/>
      <c r="W1984" s="25"/>
      <c r="X1984" s="25"/>
      <c r="Y1984" s="25"/>
      <c r="Z1984" s="25"/>
    </row>
    <row r="1985" spans="1:106" ht="20.100000000000001" customHeight="1" x14ac:dyDescent="0.15">
      <c r="A1985" s="30"/>
      <c r="C1985" s="15"/>
      <c r="D1985" s="28" t="s">
        <v>299</v>
      </c>
      <c r="E1985" s="7"/>
      <c r="F1985" s="35"/>
      <c r="G1985" s="35"/>
      <c r="H1985" s="35"/>
      <c r="I1985" s="35"/>
      <c r="J1985" s="35"/>
      <c r="K1985" s="35"/>
      <c r="L1985" s="35"/>
      <c r="M1985" s="35"/>
      <c r="N1985" s="35"/>
      <c r="O1985" s="35"/>
      <c r="P1985" s="35"/>
      <c r="Q1985" s="35"/>
      <c r="R1985" s="35"/>
      <c r="S1985" s="35"/>
      <c r="T1985" s="35"/>
      <c r="U1985" s="35"/>
      <c r="V1985" s="35"/>
      <c r="W1985" s="35"/>
      <c r="X1985" s="35"/>
      <c r="Y1985" s="35"/>
      <c r="Z1985" s="35"/>
    </row>
    <row r="1986" spans="1:106" ht="20.100000000000001" customHeight="1" x14ac:dyDescent="0.15">
      <c r="A1986" s="30"/>
      <c r="C1986" s="5" t="s">
        <v>74</v>
      </c>
      <c r="D1986" s="33"/>
      <c r="E1986" s="26" t="str">
        <f>IF(egTextCal(D1986)&lt;&gt;0, egTextCal(D1986),"")</f>
        <v/>
      </c>
      <c r="F1986" s="25"/>
      <c r="G1986" s="25"/>
      <c r="H1986" s="25"/>
      <c r="I1986" s="25"/>
      <c r="J1986" s="25"/>
      <c r="K1986" s="25"/>
      <c r="L1986" s="25"/>
      <c r="M1986" s="25"/>
      <c r="N1986" s="25"/>
      <c r="O1986" s="25"/>
      <c r="P1986" s="25"/>
      <c r="Q1986" s="25"/>
      <c r="R1986" s="25"/>
      <c r="S1986" s="25"/>
      <c r="T1986" s="25"/>
      <c r="U1986" s="25"/>
      <c r="V1986" s="25"/>
      <c r="W1986" s="25"/>
      <c r="X1986" s="25"/>
      <c r="Y1986" s="25"/>
      <c r="Z1986" s="25"/>
    </row>
    <row r="1987" spans="1:106" ht="20.100000000000001" customHeight="1" x14ac:dyDescent="0.15">
      <c r="A1987" s="30"/>
      <c r="C1987" s="15"/>
      <c r="D1987" s="28" t="s">
        <v>284</v>
      </c>
      <c r="E1987" s="7"/>
      <c r="F1987" s="35"/>
      <c r="G1987" s="35"/>
      <c r="H1987" s="35"/>
      <c r="I1987" s="35"/>
      <c r="J1987" s="35"/>
      <c r="K1987" s="35">
        <v>1</v>
      </c>
      <c r="L1987" s="35"/>
      <c r="M1987" s="35"/>
      <c r="N1987" s="35"/>
      <c r="O1987" s="35"/>
      <c r="P1987" s="35"/>
      <c r="Q1987" s="35"/>
      <c r="R1987" s="35"/>
      <c r="S1987" s="35"/>
      <c r="T1987" s="35"/>
      <c r="U1987" s="35"/>
      <c r="V1987" s="35"/>
      <c r="W1987" s="35"/>
      <c r="X1987" s="35"/>
      <c r="Y1987" s="35"/>
      <c r="Z1987" s="35"/>
    </row>
    <row r="1988" spans="1:106" ht="20.100000000000001" customHeight="1" x14ac:dyDescent="0.15">
      <c r="A1988" s="30"/>
      <c r="C1988" s="5" t="s">
        <v>75</v>
      </c>
      <c r="D1988" s="52" t="e">
        <f>#REF!</f>
        <v>#REF!</v>
      </c>
      <c r="E1988" s="26" t="e">
        <f>IF(egTextCal(D1988)&lt;&gt;0, egTextCal(D1988),"")</f>
        <v>#VALUE!</v>
      </c>
      <c r="F1988" s="25"/>
      <c r="G1988" s="25"/>
      <c r="H1988" s="25"/>
      <c r="I1988" s="25"/>
      <c r="J1988" s="25"/>
      <c r="K1988" s="25" t="e">
        <f>IF(E1988*K1987&lt;&gt;0,E1988*K1987,  )</f>
        <v>#VALUE!</v>
      </c>
      <c r="L1988" s="25"/>
      <c r="M1988" s="25"/>
      <c r="N1988" s="25"/>
      <c r="O1988" s="25"/>
      <c r="P1988" s="25"/>
      <c r="Q1988" s="25"/>
      <c r="R1988" s="25"/>
      <c r="S1988" s="25"/>
      <c r="T1988" s="25"/>
      <c r="U1988" s="25"/>
      <c r="V1988" s="25"/>
      <c r="W1988" s="25"/>
      <c r="X1988" s="25"/>
      <c r="Y1988" s="25"/>
      <c r="Z1988" s="25"/>
      <c r="DA1988" s="1" t="e">
        <f>K1988</f>
        <v>#VALUE!</v>
      </c>
    </row>
    <row r="1989" spans="1:106" ht="20.100000000000001" customHeight="1" x14ac:dyDescent="0.15">
      <c r="A1989" s="30"/>
      <c r="C1989" s="15"/>
      <c r="D1989" s="27" t="s">
        <v>285</v>
      </c>
      <c r="E1989" s="6"/>
      <c r="F1989" s="35"/>
      <c r="G1989" s="35"/>
      <c r="H1989" s="35"/>
      <c r="I1989" s="35"/>
      <c r="J1989" s="35"/>
      <c r="K1989" s="35"/>
      <c r="L1989" s="35">
        <v>1</v>
      </c>
      <c r="M1989" s="35"/>
      <c r="N1989" s="35"/>
      <c r="O1989" s="35"/>
      <c r="P1989" s="35"/>
      <c r="Q1989" s="35"/>
      <c r="R1989" s="35"/>
      <c r="S1989" s="35"/>
      <c r="T1989" s="35"/>
      <c r="U1989" s="35"/>
      <c r="V1989" s="35"/>
      <c r="W1989" s="35"/>
      <c r="X1989" s="35"/>
      <c r="Y1989" s="35"/>
      <c r="Z1989" s="35"/>
    </row>
    <row r="1990" spans="1:106" ht="20.100000000000001" customHeight="1" x14ac:dyDescent="0.15">
      <c r="A1990" s="30"/>
      <c r="C1990" s="5" t="s">
        <v>88</v>
      </c>
      <c r="D1990" s="51" t="e">
        <f>#REF!</f>
        <v>#REF!</v>
      </c>
      <c r="E1990" s="26" t="e">
        <f>IF(egTextCal(D1990)&lt;&gt;0, egTextCal(D1990),"")</f>
        <v>#VALUE!</v>
      </c>
      <c r="F1990" s="25"/>
      <c r="G1990" s="25"/>
      <c r="H1990" s="25"/>
      <c r="I1990" s="25"/>
      <c r="J1990" s="25"/>
      <c r="K1990" s="25"/>
      <c r="L1990" s="25" t="e">
        <f>IF(E1990*L1989&lt;&gt;0,E1990*L1989,  )</f>
        <v>#VALUE!</v>
      </c>
      <c r="M1990" s="25"/>
      <c r="N1990" s="25"/>
      <c r="O1990" s="25"/>
      <c r="P1990" s="25"/>
      <c r="Q1990" s="25"/>
      <c r="R1990" s="25"/>
      <c r="S1990" s="25"/>
      <c r="T1990" s="25"/>
      <c r="U1990" s="25"/>
      <c r="V1990" s="25"/>
      <c r="W1990" s="25"/>
      <c r="X1990" s="25"/>
      <c r="Y1990" s="25"/>
      <c r="Z1990" s="25"/>
      <c r="DB1990" s="1" t="e">
        <f>L1990</f>
        <v>#VALUE!</v>
      </c>
    </row>
    <row r="1991" spans="1:106" ht="20.100000000000001" customHeight="1" x14ac:dyDescent="0.15">
      <c r="A1991" s="30"/>
      <c r="C1991" s="15"/>
      <c r="D1991" s="27"/>
      <c r="E1991" s="6"/>
      <c r="F1991" s="35"/>
      <c r="G1991" s="35"/>
      <c r="H1991" s="35"/>
      <c r="I1991" s="35"/>
      <c r="J1991" s="35"/>
      <c r="K1991" s="35"/>
      <c r="L1991" s="35"/>
      <c r="M1991" s="35"/>
      <c r="N1991" s="35"/>
      <c r="O1991" s="35"/>
      <c r="P1991" s="35"/>
      <c r="Q1991" s="35"/>
      <c r="R1991" s="35"/>
      <c r="S1991" s="35"/>
      <c r="T1991" s="35"/>
      <c r="U1991" s="35"/>
      <c r="V1991" s="35"/>
      <c r="W1991" s="35"/>
      <c r="X1991" s="35"/>
      <c r="Y1991" s="35"/>
      <c r="Z1991" s="35"/>
    </row>
    <row r="1992" spans="1:106" ht="20.100000000000001" customHeight="1" x14ac:dyDescent="0.15">
      <c r="A1992" s="30"/>
      <c r="C1992" s="5" t="s">
        <v>132</v>
      </c>
      <c r="D1992" s="32"/>
      <c r="E1992" s="26"/>
      <c r="F1992" s="25"/>
      <c r="G1992" s="25"/>
      <c r="H1992" s="25"/>
      <c r="I1992" s="25"/>
      <c r="J1992" s="25"/>
      <c r="K1992" s="25"/>
      <c r="L1992" s="25"/>
      <c r="M1992" s="25"/>
      <c r="N1992" s="25"/>
      <c r="O1992" s="25"/>
      <c r="P1992" s="25"/>
      <c r="Q1992" s="25"/>
      <c r="R1992" s="25"/>
      <c r="S1992" s="25"/>
      <c r="T1992" s="25"/>
      <c r="U1992" s="25"/>
      <c r="V1992" s="25"/>
      <c r="W1992" s="25"/>
      <c r="X1992" s="25"/>
      <c r="Y1992" s="25"/>
      <c r="Z1992" s="25"/>
    </row>
    <row r="1993" spans="1:106" ht="20.100000000000001" customHeight="1" x14ac:dyDescent="0.15">
      <c r="A1993" s="30"/>
      <c r="C1993" s="15"/>
      <c r="D1993" s="27" t="s">
        <v>300</v>
      </c>
      <c r="E1993" s="6"/>
      <c r="F1993" s="35"/>
      <c r="G1993" s="35"/>
      <c r="H1993" s="35"/>
      <c r="I1993" s="35"/>
      <c r="J1993" s="35"/>
      <c r="K1993" s="35"/>
      <c r="L1993" s="35"/>
      <c r="M1993" s="35"/>
      <c r="N1993" s="35"/>
      <c r="O1993" s="35"/>
      <c r="P1993" s="35"/>
      <c r="Q1993" s="35"/>
      <c r="R1993" s="35"/>
      <c r="S1993" s="35"/>
      <c r="T1993" s="35"/>
      <c r="U1993" s="35"/>
      <c r="V1993" s="35"/>
      <c r="W1993" s="35"/>
      <c r="X1993" s="35"/>
      <c r="Y1993" s="35"/>
      <c r="Z1993" s="35"/>
    </row>
    <row r="1994" spans="1:106" ht="20.100000000000001" customHeight="1" x14ac:dyDescent="0.15">
      <c r="A1994" s="30"/>
      <c r="C1994" s="5" t="s">
        <v>133</v>
      </c>
      <c r="D1994" s="32"/>
      <c r="E1994" s="26" t="str">
        <f>IF(egTextCal(D1994)&lt;&gt;0, egTextCal(D1994),"")</f>
        <v/>
      </c>
      <c r="F1994" s="25"/>
      <c r="G1994" s="25"/>
      <c r="H1994" s="25"/>
      <c r="I1994" s="25"/>
      <c r="J1994" s="25"/>
      <c r="K1994" s="25"/>
      <c r="L1994" s="25"/>
      <c r="M1994" s="25"/>
      <c r="N1994" s="25"/>
      <c r="O1994" s="25"/>
      <c r="P1994" s="25"/>
      <c r="Q1994" s="25"/>
      <c r="R1994" s="25"/>
      <c r="S1994" s="25"/>
      <c r="T1994" s="25"/>
      <c r="U1994" s="25"/>
      <c r="V1994" s="25"/>
      <c r="W1994" s="25"/>
      <c r="X1994" s="25"/>
      <c r="Y1994" s="25"/>
      <c r="Z1994" s="25"/>
    </row>
    <row r="1995" spans="1:106" ht="20.100000000000001" customHeight="1" x14ac:dyDescent="0.15">
      <c r="A1995" s="30"/>
      <c r="C1995" s="15"/>
      <c r="D1995" s="27" t="s">
        <v>280</v>
      </c>
      <c r="E1995" s="6"/>
      <c r="F1995" s="35">
        <v>1</v>
      </c>
      <c r="G1995" s="35"/>
      <c r="H1995" s="35"/>
      <c r="I1995" s="35"/>
      <c r="J1995" s="35"/>
      <c r="K1995" s="35"/>
      <c r="L1995" s="35"/>
      <c r="M1995" s="35"/>
      <c r="N1995" s="35"/>
      <c r="O1995" s="35"/>
      <c r="P1995" s="35"/>
      <c r="Q1995" s="35"/>
      <c r="R1995" s="35"/>
      <c r="S1995" s="35"/>
      <c r="T1995" s="35"/>
      <c r="U1995" s="35"/>
      <c r="V1995" s="35"/>
      <c r="W1995" s="35"/>
      <c r="X1995" s="35"/>
      <c r="Y1995" s="35"/>
      <c r="Z1995" s="35"/>
    </row>
    <row r="1996" spans="1:106" ht="20.100000000000001" customHeight="1" x14ac:dyDescent="0.15">
      <c r="A1996" s="30"/>
      <c r="C1996" s="5" t="s">
        <v>134</v>
      </c>
      <c r="D1996" s="51" t="e">
        <f>#REF!</f>
        <v>#REF!</v>
      </c>
      <c r="E1996" s="26" t="e">
        <f>IF(egTextCal(D1996)&lt;&gt;0, egTextCal(D1996),"")</f>
        <v>#VALUE!</v>
      </c>
      <c r="F1996" s="25" t="e">
        <f>IF(E1996*F1995&lt;&gt;0,E1996*F1995,  )</f>
        <v>#VALUE!</v>
      </c>
      <c r="G1996" s="25"/>
      <c r="H1996" s="25"/>
      <c r="I1996" s="25"/>
      <c r="J1996" s="25"/>
      <c r="K1996" s="25"/>
      <c r="L1996" s="25"/>
      <c r="M1996" s="25"/>
      <c r="N1996" s="25"/>
      <c r="O1996" s="25"/>
      <c r="P1996" s="25"/>
      <c r="Q1996" s="25"/>
      <c r="R1996" s="25"/>
      <c r="S1996" s="25"/>
      <c r="T1996" s="25"/>
      <c r="U1996" s="25"/>
      <c r="V1996" s="25"/>
      <c r="W1996" s="25"/>
      <c r="X1996" s="25"/>
      <c r="Y1996" s="25"/>
      <c r="Z1996" s="25"/>
      <c r="CV1996" s="1" t="e">
        <f>F1996</f>
        <v>#VALUE!</v>
      </c>
    </row>
    <row r="1997" spans="1:106" ht="20.100000000000001" customHeight="1" x14ac:dyDescent="0.15">
      <c r="A1997" s="30"/>
      <c r="C1997" s="15"/>
      <c r="D1997" s="27" t="s">
        <v>293</v>
      </c>
      <c r="E1997" s="6"/>
      <c r="F1997" s="35"/>
      <c r="G1997" s="35"/>
      <c r="H1997" s="35"/>
      <c r="I1997" s="35"/>
      <c r="J1997" s="35"/>
      <c r="K1997" s="35"/>
      <c r="L1997" s="35"/>
      <c r="M1997" s="35"/>
      <c r="N1997" s="35"/>
      <c r="O1997" s="35"/>
      <c r="P1997" s="35"/>
      <c r="Q1997" s="35"/>
      <c r="R1997" s="35"/>
      <c r="S1997" s="35"/>
      <c r="T1997" s="35"/>
      <c r="U1997" s="35"/>
      <c r="V1997" s="35"/>
      <c r="W1997" s="35"/>
      <c r="X1997" s="35"/>
      <c r="Y1997" s="35"/>
      <c r="Z1997" s="35"/>
    </row>
    <row r="1998" spans="1:106" ht="20.100000000000001" customHeight="1" x14ac:dyDescent="0.15">
      <c r="A1998" s="30"/>
      <c r="C1998" s="5" t="s">
        <v>135</v>
      </c>
      <c r="D1998" s="51" t="e">
        <f>#REF!</f>
        <v>#REF!</v>
      </c>
      <c r="E1998" s="26" t="e">
        <f>IF(egTextCal(D1998)&lt;&gt;0, egTextCal(D1998),"")</f>
        <v>#VALUE!</v>
      </c>
      <c r="F1998" s="25"/>
      <c r="G1998" s="25"/>
      <c r="H1998" s="25"/>
      <c r="I1998" s="25"/>
      <c r="J1998" s="25"/>
      <c r="K1998" s="25"/>
      <c r="L1998" s="25"/>
      <c r="M1998" s="25"/>
      <c r="N1998" s="25"/>
      <c r="O1998" s="25"/>
      <c r="P1998" s="25"/>
      <c r="Q1998" s="25"/>
      <c r="R1998" s="25"/>
      <c r="S1998" s="25"/>
      <c r="T1998" s="25"/>
      <c r="U1998" s="25"/>
      <c r="V1998" s="25"/>
      <c r="W1998" s="25"/>
      <c r="X1998" s="25"/>
      <c r="Y1998" s="25"/>
      <c r="Z1998" s="25"/>
    </row>
    <row r="1999" spans="1:106" ht="20.100000000000001" customHeight="1" x14ac:dyDescent="0.15">
      <c r="A1999" s="30"/>
      <c r="C1999" s="15"/>
      <c r="D1999" s="27" t="s">
        <v>291</v>
      </c>
      <c r="E1999" s="6"/>
      <c r="F1999" s="35"/>
      <c r="G1999" s="35"/>
      <c r="H1999" s="35"/>
      <c r="I1999" s="35"/>
      <c r="J1999" s="35"/>
      <c r="K1999" s="35"/>
      <c r="L1999" s="35"/>
      <c r="M1999" s="35"/>
      <c r="N1999" s="35"/>
      <c r="O1999" s="35"/>
      <c r="P1999" s="35"/>
      <c r="Q1999" s="35"/>
      <c r="R1999" s="35"/>
      <c r="S1999" s="35"/>
      <c r="T1999" s="35"/>
      <c r="U1999" s="35"/>
      <c r="V1999" s="35"/>
      <c r="W1999" s="35"/>
      <c r="X1999" s="35"/>
      <c r="Y1999" s="35"/>
      <c r="Z1999" s="35"/>
    </row>
    <row r="2000" spans="1:106" ht="20.100000000000001" customHeight="1" x14ac:dyDescent="0.15">
      <c r="A2000" s="30"/>
      <c r="C2000" s="5" t="s">
        <v>136</v>
      </c>
      <c r="D2000" s="51" t="e">
        <f>#REF!</f>
        <v>#REF!</v>
      </c>
      <c r="E2000" s="26" t="e">
        <f>IF(egTextCal(D2000)&lt;&gt;0, egTextCal(D2000),"")</f>
        <v>#VALUE!</v>
      </c>
      <c r="F2000" s="25"/>
      <c r="G2000" s="25"/>
      <c r="H2000" s="25"/>
      <c r="I2000" s="25"/>
      <c r="J2000" s="25"/>
      <c r="K2000" s="25"/>
      <c r="L2000" s="25"/>
      <c r="M2000" s="25"/>
      <c r="N2000" s="25"/>
      <c r="O2000" s="25"/>
      <c r="P2000" s="25"/>
      <c r="Q2000" s="25"/>
      <c r="R2000" s="25"/>
      <c r="S2000" s="25"/>
      <c r="T2000" s="25"/>
      <c r="U2000" s="25"/>
      <c r="V2000" s="25"/>
      <c r="W2000" s="25"/>
      <c r="X2000" s="25"/>
      <c r="Y2000" s="25"/>
      <c r="Z2000" s="25"/>
    </row>
    <row r="2001" spans="1:106" ht="20.100000000000001" customHeight="1" x14ac:dyDescent="0.15">
      <c r="A2001" s="30"/>
      <c r="C2001" s="15"/>
      <c r="D2001" s="27" t="s">
        <v>301</v>
      </c>
      <c r="E2001" s="6"/>
      <c r="F2001" s="35"/>
      <c r="G2001" s="35"/>
      <c r="H2001" s="35"/>
      <c r="I2001" s="35"/>
      <c r="J2001" s="35"/>
      <c r="K2001" s="35"/>
      <c r="L2001" s="35"/>
      <c r="M2001" s="35"/>
      <c r="N2001" s="35"/>
      <c r="O2001" s="35"/>
      <c r="P2001" s="35"/>
      <c r="Q2001" s="35"/>
      <c r="R2001" s="35"/>
      <c r="S2001" s="35"/>
      <c r="T2001" s="35"/>
      <c r="U2001" s="35"/>
      <c r="V2001" s="35"/>
      <c r="W2001" s="35"/>
      <c r="X2001" s="35"/>
      <c r="Y2001" s="35"/>
      <c r="Z2001" s="35"/>
    </row>
    <row r="2002" spans="1:106" ht="20.100000000000001" customHeight="1" x14ac:dyDescent="0.15">
      <c r="A2002" s="30"/>
      <c r="C2002" s="5" t="s">
        <v>353</v>
      </c>
      <c r="D2002" s="51" t="e">
        <f>#REF!</f>
        <v>#REF!</v>
      </c>
      <c r="E2002" s="26" t="e">
        <f>IF(egTextCal(D2002)&lt;&gt;0, egTextCal(D2002),"")</f>
        <v>#VALUE!</v>
      </c>
      <c r="F2002" s="25"/>
      <c r="G2002" s="25"/>
      <c r="H2002" s="25"/>
      <c r="I2002" s="25"/>
      <c r="J2002" s="25"/>
      <c r="K2002" s="25"/>
      <c r="L2002" s="25"/>
      <c r="M2002" s="25"/>
      <c r="N2002" s="25"/>
      <c r="O2002" s="25"/>
      <c r="P2002" s="25"/>
      <c r="Q2002" s="25"/>
      <c r="R2002" s="25"/>
      <c r="S2002" s="25"/>
      <c r="T2002" s="25"/>
      <c r="U2002" s="25"/>
      <c r="V2002" s="25"/>
      <c r="W2002" s="25"/>
      <c r="X2002" s="25"/>
      <c r="Y2002" s="25"/>
      <c r="Z2002" s="25"/>
    </row>
    <row r="2003" spans="1:106" ht="20.100000000000001" customHeight="1" x14ac:dyDescent="0.15">
      <c r="A2003" s="30"/>
      <c r="C2003" s="15"/>
      <c r="D2003" s="27" t="s">
        <v>284</v>
      </c>
      <c r="E2003" s="6"/>
      <c r="F2003" s="35"/>
      <c r="G2003" s="35"/>
      <c r="H2003" s="35"/>
      <c r="I2003" s="35"/>
      <c r="J2003" s="35"/>
      <c r="K2003" s="35">
        <v>1</v>
      </c>
      <c r="L2003" s="35"/>
      <c r="M2003" s="35"/>
      <c r="N2003" s="35"/>
      <c r="O2003" s="35"/>
      <c r="P2003" s="35"/>
      <c r="Q2003" s="35"/>
      <c r="R2003" s="35"/>
      <c r="S2003" s="35"/>
      <c r="T2003" s="35"/>
      <c r="U2003" s="35"/>
      <c r="V2003" s="35"/>
      <c r="W2003" s="35"/>
      <c r="X2003" s="35"/>
      <c r="Y2003" s="35"/>
      <c r="Z2003" s="35"/>
    </row>
    <row r="2004" spans="1:106" ht="20.100000000000001" customHeight="1" x14ac:dyDescent="0.15">
      <c r="A2004" s="30"/>
      <c r="C2004" s="5" t="s">
        <v>354</v>
      </c>
      <c r="D2004" s="51" t="e">
        <f>#REF!</f>
        <v>#REF!</v>
      </c>
      <c r="E2004" s="26" t="e">
        <f>IF(egTextCal(D2004)&lt;&gt;0, egTextCal(D2004),"")</f>
        <v>#VALUE!</v>
      </c>
      <c r="F2004" s="25"/>
      <c r="G2004" s="25"/>
      <c r="H2004" s="25"/>
      <c r="I2004" s="25"/>
      <c r="J2004" s="25"/>
      <c r="K2004" s="25" t="e">
        <f>IF(E2004*K2003&lt;&gt;0,E2004*K2003,  )</f>
        <v>#VALUE!</v>
      </c>
      <c r="L2004" s="25"/>
      <c r="M2004" s="25"/>
      <c r="N2004" s="25"/>
      <c r="O2004" s="25"/>
      <c r="P2004" s="25"/>
      <c r="Q2004" s="25"/>
      <c r="R2004" s="25"/>
      <c r="S2004" s="25"/>
      <c r="T2004" s="25"/>
      <c r="U2004" s="25"/>
      <c r="V2004" s="25"/>
      <c r="W2004" s="25"/>
      <c r="X2004" s="25"/>
      <c r="Y2004" s="25"/>
      <c r="Z2004" s="25"/>
      <c r="DA2004" s="1" t="e">
        <f>K2004</f>
        <v>#VALUE!</v>
      </c>
    </row>
    <row r="2005" spans="1:106" ht="20.100000000000001" customHeight="1" x14ac:dyDescent="0.15">
      <c r="A2005" s="30"/>
      <c r="C2005" s="15"/>
      <c r="D2005" s="27" t="s">
        <v>285</v>
      </c>
      <c r="E2005" s="6"/>
      <c r="F2005" s="35"/>
      <c r="G2005" s="35"/>
      <c r="H2005" s="35"/>
      <c r="I2005" s="35"/>
      <c r="J2005" s="35"/>
      <c r="K2005" s="35"/>
      <c r="L2005" s="35">
        <v>1</v>
      </c>
      <c r="M2005" s="35"/>
      <c r="N2005" s="35"/>
      <c r="O2005" s="35"/>
      <c r="P2005" s="35"/>
      <c r="Q2005" s="35"/>
      <c r="R2005" s="35"/>
      <c r="S2005" s="35"/>
      <c r="T2005" s="35"/>
      <c r="U2005" s="35"/>
      <c r="V2005" s="35"/>
      <c r="W2005" s="35"/>
      <c r="X2005" s="35"/>
      <c r="Y2005" s="35"/>
      <c r="Z2005" s="35"/>
    </row>
    <row r="2006" spans="1:106" ht="20.100000000000001" customHeight="1" x14ac:dyDescent="0.15">
      <c r="A2006" s="30"/>
      <c r="C2006" s="5" t="s">
        <v>355</v>
      </c>
      <c r="D2006" s="51" t="e">
        <f>#REF!</f>
        <v>#REF!</v>
      </c>
      <c r="E2006" s="26" t="e">
        <f>IF(egTextCal(D2006)&lt;&gt;0, egTextCal(D2006),"")</f>
        <v>#VALUE!</v>
      </c>
      <c r="F2006" s="25"/>
      <c r="G2006" s="25"/>
      <c r="H2006" s="25"/>
      <c r="I2006" s="25"/>
      <c r="J2006" s="25"/>
      <c r="K2006" s="25"/>
      <c r="L2006" s="25" t="e">
        <f>IF(E2006*L2005&lt;&gt;0,E2006*L2005,  )</f>
        <v>#VALUE!</v>
      </c>
      <c r="M2006" s="25"/>
      <c r="N2006" s="25"/>
      <c r="O2006" s="25"/>
      <c r="P2006" s="25"/>
      <c r="Q2006" s="25"/>
      <c r="R2006" s="25"/>
      <c r="S2006" s="25"/>
      <c r="T2006" s="25"/>
      <c r="U2006" s="25"/>
      <c r="V2006" s="25"/>
      <c r="W2006" s="25"/>
      <c r="X2006" s="25"/>
      <c r="Y2006" s="25"/>
      <c r="Z2006" s="25"/>
      <c r="DB2006" s="1" t="e">
        <f>L2006</f>
        <v>#VALUE!</v>
      </c>
    </row>
    <row r="2007" spans="1:106" ht="20.100000000000001" customHeight="1" x14ac:dyDescent="0.15">
      <c r="A2007" s="30"/>
      <c r="C2007" s="15"/>
      <c r="D2007" s="27" t="s">
        <v>302</v>
      </c>
      <c r="E2007" s="6"/>
      <c r="F2007" s="35"/>
      <c r="G2007" s="35">
        <v>1</v>
      </c>
      <c r="H2007" s="35"/>
      <c r="I2007" s="35"/>
      <c r="J2007" s="35"/>
      <c r="K2007" s="35"/>
      <c r="L2007" s="35"/>
      <c r="M2007" s="35"/>
      <c r="N2007" s="35"/>
      <c r="O2007" s="35"/>
      <c r="P2007" s="35"/>
      <c r="Q2007" s="35"/>
      <c r="R2007" s="35"/>
      <c r="S2007" s="35"/>
      <c r="T2007" s="35"/>
      <c r="U2007" s="35"/>
      <c r="V2007" s="35"/>
      <c r="W2007" s="35"/>
      <c r="X2007" s="35"/>
      <c r="Y2007" s="35"/>
      <c r="Z2007" s="35"/>
    </row>
    <row r="2008" spans="1:106" ht="20.100000000000001" customHeight="1" x14ac:dyDescent="0.15">
      <c r="A2008" s="30"/>
      <c r="C2008" s="5" t="s">
        <v>356</v>
      </c>
      <c r="D2008" s="51" t="e">
        <f>#REF!</f>
        <v>#REF!</v>
      </c>
      <c r="E2008" s="26" t="e">
        <f>IF(egTextCal(D2008)&lt;&gt;0, egTextCal(D2008),"")</f>
        <v>#VALUE!</v>
      </c>
      <c r="F2008" s="25"/>
      <c r="G2008" s="25" t="e">
        <f>IF(E2008*G2007&lt;&gt;0,E2008*G2007,  )</f>
        <v>#VALUE!</v>
      </c>
      <c r="H2008" s="25"/>
      <c r="I2008" s="25"/>
      <c r="J2008" s="25"/>
      <c r="K2008" s="25"/>
      <c r="L2008" s="25"/>
      <c r="M2008" s="25"/>
      <c r="N2008" s="25"/>
      <c r="O2008" s="25"/>
      <c r="P2008" s="25"/>
      <c r="Q2008" s="25"/>
      <c r="R2008" s="25"/>
      <c r="S2008" s="25"/>
      <c r="T2008" s="25"/>
      <c r="U2008" s="25"/>
      <c r="V2008" s="25"/>
      <c r="W2008" s="25"/>
      <c r="X2008" s="25"/>
      <c r="Y2008" s="25"/>
      <c r="Z2008" s="25"/>
      <c r="CW2008" s="1" t="e">
        <f>G2008</f>
        <v>#VALUE!</v>
      </c>
    </row>
    <row r="2009" spans="1:106" ht="20.100000000000001" customHeight="1" x14ac:dyDescent="0.15">
      <c r="A2009" s="30"/>
      <c r="C2009" s="15"/>
      <c r="D2009" s="27" t="s">
        <v>294</v>
      </c>
      <c r="E2009" s="6"/>
      <c r="F2009" s="35"/>
      <c r="G2009" s="35"/>
      <c r="H2009" s="35">
        <v>1</v>
      </c>
      <c r="I2009" s="35"/>
      <c r="J2009" s="35"/>
      <c r="K2009" s="35"/>
      <c r="L2009" s="35"/>
      <c r="M2009" s="35"/>
      <c r="N2009" s="35"/>
      <c r="O2009" s="35"/>
      <c r="P2009" s="35"/>
      <c r="Q2009" s="35"/>
      <c r="R2009" s="35"/>
      <c r="S2009" s="35"/>
      <c r="T2009" s="35"/>
      <c r="U2009" s="35"/>
      <c r="V2009" s="35"/>
      <c r="W2009" s="35"/>
      <c r="X2009" s="35"/>
      <c r="Y2009" s="35"/>
      <c r="Z2009" s="35"/>
    </row>
    <row r="2010" spans="1:106" ht="20.100000000000001" customHeight="1" x14ac:dyDescent="0.15">
      <c r="A2010" s="30"/>
      <c r="C2010" s="5" t="s">
        <v>357</v>
      </c>
      <c r="D2010" s="51" t="e">
        <f>#REF!</f>
        <v>#REF!</v>
      </c>
      <c r="E2010" s="26" t="e">
        <f>IF(egTextCal(D2010)&lt;&gt;0, egTextCal(D2010),"")</f>
        <v>#VALUE!</v>
      </c>
      <c r="F2010" s="25"/>
      <c r="G2010" s="25"/>
      <c r="H2010" s="25" t="e">
        <f>IF(E2010*H2009&lt;&gt;0,E2010*H2009,  )</f>
        <v>#VALUE!</v>
      </c>
      <c r="I2010" s="25"/>
      <c r="J2010" s="25"/>
      <c r="K2010" s="25"/>
      <c r="L2010" s="25"/>
      <c r="M2010" s="25"/>
      <c r="N2010" s="25"/>
      <c r="O2010" s="25"/>
      <c r="P2010" s="25"/>
      <c r="Q2010" s="25"/>
      <c r="R2010" s="25"/>
      <c r="S2010" s="25"/>
      <c r="T2010" s="25"/>
      <c r="U2010" s="25"/>
      <c r="V2010" s="25"/>
      <c r="W2010" s="25"/>
      <c r="X2010" s="25"/>
      <c r="Y2010" s="25"/>
      <c r="Z2010" s="25"/>
      <c r="CX2010" s="1" t="e">
        <f>H2010</f>
        <v>#VALUE!</v>
      </c>
    </row>
    <row r="2011" spans="1:106" ht="20.100000000000001" customHeight="1" x14ac:dyDescent="0.15">
      <c r="A2011" s="30"/>
      <c r="C2011" s="15"/>
      <c r="D2011" s="27"/>
      <c r="E2011" s="6"/>
      <c r="F2011" s="35"/>
      <c r="G2011" s="35"/>
      <c r="H2011" s="35"/>
      <c r="I2011" s="35"/>
      <c r="J2011" s="35"/>
      <c r="K2011" s="35"/>
      <c r="L2011" s="35"/>
      <c r="M2011" s="35"/>
      <c r="N2011" s="35"/>
      <c r="O2011" s="35"/>
      <c r="P2011" s="35"/>
      <c r="Q2011" s="35"/>
      <c r="R2011" s="35"/>
      <c r="S2011" s="35"/>
      <c r="T2011" s="35"/>
      <c r="U2011" s="35"/>
      <c r="V2011" s="35"/>
      <c r="W2011" s="35"/>
      <c r="X2011" s="35"/>
      <c r="Y2011" s="35"/>
      <c r="Z2011" s="35"/>
    </row>
    <row r="2012" spans="1:106" ht="20.100000000000001" customHeight="1" x14ac:dyDescent="0.15">
      <c r="A2012" s="30"/>
      <c r="C2012" s="5" t="s">
        <v>358</v>
      </c>
      <c r="D2012" s="32"/>
      <c r="E2012" s="26"/>
      <c r="F2012" s="25"/>
      <c r="G2012" s="25"/>
      <c r="H2012" s="25"/>
      <c r="I2012" s="25"/>
      <c r="J2012" s="25"/>
      <c r="K2012" s="25"/>
      <c r="L2012" s="25"/>
      <c r="M2012" s="25"/>
      <c r="N2012" s="25"/>
      <c r="O2012" s="25"/>
      <c r="P2012" s="25"/>
      <c r="Q2012" s="25"/>
      <c r="R2012" s="25"/>
      <c r="S2012" s="25"/>
      <c r="T2012" s="25"/>
      <c r="U2012" s="25"/>
      <c r="V2012" s="25"/>
      <c r="W2012" s="25"/>
      <c r="X2012" s="25"/>
      <c r="Y2012" s="25"/>
      <c r="Z2012" s="25"/>
    </row>
    <row r="2013" spans="1:106" ht="20.100000000000001" customHeight="1" x14ac:dyDescent="0.15">
      <c r="A2013" s="30"/>
      <c r="C2013" s="15"/>
      <c r="D2013" s="27" t="s">
        <v>295</v>
      </c>
      <c r="E2013" s="6"/>
      <c r="F2013" s="35"/>
      <c r="G2013" s="35"/>
      <c r="H2013" s="35"/>
      <c r="I2013" s="35"/>
      <c r="J2013" s="35"/>
      <c r="K2013" s="35"/>
      <c r="L2013" s="35"/>
      <c r="M2013" s="35"/>
      <c r="N2013" s="35"/>
      <c r="O2013" s="35"/>
      <c r="P2013" s="35"/>
      <c r="Q2013" s="35"/>
      <c r="R2013" s="35"/>
      <c r="S2013" s="35"/>
      <c r="T2013" s="35"/>
      <c r="U2013" s="35"/>
      <c r="V2013" s="35"/>
      <c r="W2013" s="35"/>
      <c r="X2013" s="35"/>
      <c r="Y2013" s="35"/>
      <c r="Z2013" s="35"/>
    </row>
    <row r="2014" spans="1:106" ht="20.100000000000001" customHeight="1" x14ac:dyDescent="0.15">
      <c r="A2014" s="30"/>
      <c r="C2014" s="5" t="s">
        <v>359</v>
      </c>
      <c r="D2014" s="32"/>
      <c r="E2014" s="26" t="str">
        <f>IF(egTextCal(D2014)&lt;&gt;0, egTextCal(D2014),"")</f>
        <v/>
      </c>
      <c r="F2014" s="25"/>
      <c r="G2014" s="25"/>
      <c r="H2014" s="25"/>
      <c r="I2014" s="25"/>
      <c r="J2014" s="25"/>
      <c r="K2014" s="25"/>
      <c r="L2014" s="25"/>
      <c r="M2014" s="25"/>
      <c r="N2014" s="25"/>
      <c r="O2014" s="25"/>
      <c r="P2014" s="25"/>
      <c r="Q2014" s="25"/>
      <c r="R2014" s="25"/>
      <c r="S2014" s="25"/>
      <c r="T2014" s="25"/>
      <c r="U2014" s="25"/>
      <c r="V2014" s="25"/>
      <c r="W2014" s="25"/>
      <c r="X2014" s="25"/>
      <c r="Y2014" s="25"/>
      <c r="Z2014" s="25"/>
    </row>
    <row r="2015" spans="1:106" ht="20.100000000000001" customHeight="1" x14ac:dyDescent="0.15">
      <c r="A2015" s="30"/>
      <c r="C2015" s="15"/>
      <c r="D2015" s="27" t="s">
        <v>296</v>
      </c>
      <c r="E2015" s="6"/>
      <c r="F2015" s="35"/>
      <c r="G2015" s="35"/>
      <c r="H2015" s="35"/>
      <c r="I2015" s="35"/>
      <c r="J2015" s="35">
        <v>0.5</v>
      </c>
      <c r="K2015" s="35"/>
      <c r="L2015" s="35"/>
      <c r="M2015" s="35"/>
      <c r="N2015" s="35"/>
      <c r="O2015" s="35"/>
      <c r="P2015" s="35"/>
      <c r="Q2015" s="35"/>
      <c r="R2015" s="35"/>
      <c r="S2015" s="35"/>
      <c r="T2015" s="35"/>
      <c r="U2015" s="35"/>
      <c r="V2015" s="35"/>
      <c r="W2015" s="35"/>
      <c r="X2015" s="35"/>
      <c r="Y2015" s="35"/>
      <c r="Z2015" s="35"/>
    </row>
    <row r="2016" spans="1:106" ht="20.100000000000001" customHeight="1" x14ac:dyDescent="0.15">
      <c r="A2016" s="30"/>
      <c r="C2016" s="5" t="s">
        <v>360</v>
      </c>
      <c r="D2016" s="51" t="e">
        <f>#REF!</f>
        <v>#REF!</v>
      </c>
      <c r="E2016" s="26" t="e">
        <f>IF(egTextCal(D2016)&lt;&gt;0, egTextCal(D2016),"")</f>
        <v>#VALUE!</v>
      </c>
      <c r="F2016" s="25"/>
      <c r="G2016" s="25"/>
      <c r="H2016" s="25"/>
      <c r="I2016" s="25"/>
      <c r="J2016" s="25" t="e">
        <f>IF(E2016*J2015&lt;&gt;0,E2016*J2015,  )</f>
        <v>#VALUE!</v>
      </c>
      <c r="K2016" s="25"/>
      <c r="L2016" s="25"/>
      <c r="M2016" s="25"/>
      <c r="N2016" s="25"/>
      <c r="O2016" s="25"/>
      <c r="P2016" s="25"/>
      <c r="Q2016" s="25"/>
      <c r="R2016" s="25"/>
      <c r="S2016" s="25"/>
      <c r="T2016" s="25"/>
      <c r="U2016" s="25"/>
      <c r="V2016" s="25"/>
      <c r="W2016" s="25"/>
      <c r="X2016" s="25"/>
      <c r="Y2016" s="25"/>
      <c r="Z2016" s="25"/>
      <c r="CZ2016" s="1" t="e">
        <f>J2016</f>
        <v>#VALUE!</v>
      </c>
    </row>
    <row r="2017" spans="1:105" ht="20.100000000000001" customHeight="1" x14ac:dyDescent="0.15">
      <c r="A2017" s="30"/>
      <c r="C2017" s="15"/>
      <c r="D2017" s="27" t="s">
        <v>297</v>
      </c>
      <c r="E2017" s="6"/>
      <c r="F2017" s="35"/>
      <c r="G2017" s="35"/>
      <c r="H2017" s="35"/>
      <c r="I2017" s="35"/>
      <c r="J2017" s="35"/>
      <c r="K2017" s="35"/>
      <c r="L2017" s="35"/>
      <c r="M2017" s="35"/>
      <c r="N2017" s="35"/>
      <c r="O2017" s="35"/>
      <c r="P2017" s="35"/>
      <c r="Q2017" s="35"/>
      <c r="R2017" s="35"/>
      <c r="S2017" s="35"/>
      <c r="T2017" s="35"/>
      <c r="U2017" s="35"/>
      <c r="V2017" s="35"/>
      <c r="W2017" s="35"/>
      <c r="X2017" s="35"/>
      <c r="Y2017" s="35"/>
      <c r="Z2017" s="35"/>
    </row>
    <row r="2018" spans="1:105" ht="20.100000000000001" customHeight="1" x14ac:dyDescent="0.15">
      <c r="A2018" s="30"/>
      <c r="C2018" s="5" t="s">
        <v>361</v>
      </c>
      <c r="D2018" s="51" t="e">
        <f>#REF!</f>
        <v>#REF!</v>
      </c>
      <c r="E2018" s="26" t="e">
        <f>IF(egTextCal(D2018)&lt;&gt;0, egTextCal(D2018),"")</f>
        <v>#VALUE!</v>
      </c>
      <c r="F2018" s="25"/>
      <c r="G2018" s="25"/>
      <c r="H2018" s="25"/>
      <c r="I2018" s="25"/>
      <c r="J2018" s="25"/>
      <c r="K2018" s="25"/>
      <c r="L2018" s="25"/>
      <c r="M2018" s="25"/>
      <c r="N2018" s="25"/>
      <c r="O2018" s="25"/>
      <c r="P2018" s="25"/>
      <c r="Q2018" s="25"/>
      <c r="R2018" s="25"/>
      <c r="S2018" s="25"/>
      <c r="T2018" s="25"/>
      <c r="U2018" s="25"/>
      <c r="V2018" s="25"/>
      <c r="W2018" s="25"/>
      <c r="X2018" s="25"/>
      <c r="Y2018" s="25"/>
      <c r="Z2018" s="25"/>
    </row>
    <row r="2019" spans="1:105" ht="20.100000000000001" customHeight="1" x14ac:dyDescent="0.15">
      <c r="A2019" s="30"/>
      <c r="C2019" s="15"/>
      <c r="D2019" s="27"/>
      <c r="E2019" s="6"/>
      <c r="F2019" s="35"/>
      <c r="G2019" s="35"/>
      <c r="H2019" s="35"/>
      <c r="I2019" s="35"/>
      <c r="J2019" s="35"/>
      <c r="K2019" s="35"/>
      <c r="L2019" s="35"/>
      <c r="M2019" s="35"/>
      <c r="N2019" s="35"/>
      <c r="O2019" s="35"/>
      <c r="P2019" s="35"/>
      <c r="Q2019" s="35"/>
      <c r="R2019" s="35"/>
      <c r="S2019" s="35"/>
      <c r="T2019" s="35"/>
      <c r="U2019" s="35"/>
      <c r="V2019" s="35"/>
      <c r="W2019" s="35"/>
      <c r="X2019" s="35"/>
      <c r="Y2019" s="35"/>
      <c r="Z2019" s="35"/>
    </row>
    <row r="2020" spans="1:105" ht="20.100000000000001" customHeight="1" x14ac:dyDescent="0.15">
      <c r="A2020" s="30"/>
      <c r="C2020" s="5" t="s">
        <v>362</v>
      </c>
      <c r="D2020" s="32"/>
      <c r="E2020" s="26"/>
      <c r="F2020" s="25"/>
      <c r="G2020" s="25"/>
      <c r="H2020" s="25"/>
      <c r="I2020" s="25"/>
      <c r="J2020" s="25"/>
      <c r="K2020" s="25"/>
      <c r="L2020" s="25"/>
      <c r="M2020" s="25"/>
      <c r="N2020" s="25"/>
      <c r="O2020" s="25"/>
      <c r="P2020" s="25"/>
      <c r="Q2020" s="25"/>
      <c r="R2020" s="25"/>
      <c r="S2020" s="25"/>
      <c r="T2020" s="25"/>
      <c r="U2020" s="25"/>
      <c r="V2020" s="25"/>
      <c r="W2020" s="25"/>
      <c r="X2020" s="25"/>
      <c r="Y2020" s="25"/>
      <c r="Z2020" s="25"/>
    </row>
    <row r="2021" spans="1:105" ht="20.100000000000001" customHeight="1" x14ac:dyDescent="0.15">
      <c r="A2021" s="30"/>
      <c r="C2021" s="15"/>
      <c r="D2021" s="27" t="s">
        <v>303</v>
      </c>
      <c r="E2021" s="6"/>
      <c r="F2021" s="35"/>
      <c r="G2021" s="35"/>
      <c r="H2021" s="35"/>
      <c r="I2021" s="35"/>
      <c r="J2021" s="35"/>
      <c r="K2021" s="35"/>
      <c r="L2021" s="35"/>
      <c r="M2021" s="35"/>
      <c r="N2021" s="35"/>
      <c r="O2021" s="35"/>
      <c r="P2021" s="35"/>
      <c r="Q2021" s="35"/>
      <c r="R2021" s="35"/>
      <c r="S2021" s="35"/>
      <c r="T2021" s="35"/>
      <c r="U2021" s="35"/>
      <c r="V2021" s="35"/>
      <c r="W2021" s="35"/>
      <c r="X2021" s="35"/>
      <c r="Y2021" s="35"/>
      <c r="Z2021" s="35"/>
    </row>
    <row r="2022" spans="1:105" ht="20.100000000000001" customHeight="1" x14ac:dyDescent="0.15">
      <c r="A2022" s="30"/>
      <c r="C2022" s="5" t="s">
        <v>363</v>
      </c>
      <c r="D2022" s="32"/>
      <c r="E2022" s="26" t="str">
        <f>IF(egTextCal(D2022)&lt;&gt;0, egTextCal(D2022),"")</f>
        <v/>
      </c>
      <c r="F2022" s="25"/>
      <c r="G2022" s="25"/>
      <c r="H2022" s="25"/>
      <c r="I2022" s="25"/>
      <c r="J2022" s="25"/>
      <c r="K2022" s="25"/>
      <c r="L2022" s="25"/>
      <c r="M2022" s="25"/>
      <c r="N2022" s="25"/>
      <c r="O2022" s="25"/>
      <c r="P2022" s="25"/>
      <c r="Q2022" s="25"/>
      <c r="R2022" s="25"/>
      <c r="S2022" s="25"/>
      <c r="T2022" s="25"/>
      <c r="U2022" s="25"/>
      <c r="V2022" s="25"/>
      <c r="W2022" s="25"/>
      <c r="X2022" s="25"/>
      <c r="Y2022" s="25"/>
      <c r="Z2022" s="25"/>
    </row>
    <row r="2023" spans="1:105" ht="20.100000000000001" customHeight="1" x14ac:dyDescent="0.15">
      <c r="A2023" s="30"/>
      <c r="C2023" s="15"/>
      <c r="D2023" s="27" t="s">
        <v>284</v>
      </c>
      <c r="E2023" s="6"/>
      <c r="F2023" s="35"/>
      <c r="G2023" s="35"/>
      <c r="H2023" s="35"/>
      <c r="I2023" s="35"/>
      <c r="J2023" s="35"/>
      <c r="K2023" s="35">
        <v>1</v>
      </c>
      <c r="L2023" s="35"/>
      <c r="M2023" s="35"/>
      <c r="N2023" s="35"/>
      <c r="O2023" s="35"/>
      <c r="P2023" s="35"/>
      <c r="Q2023" s="35"/>
      <c r="R2023" s="35"/>
      <c r="S2023" s="35"/>
      <c r="T2023" s="35"/>
      <c r="U2023" s="35"/>
      <c r="V2023" s="35"/>
      <c r="W2023" s="35"/>
      <c r="X2023" s="35"/>
      <c r="Y2023" s="35"/>
      <c r="Z2023" s="35"/>
    </row>
    <row r="2024" spans="1:105" ht="20.100000000000001" customHeight="1" x14ac:dyDescent="0.15">
      <c r="A2024" s="30"/>
      <c r="C2024" s="5" t="s">
        <v>366</v>
      </c>
      <c r="D2024" s="51" t="e">
        <f>#REF!</f>
        <v>#REF!</v>
      </c>
      <c r="E2024" s="26" t="e">
        <f>IF(egTextCal(D2024)&lt;&gt;0, egTextCal(D2024),"")</f>
        <v>#VALUE!</v>
      </c>
      <c r="F2024" s="25"/>
      <c r="G2024" s="25"/>
      <c r="H2024" s="25"/>
      <c r="I2024" s="25"/>
      <c r="J2024" s="25"/>
      <c r="K2024" s="25" t="e">
        <f>IF(E2024*K2023&lt;&gt;0,E2024*K2023,  )</f>
        <v>#VALUE!</v>
      </c>
      <c r="L2024" s="25"/>
      <c r="M2024" s="25"/>
      <c r="N2024" s="25"/>
      <c r="O2024" s="25"/>
      <c r="P2024" s="25"/>
      <c r="Q2024" s="25"/>
      <c r="R2024" s="25"/>
      <c r="S2024" s="25"/>
      <c r="T2024" s="25"/>
      <c r="U2024" s="25"/>
      <c r="V2024" s="25"/>
      <c r="W2024" s="25"/>
      <c r="X2024" s="25"/>
      <c r="Y2024" s="25"/>
      <c r="Z2024" s="25"/>
      <c r="DA2024" s="1" t="e">
        <f>K2024</f>
        <v>#VALUE!</v>
      </c>
    </row>
    <row r="2025" spans="1:105" ht="20.100000000000001" customHeight="1" x14ac:dyDescent="0.15">
      <c r="D2025" s="13"/>
      <c r="E2025" s="37"/>
      <c r="F2025" s="37"/>
      <c r="G2025" s="37"/>
      <c r="H2025" s="37"/>
      <c r="I2025" s="37"/>
      <c r="J2025" s="37"/>
      <c r="K2025" s="37"/>
      <c r="L2025" s="37"/>
      <c r="M2025" s="37"/>
      <c r="N2025" s="37"/>
      <c r="O2025" s="37"/>
      <c r="P2025" s="37"/>
      <c r="Q2025" s="37"/>
      <c r="R2025" s="37"/>
      <c r="S2025" s="37"/>
      <c r="T2025" s="37"/>
      <c r="U2025" s="37"/>
      <c r="V2025" s="37"/>
      <c r="W2025" s="37"/>
      <c r="X2025" s="37"/>
      <c r="Y2025" s="37"/>
      <c r="Z2025" s="37"/>
    </row>
    <row r="2026" spans="1:105" ht="20.100000000000001" customHeight="1" x14ac:dyDescent="0.15">
      <c r="B2026" s="29"/>
      <c r="C2026" s="19"/>
      <c r="D2026" s="36"/>
      <c r="E2026" s="36"/>
      <c r="F2026" s="17" t="s">
        <v>330</v>
      </c>
      <c r="G2026" s="17" t="s">
        <v>330</v>
      </c>
      <c r="H2026" s="15" t="s">
        <v>330</v>
      </c>
      <c r="I2026" s="15" t="s">
        <v>330</v>
      </c>
      <c r="J2026" s="15" t="s">
        <v>330</v>
      </c>
      <c r="K2026" s="15" t="s">
        <v>479</v>
      </c>
      <c r="L2026" s="15" t="s">
        <v>381</v>
      </c>
      <c r="M2026" s="15" t="s">
        <v>381</v>
      </c>
      <c r="N2026" s="15" t="s">
        <v>382</v>
      </c>
      <c r="O2026" s="15" t="s">
        <v>382</v>
      </c>
      <c r="P2026" s="15" t="s">
        <v>382</v>
      </c>
      <c r="Q2026" s="15" t="s">
        <v>382</v>
      </c>
      <c r="R2026" s="15" t="s">
        <v>382</v>
      </c>
      <c r="S2026" s="15" t="s">
        <v>382</v>
      </c>
      <c r="T2026" s="15" t="s">
        <v>382</v>
      </c>
      <c r="U2026" s="15" t="s">
        <v>331</v>
      </c>
      <c r="V2026" s="15" t="s">
        <v>331</v>
      </c>
      <c r="W2026" s="15" t="s">
        <v>332</v>
      </c>
      <c r="X2026" s="15" t="s">
        <v>332</v>
      </c>
      <c r="Y2026" s="15" t="s">
        <v>332</v>
      </c>
      <c r="Z2026" s="15" t="s">
        <v>332</v>
      </c>
    </row>
    <row r="2027" spans="1:105" ht="20.100000000000001" customHeight="1" x14ac:dyDescent="0.15">
      <c r="A2027" s="30"/>
      <c r="B2027" s="29"/>
      <c r="C2027" s="4" t="s">
        <v>336</v>
      </c>
      <c r="D2027" s="4" t="s">
        <v>337</v>
      </c>
      <c r="E2027" s="4" t="s">
        <v>338</v>
      </c>
      <c r="F2027" s="11" t="s">
        <v>383</v>
      </c>
      <c r="G2027" s="11" t="s">
        <v>416</v>
      </c>
      <c r="H2027" s="4" t="s">
        <v>416</v>
      </c>
      <c r="I2027" s="4" t="s">
        <v>416</v>
      </c>
      <c r="J2027" s="4" t="s">
        <v>416</v>
      </c>
      <c r="K2027" s="4" t="s">
        <v>481</v>
      </c>
      <c r="L2027" s="4" t="s">
        <v>384</v>
      </c>
      <c r="M2027" s="4" t="s">
        <v>385</v>
      </c>
      <c r="N2027" s="4" t="s">
        <v>482</v>
      </c>
      <c r="O2027" s="4" t="s">
        <v>483</v>
      </c>
      <c r="P2027" s="4" t="s">
        <v>388</v>
      </c>
      <c r="Q2027" s="4" t="s">
        <v>389</v>
      </c>
      <c r="R2027" s="4" t="s">
        <v>390</v>
      </c>
      <c r="S2027" s="4" t="s">
        <v>391</v>
      </c>
      <c r="T2027" s="4" t="s">
        <v>392</v>
      </c>
      <c r="U2027" s="4" t="s">
        <v>340</v>
      </c>
      <c r="V2027" s="4" t="s">
        <v>340</v>
      </c>
      <c r="W2027" s="4" t="s">
        <v>341</v>
      </c>
      <c r="X2027" s="4" t="s">
        <v>341</v>
      </c>
      <c r="Y2027" s="4" t="s">
        <v>341</v>
      </c>
      <c r="Z2027" s="4" t="s">
        <v>341</v>
      </c>
    </row>
    <row r="2028" spans="1:105" ht="20.100000000000001" customHeight="1" x14ac:dyDescent="0.15">
      <c r="A2028" s="30"/>
      <c r="B2028" s="29"/>
      <c r="C2028" s="20"/>
      <c r="D2028" s="20"/>
      <c r="E2028" s="20"/>
      <c r="F2028" s="18" t="s">
        <v>457</v>
      </c>
      <c r="G2028" s="18" t="s">
        <v>457</v>
      </c>
      <c r="H2028" s="16" t="s">
        <v>426</v>
      </c>
      <c r="I2028" s="16" t="s">
        <v>490</v>
      </c>
      <c r="J2028" s="16" t="s">
        <v>491</v>
      </c>
      <c r="K2028" s="16" t="s">
        <v>279</v>
      </c>
      <c r="L2028" s="16" t="s">
        <v>492</v>
      </c>
      <c r="M2028" s="16" t="s">
        <v>493</v>
      </c>
      <c r="N2028" s="16" t="s">
        <v>492</v>
      </c>
      <c r="O2028" s="16" t="s">
        <v>492</v>
      </c>
      <c r="P2028" s="16" t="s">
        <v>397</v>
      </c>
      <c r="Q2028" s="16" t="s">
        <v>398</v>
      </c>
      <c r="R2028" s="16" t="s">
        <v>399</v>
      </c>
      <c r="S2028" s="16" t="s">
        <v>400</v>
      </c>
      <c r="T2028" s="16" t="s">
        <v>401</v>
      </c>
      <c r="U2028" s="16" t="s">
        <v>402</v>
      </c>
      <c r="V2028" s="16" t="s">
        <v>403</v>
      </c>
      <c r="W2028" s="16" t="s">
        <v>494</v>
      </c>
      <c r="X2028" s="16" t="s">
        <v>495</v>
      </c>
      <c r="Y2028" s="16" t="s">
        <v>496</v>
      </c>
      <c r="Z2028" s="16" t="s">
        <v>348</v>
      </c>
    </row>
    <row r="2029" spans="1:105" ht="20.100000000000001" customHeight="1" x14ac:dyDescent="0.15">
      <c r="A2029" s="30"/>
      <c r="C2029" s="15"/>
      <c r="D2029" s="27" t="s">
        <v>285</v>
      </c>
      <c r="E2029" s="6"/>
      <c r="F2029" s="34"/>
      <c r="G2029" s="34"/>
      <c r="H2029" s="34"/>
      <c r="I2029" s="34"/>
      <c r="J2029" s="34">
        <v>1</v>
      </c>
      <c r="K2029" s="34"/>
      <c r="L2029" s="34"/>
      <c r="M2029" s="34"/>
      <c r="N2029" s="34"/>
      <c r="O2029" s="34"/>
      <c r="P2029" s="34"/>
      <c r="Q2029" s="34"/>
      <c r="R2029" s="34"/>
      <c r="S2029" s="34"/>
      <c r="T2029" s="34"/>
      <c r="U2029" s="34"/>
      <c r="V2029" s="34"/>
      <c r="W2029" s="34"/>
      <c r="X2029" s="34"/>
      <c r="Y2029" s="34"/>
      <c r="Z2029" s="34"/>
    </row>
    <row r="2030" spans="1:105" ht="20.100000000000001" customHeight="1" x14ac:dyDescent="0.15">
      <c r="A2030" s="30"/>
      <c r="C2030" s="5" t="s">
        <v>68</v>
      </c>
      <c r="D2030" s="51" t="e">
        <f>#REF!</f>
        <v>#REF!</v>
      </c>
      <c r="E2030" s="26" t="e">
        <f>IF(egTextCal(D2030)&lt;&gt;0, egTextCal(D2030),"")</f>
        <v>#VALUE!</v>
      </c>
      <c r="F2030" s="25"/>
      <c r="G2030" s="25"/>
      <c r="H2030" s="25"/>
      <c r="I2030" s="25"/>
      <c r="J2030" s="25" t="e">
        <f>IF(E2030*J2029&lt;&gt;0,E2030*J2029,  )</f>
        <v>#VALUE!</v>
      </c>
      <c r="K2030" s="25"/>
      <c r="L2030" s="25"/>
      <c r="M2030" s="25"/>
      <c r="N2030" s="25"/>
      <c r="O2030" s="25"/>
      <c r="P2030" s="25"/>
      <c r="Q2030" s="25"/>
      <c r="R2030" s="25"/>
      <c r="S2030" s="25"/>
      <c r="T2030" s="25"/>
      <c r="U2030" s="25"/>
      <c r="V2030" s="25"/>
      <c r="W2030" s="25"/>
      <c r="X2030" s="25"/>
      <c r="Y2030" s="25"/>
      <c r="Z2030" s="25"/>
      <c r="CE2030" s="1" t="e">
        <f>J2030</f>
        <v>#VALUE!</v>
      </c>
    </row>
    <row r="2031" spans="1:105" ht="20.100000000000001" customHeight="1" x14ac:dyDescent="0.15">
      <c r="A2031" s="30"/>
      <c r="C2031" s="15"/>
      <c r="D2031" s="28" t="s">
        <v>302</v>
      </c>
      <c r="E2031" s="7"/>
      <c r="F2031" s="35">
        <v>1</v>
      </c>
      <c r="G2031" s="35"/>
      <c r="H2031" s="35"/>
      <c r="I2031" s="35"/>
      <c r="J2031" s="35"/>
      <c r="K2031" s="35"/>
      <c r="L2031" s="35"/>
      <c r="M2031" s="35"/>
      <c r="N2031" s="35"/>
      <c r="O2031" s="35"/>
      <c r="P2031" s="35"/>
      <c r="Q2031" s="35"/>
      <c r="R2031" s="35"/>
      <c r="S2031" s="35"/>
      <c r="T2031" s="35"/>
      <c r="U2031" s="35"/>
      <c r="V2031" s="35"/>
      <c r="W2031" s="35"/>
      <c r="X2031" s="35"/>
      <c r="Y2031" s="35"/>
      <c r="Z2031" s="35"/>
    </row>
    <row r="2032" spans="1:105" ht="20.100000000000001" customHeight="1" x14ac:dyDescent="0.15">
      <c r="A2032" s="30"/>
      <c r="C2032" s="5" t="s">
        <v>74</v>
      </c>
      <c r="D2032" s="52" t="e">
        <f>#REF!</f>
        <v>#REF!</v>
      </c>
      <c r="E2032" s="26" t="e">
        <f>IF(egTextCal(D2032)&lt;&gt;0, egTextCal(D2032),"")</f>
        <v>#VALUE!</v>
      </c>
      <c r="F2032" s="25" t="e">
        <f>IF(E2032*F2031&lt;&gt;0,E2032*F2031,  )</f>
        <v>#VALUE!</v>
      </c>
      <c r="G2032" s="25"/>
      <c r="H2032" s="25"/>
      <c r="I2032" s="25"/>
      <c r="J2032" s="25"/>
      <c r="K2032" s="25"/>
      <c r="L2032" s="25"/>
      <c r="M2032" s="25"/>
      <c r="N2032" s="25"/>
      <c r="O2032" s="25"/>
      <c r="P2032" s="25"/>
      <c r="Q2032" s="25"/>
      <c r="R2032" s="25"/>
      <c r="S2032" s="25"/>
      <c r="T2032" s="25"/>
      <c r="U2032" s="25"/>
      <c r="V2032" s="25"/>
      <c r="W2032" s="25"/>
      <c r="X2032" s="25"/>
      <c r="Y2032" s="25"/>
      <c r="Z2032" s="25"/>
      <c r="CA2032" s="1" t="e">
        <f>F2032</f>
        <v>#VALUE!</v>
      </c>
    </row>
    <row r="2033" spans="1:99" ht="20.100000000000001" customHeight="1" x14ac:dyDescent="0.15">
      <c r="A2033" s="30"/>
      <c r="C2033" s="15"/>
      <c r="D2033" s="28"/>
      <c r="E2033" s="7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5"/>
      <c r="Y2033" s="35"/>
      <c r="Z2033" s="35"/>
    </row>
    <row r="2034" spans="1:99" ht="20.100000000000001" customHeight="1" x14ac:dyDescent="0.15">
      <c r="A2034" s="30"/>
      <c r="C2034" s="5" t="s">
        <v>75</v>
      </c>
      <c r="D2034" s="33"/>
      <c r="E2034" s="26"/>
      <c r="F2034" s="25"/>
      <c r="G2034" s="25"/>
      <c r="H2034" s="25"/>
      <c r="I2034" s="25"/>
      <c r="J2034" s="25"/>
      <c r="K2034" s="25"/>
      <c r="L2034" s="25"/>
      <c r="M2034" s="25"/>
      <c r="N2034" s="25"/>
      <c r="O2034" s="25"/>
      <c r="P2034" s="25"/>
      <c r="Q2034" s="25"/>
      <c r="R2034" s="25"/>
      <c r="S2034" s="25"/>
      <c r="T2034" s="25"/>
      <c r="U2034" s="25"/>
      <c r="V2034" s="25"/>
      <c r="W2034" s="25"/>
      <c r="X2034" s="25"/>
      <c r="Y2034" s="25"/>
      <c r="Z2034" s="25"/>
    </row>
    <row r="2035" spans="1:99" ht="20.100000000000001" customHeight="1" x14ac:dyDescent="0.15">
      <c r="A2035" s="30"/>
      <c r="C2035" s="15"/>
      <c r="D2035" s="27" t="s">
        <v>304</v>
      </c>
      <c r="E2035" s="6"/>
      <c r="F2035" s="35"/>
      <c r="G2035" s="35"/>
      <c r="H2035" s="35"/>
      <c r="I2035" s="35"/>
      <c r="J2035" s="35"/>
      <c r="K2035" s="35"/>
      <c r="L2035" s="35"/>
      <c r="M2035" s="35"/>
      <c r="N2035" s="35"/>
      <c r="O2035" s="35"/>
      <c r="P2035" s="35"/>
      <c r="Q2035" s="35"/>
      <c r="R2035" s="35"/>
      <c r="S2035" s="35"/>
      <c r="T2035" s="35"/>
      <c r="U2035" s="35"/>
      <c r="V2035" s="35"/>
      <c r="W2035" s="35"/>
      <c r="X2035" s="35"/>
      <c r="Y2035" s="35"/>
      <c r="Z2035" s="35"/>
    </row>
    <row r="2036" spans="1:99" ht="20.100000000000001" customHeight="1" x14ac:dyDescent="0.15">
      <c r="A2036" s="30"/>
      <c r="C2036" s="5" t="s">
        <v>88</v>
      </c>
      <c r="D2036" s="32"/>
      <c r="E2036" s="26" t="str">
        <f>IF(egTextCal(D2036)&lt;&gt;0, egTextCal(D2036),"")</f>
        <v/>
      </c>
      <c r="F2036" s="25"/>
      <c r="G2036" s="25"/>
      <c r="H2036" s="25"/>
      <c r="I2036" s="25"/>
      <c r="J2036" s="25"/>
      <c r="K2036" s="25"/>
      <c r="L2036" s="25"/>
      <c r="M2036" s="25"/>
      <c r="N2036" s="25"/>
      <c r="O2036" s="25"/>
      <c r="P2036" s="25"/>
      <c r="Q2036" s="25"/>
      <c r="R2036" s="25"/>
      <c r="S2036" s="25"/>
      <c r="T2036" s="25"/>
      <c r="U2036" s="25"/>
      <c r="V2036" s="25"/>
      <c r="W2036" s="25"/>
      <c r="X2036" s="25"/>
      <c r="Y2036" s="25"/>
      <c r="Z2036" s="25"/>
    </row>
    <row r="2037" spans="1:99" ht="20.100000000000001" customHeight="1" x14ac:dyDescent="0.15">
      <c r="A2037" s="30"/>
      <c r="C2037" s="15"/>
      <c r="D2037" s="27" t="s">
        <v>280</v>
      </c>
      <c r="E2037" s="6"/>
      <c r="F2037" s="35"/>
      <c r="G2037" s="35"/>
      <c r="H2037" s="35"/>
      <c r="I2037" s="35"/>
      <c r="J2037" s="35"/>
      <c r="K2037" s="35"/>
      <c r="L2037" s="35"/>
      <c r="M2037" s="35"/>
      <c r="N2037" s="35"/>
      <c r="O2037" s="35"/>
      <c r="P2037" s="35"/>
      <c r="Q2037" s="35"/>
      <c r="R2037" s="35"/>
      <c r="S2037" s="35"/>
      <c r="T2037" s="35"/>
      <c r="U2037" s="35"/>
      <c r="V2037" s="35"/>
      <c r="W2037" s="35"/>
      <c r="X2037" s="35"/>
      <c r="Y2037" s="35"/>
      <c r="Z2037" s="35"/>
    </row>
    <row r="2038" spans="1:99" ht="20.100000000000001" customHeight="1" x14ac:dyDescent="0.15">
      <c r="A2038" s="30"/>
      <c r="C2038" s="5" t="s">
        <v>132</v>
      </c>
      <c r="D2038" s="51" t="e">
        <f>#REF!</f>
        <v>#REF!</v>
      </c>
      <c r="E2038" s="26" t="e">
        <f>IF(egTextCal(D2038)&lt;&gt;0, egTextCal(D2038),"")</f>
        <v>#VALUE!</v>
      </c>
      <c r="F2038" s="25"/>
      <c r="G2038" s="25"/>
      <c r="H2038" s="25"/>
      <c r="I2038" s="25"/>
      <c r="J2038" s="25"/>
      <c r="K2038" s="25"/>
      <c r="L2038" s="25"/>
      <c r="M2038" s="25"/>
      <c r="N2038" s="25"/>
      <c r="O2038" s="25"/>
      <c r="P2038" s="25"/>
      <c r="Q2038" s="25"/>
      <c r="R2038" s="25"/>
      <c r="S2038" s="25"/>
      <c r="T2038" s="25"/>
      <c r="U2038" s="25"/>
      <c r="V2038" s="25"/>
      <c r="W2038" s="25"/>
      <c r="X2038" s="25"/>
      <c r="Y2038" s="25"/>
      <c r="Z2038" s="25"/>
    </row>
    <row r="2039" spans="1:99" ht="20.100000000000001" customHeight="1" x14ac:dyDescent="0.15">
      <c r="A2039" s="30"/>
      <c r="C2039" s="15"/>
      <c r="D2039" s="27" t="s">
        <v>291</v>
      </c>
      <c r="E2039" s="6"/>
      <c r="F2039" s="35"/>
      <c r="G2039" s="35"/>
      <c r="H2039" s="35"/>
      <c r="I2039" s="35"/>
      <c r="J2039" s="35"/>
      <c r="K2039" s="35"/>
      <c r="L2039" s="35"/>
      <c r="M2039" s="35"/>
      <c r="N2039" s="35"/>
      <c r="O2039" s="35"/>
      <c r="P2039" s="35"/>
      <c r="Q2039" s="35"/>
      <c r="R2039" s="35"/>
      <c r="S2039" s="35"/>
      <c r="T2039" s="35"/>
      <c r="U2039" s="35">
        <v>1</v>
      </c>
      <c r="V2039" s="35"/>
      <c r="W2039" s="35"/>
      <c r="X2039" s="35"/>
      <c r="Y2039" s="35"/>
      <c r="Z2039" s="35"/>
    </row>
    <row r="2040" spans="1:99" ht="20.100000000000001" customHeight="1" x14ac:dyDescent="0.15">
      <c r="A2040" s="30"/>
      <c r="C2040" s="5" t="s">
        <v>133</v>
      </c>
      <c r="D2040" s="51" t="e">
        <f>#REF!</f>
        <v>#REF!</v>
      </c>
      <c r="E2040" s="26" t="e">
        <f>IF(egTextCal(D2040)&lt;&gt;0, egTextCal(D2040),"")</f>
        <v>#VALUE!</v>
      </c>
      <c r="F2040" s="25"/>
      <c r="G2040" s="25"/>
      <c r="H2040" s="25"/>
      <c r="I2040" s="25"/>
      <c r="J2040" s="25"/>
      <c r="K2040" s="25"/>
      <c r="L2040" s="25"/>
      <c r="M2040" s="25"/>
      <c r="N2040" s="25"/>
      <c r="O2040" s="25"/>
      <c r="P2040" s="25"/>
      <c r="Q2040" s="25"/>
      <c r="R2040" s="25"/>
      <c r="S2040" s="25"/>
      <c r="T2040" s="25"/>
      <c r="U2040" s="25" t="e">
        <f>IF(E2040*U2039&lt;&gt;0,E2040*U2039,  )</f>
        <v>#VALUE!</v>
      </c>
      <c r="V2040" s="25"/>
      <c r="W2040" s="25"/>
      <c r="X2040" s="25"/>
      <c r="Y2040" s="25"/>
      <c r="Z2040" s="25"/>
      <c r="CP2040" s="1" t="e">
        <f>U2040</f>
        <v>#VALUE!</v>
      </c>
    </row>
    <row r="2041" spans="1:99" ht="20.100000000000001" customHeight="1" x14ac:dyDescent="0.15">
      <c r="A2041" s="30"/>
      <c r="C2041" s="15"/>
      <c r="D2041" s="27" t="s">
        <v>292</v>
      </c>
      <c r="E2041" s="6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5"/>
      <c r="Y2041" s="35"/>
      <c r="Z2041" s="35">
        <v>1</v>
      </c>
    </row>
    <row r="2042" spans="1:99" ht="20.100000000000001" customHeight="1" x14ac:dyDescent="0.15">
      <c r="A2042" s="30"/>
      <c r="C2042" s="5" t="s">
        <v>134</v>
      </c>
      <c r="D2042" s="51" t="e">
        <f>#REF!</f>
        <v>#REF!</v>
      </c>
      <c r="E2042" s="26" t="e">
        <f>IF(egTextCal(D2042)&lt;&gt;0, egTextCal(D2042),"")</f>
        <v>#VALUE!</v>
      </c>
      <c r="F2042" s="25"/>
      <c r="G2042" s="25"/>
      <c r="H2042" s="25"/>
      <c r="I2042" s="25"/>
      <c r="J2042" s="25"/>
      <c r="K2042" s="25"/>
      <c r="L2042" s="25"/>
      <c r="M2042" s="25"/>
      <c r="N2042" s="25"/>
      <c r="O2042" s="25"/>
      <c r="P2042" s="25"/>
      <c r="Q2042" s="25"/>
      <c r="R2042" s="25"/>
      <c r="S2042" s="25"/>
      <c r="T2042" s="25"/>
      <c r="U2042" s="25"/>
      <c r="V2042" s="25"/>
      <c r="W2042" s="25"/>
      <c r="X2042" s="25"/>
      <c r="Y2042" s="25"/>
      <c r="Z2042" s="25" t="e">
        <f>IF(E2042*Z2041&lt;&gt;0,E2042*Z2041,  )</f>
        <v>#VALUE!</v>
      </c>
      <c r="CU2042" s="1" t="e">
        <f>Z2042</f>
        <v>#VALUE!</v>
      </c>
    </row>
    <row r="2043" spans="1:99" ht="20.100000000000001" customHeight="1" x14ac:dyDescent="0.15">
      <c r="A2043" s="30"/>
      <c r="C2043" s="15"/>
      <c r="D2043" s="27" t="s">
        <v>293</v>
      </c>
      <c r="E2043" s="6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>
        <v>2</v>
      </c>
      <c r="X2043" s="35"/>
      <c r="Y2043" s="35"/>
      <c r="Z2043" s="35"/>
    </row>
    <row r="2044" spans="1:99" ht="20.100000000000001" customHeight="1" x14ac:dyDescent="0.15">
      <c r="A2044" s="30"/>
      <c r="C2044" s="5" t="s">
        <v>135</v>
      </c>
      <c r="D2044" s="51" t="e">
        <f>#REF!</f>
        <v>#REF!</v>
      </c>
      <c r="E2044" s="26" t="e">
        <f>IF(egTextCal(D2044)&lt;&gt;0, egTextCal(D2044),"")</f>
        <v>#VALUE!</v>
      </c>
      <c r="F2044" s="25"/>
      <c r="G2044" s="25"/>
      <c r="H2044" s="25"/>
      <c r="I2044" s="25"/>
      <c r="J2044" s="25"/>
      <c r="K2044" s="25"/>
      <c r="L2044" s="25"/>
      <c r="M2044" s="25"/>
      <c r="N2044" s="25"/>
      <c r="O2044" s="25"/>
      <c r="P2044" s="25"/>
      <c r="Q2044" s="25"/>
      <c r="R2044" s="25"/>
      <c r="S2044" s="25"/>
      <c r="T2044" s="25"/>
      <c r="U2044" s="25"/>
      <c r="V2044" s="25"/>
      <c r="W2044" s="25" t="e">
        <f>IF(E2044*W2043&lt;&gt;0,E2044*W2043,  )</f>
        <v>#VALUE!</v>
      </c>
      <c r="X2044" s="25"/>
      <c r="Y2044" s="25"/>
      <c r="Z2044" s="25"/>
      <c r="CR2044" s="1" t="e">
        <f>W2044</f>
        <v>#VALUE!</v>
      </c>
    </row>
    <row r="2045" spans="1:99" ht="20.100000000000001" customHeight="1" x14ac:dyDescent="0.15">
      <c r="A2045" s="30"/>
      <c r="C2045" s="15"/>
      <c r="D2045" s="27" t="s">
        <v>288</v>
      </c>
      <c r="E2045" s="6"/>
      <c r="F2045" s="35"/>
      <c r="G2045" s="35"/>
      <c r="H2045" s="35">
        <v>1</v>
      </c>
      <c r="I2045" s="35"/>
      <c r="J2045" s="35"/>
      <c r="K2045" s="35"/>
      <c r="L2045" s="35"/>
      <c r="M2045" s="35"/>
      <c r="N2045" s="35"/>
      <c r="O2045" s="35"/>
      <c r="P2045" s="35"/>
      <c r="Q2045" s="35"/>
      <c r="R2045" s="35"/>
      <c r="S2045" s="35"/>
      <c r="T2045" s="35"/>
      <c r="U2045" s="35"/>
      <c r="V2045" s="35"/>
      <c r="W2045" s="35"/>
      <c r="X2045" s="35">
        <v>2</v>
      </c>
      <c r="Y2045" s="35"/>
      <c r="Z2045" s="35"/>
    </row>
    <row r="2046" spans="1:99" ht="20.100000000000001" customHeight="1" x14ac:dyDescent="0.15">
      <c r="A2046" s="30"/>
      <c r="C2046" s="5" t="s">
        <v>136</v>
      </c>
      <c r="D2046" s="51" t="e">
        <f>#REF!</f>
        <v>#REF!</v>
      </c>
      <c r="E2046" s="26" t="e">
        <f>IF(egTextCal(D2046)&lt;&gt;0, egTextCal(D2046),"")</f>
        <v>#VALUE!</v>
      </c>
      <c r="F2046" s="25"/>
      <c r="G2046" s="25"/>
      <c r="H2046" s="25" t="e">
        <f>IF(E2046*H2045&lt;&gt;0,E2046*H2045,  )</f>
        <v>#VALUE!</v>
      </c>
      <c r="I2046" s="25"/>
      <c r="J2046" s="25"/>
      <c r="K2046" s="25"/>
      <c r="L2046" s="25"/>
      <c r="M2046" s="25"/>
      <c r="N2046" s="25"/>
      <c r="O2046" s="25"/>
      <c r="P2046" s="25"/>
      <c r="Q2046" s="25"/>
      <c r="R2046" s="25"/>
      <c r="S2046" s="25"/>
      <c r="T2046" s="25"/>
      <c r="U2046" s="25"/>
      <c r="V2046" s="25"/>
      <c r="W2046" s="25"/>
      <c r="X2046" s="25" t="e">
        <f>IF(E2046*X2045&lt;&gt;0,E2046*X2045,  )</f>
        <v>#VALUE!</v>
      </c>
      <c r="Y2046" s="25"/>
      <c r="Z2046" s="25"/>
      <c r="CC2046" s="1" t="e">
        <f>H2046</f>
        <v>#VALUE!</v>
      </c>
      <c r="CS2046" s="1" t="e">
        <f>X2046</f>
        <v>#VALUE!</v>
      </c>
    </row>
    <row r="2047" spans="1:99" ht="20.100000000000001" customHeight="1" x14ac:dyDescent="0.15">
      <c r="A2047" s="30"/>
      <c r="C2047" s="15"/>
      <c r="D2047" s="27" t="s">
        <v>284</v>
      </c>
      <c r="E2047" s="6"/>
      <c r="F2047" s="35"/>
      <c r="G2047" s="35"/>
      <c r="H2047" s="35"/>
      <c r="I2047" s="35"/>
      <c r="J2047" s="35"/>
      <c r="K2047" s="35"/>
      <c r="L2047" s="35"/>
      <c r="M2047" s="35"/>
      <c r="N2047" s="35"/>
      <c r="O2047" s="35"/>
      <c r="P2047" s="35"/>
      <c r="Q2047" s="35"/>
      <c r="R2047" s="35"/>
      <c r="S2047" s="35"/>
      <c r="T2047" s="35"/>
      <c r="U2047" s="35"/>
      <c r="V2047" s="35"/>
      <c r="W2047" s="35"/>
      <c r="X2047" s="35"/>
      <c r="Y2047" s="35"/>
      <c r="Z2047" s="35"/>
    </row>
    <row r="2048" spans="1:99" ht="20.100000000000001" customHeight="1" x14ac:dyDescent="0.15">
      <c r="A2048" s="30"/>
      <c r="C2048" s="5" t="s">
        <v>353</v>
      </c>
      <c r="D2048" s="51" t="e">
        <f>#REF!</f>
        <v>#REF!</v>
      </c>
      <c r="E2048" s="26" t="e">
        <f>IF(egTextCal(D2048)&lt;&gt;0, egTextCal(D2048),"")</f>
        <v>#VALUE!</v>
      </c>
      <c r="F2048" s="25"/>
      <c r="G2048" s="25"/>
      <c r="H2048" s="25"/>
      <c r="I2048" s="25"/>
      <c r="J2048" s="25"/>
      <c r="K2048" s="25"/>
      <c r="L2048" s="25"/>
      <c r="M2048" s="25"/>
      <c r="N2048" s="25"/>
      <c r="O2048" s="25"/>
      <c r="P2048" s="25"/>
      <c r="Q2048" s="25"/>
      <c r="R2048" s="25"/>
      <c r="S2048" s="25"/>
      <c r="T2048" s="25"/>
      <c r="U2048" s="25"/>
      <c r="V2048" s="25"/>
      <c r="W2048" s="25"/>
      <c r="X2048" s="25"/>
      <c r="Y2048" s="25"/>
      <c r="Z2048" s="25"/>
    </row>
    <row r="2049" spans="1:83" ht="20.100000000000001" customHeight="1" x14ac:dyDescent="0.15">
      <c r="A2049" s="30"/>
      <c r="C2049" s="15"/>
      <c r="D2049" s="27" t="s">
        <v>285</v>
      </c>
      <c r="E2049" s="6"/>
      <c r="F2049" s="35"/>
      <c r="G2049" s="35"/>
      <c r="H2049" s="35"/>
      <c r="I2049" s="35"/>
      <c r="J2049" s="35"/>
      <c r="K2049" s="35"/>
      <c r="L2049" s="35"/>
      <c r="M2049" s="35"/>
      <c r="N2049" s="35"/>
      <c r="O2049" s="35"/>
      <c r="P2049" s="35"/>
      <c r="Q2049" s="35"/>
      <c r="R2049" s="35"/>
      <c r="S2049" s="35"/>
      <c r="T2049" s="35"/>
      <c r="U2049" s="35"/>
      <c r="V2049" s="35"/>
      <c r="W2049" s="35"/>
      <c r="X2049" s="35"/>
      <c r="Y2049" s="35"/>
      <c r="Z2049" s="35"/>
    </row>
    <row r="2050" spans="1:83" ht="20.100000000000001" customHeight="1" x14ac:dyDescent="0.15">
      <c r="A2050" s="30"/>
      <c r="C2050" s="5" t="s">
        <v>354</v>
      </c>
      <c r="D2050" s="51" t="e">
        <f>#REF!</f>
        <v>#REF!</v>
      </c>
      <c r="E2050" s="26" t="e">
        <f>IF(egTextCal(D2050)&lt;&gt;0, egTextCal(D2050),"")</f>
        <v>#VALUE!</v>
      </c>
      <c r="F2050" s="25"/>
      <c r="G2050" s="25"/>
      <c r="H2050" s="25"/>
      <c r="I2050" s="25"/>
      <c r="J2050" s="25"/>
      <c r="K2050" s="25"/>
      <c r="L2050" s="25"/>
      <c r="M2050" s="25"/>
      <c r="N2050" s="25"/>
      <c r="O2050" s="25"/>
      <c r="P2050" s="25"/>
      <c r="Q2050" s="25"/>
      <c r="R2050" s="25"/>
      <c r="S2050" s="25"/>
      <c r="T2050" s="25"/>
      <c r="U2050" s="25"/>
      <c r="V2050" s="25"/>
      <c r="W2050" s="25"/>
      <c r="X2050" s="25"/>
      <c r="Y2050" s="25"/>
      <c r="Z2050" s="25"/>
    </row>
    <row r="2051" spans="1:83" ht="20.100000000000001" customHeight="1" x14ac:dyDescent="0.15">
      <c r="A2051" s="30"/>
      <c r="C2051" s="15"/>
      <c r="D2051" s="27"/>
      <c r="E2051" s="6"/>
      <c r="F2051" s="35"/>
      <c r="G2051" s="35"/>
      <c r="H2051" s="35"/>
      <c r="I2051" s="35"/>
      <c r="J2051" s="35"/>
      <c r="K2051" s="35"/>
      <c r="L2051" s="35"/>
      <c r="M2051" s="35"/>
      <c r="N2051" s="35"/>
      <c r="O2051" s="35"/>
      <c r="P2051" s="35"/>
      <c r="Q2051" s="35"/>
      <c r="R2051" s="35"/>
      <c r="S2051" s="35"/>
      <c r="T2051" s="35"/>
      <c r="U2051" s="35"/>
      <c r="V2051" s="35"/>
      <c r="W2051" s="35"/>
      <c r="X2051" s="35"/>
      <c r="Y2051" s="35"/>
      <c r="Z2051" s="35"/>
    </row>
    <row r="2052" spans="1:83" ht="20.100000000000001" customHeight="1" x14ac:dyDescent="0.15">
      <c r="A2052" s="30"/>
      <c r="C2052" s="5" t="s">
        <v>355</v>
      </c>
      <c r="D2052" s="32"/>
      <c r="E2052" s="26"/>
      <c r="F2052" s="25"/>
      <c r="G2052" s="25"/>
      <c r="H2052" s="25"/>
      <c r="I2052" s="25"/>
      <c r="J2052" s="25"/>
      <c r="K2052" s="25"/>
      <c r="L2052" s="25"/>
      <c r="M2052" s="25"/>
      <c r="N2052" s="25"/>
      <c r="O2052" s="25"/>
      <c r="P2052" s="25"/>
      <c r="Q2052" s="25"/>
      <c r="R2052" s="25"/>
      <c r="S2052" s="25"/>
      <c r="T2052" s="25"/>
      <c r="U2052" s="25"/>
      <c r="V2052" s="25"/>
      <c r="W2052" s="25"/>
      <c r="X2052" s="25"/>
      <c r="Y2052" s="25"/>
      <c r="Z2052" s="25"/>
    </row>
    <row r="2053" spans="1:83" ht="20.100000000000001" customHeight="1" x14ac:dyDescent="0.15">
      <c r="A2053" s="30"/>
      <c r="C2053" s="15"/>
      <c r="D2053" s="27" t="s">
        <v>305</v>
      </c>
      <c r="E2053" s="6"/>
      <c r="F2053" s="35"/>
      <c r="G2053" s="35"/>
      <c r="H2053" s="35"/>
      <c r="I2053" s="35"/>
      <c r="J2053" s="35"/>
      <c r="K2053" s="35"/>
      <c r="L2053" s="35"/>
      <c r="M2053" s="35"/>
      <c r="N2053" s="35"/>
      <c r="O2053" s="35"/>
      <c r="P2053" s="35"/>
      <c r="Q2053" s="35"/>
      <c r="R2053" s="35"/>
      <c r="S2053" s="35"/>
      <c r="T2053" s="35"/>
      <c r="U2053" s="35"/>
      <c r="V2053" s="35"/>
      <c r="W2053" s="35"/>
      <c r="X2053" s="35"/>
      <c r="Y2053" s="35"/>
      <c r="Z2053" s="35"/>
    </row>
    <row r="2054" spans="1:83" ht="20.100000000000001" customHeight="1" x14ac:dyDescent="0.15">
      <c r="A2054" s="30"/>
      <c r="C2054" s="5" t="s">
        <v>356</v>
      </c>
      <c r="D2054" s="32"/>
      <c r="E2054" s="26" t="str">
        <f>IF(egTextCal(D2054)&lt;&gt;0, egTextCal(D2054),"")</f>
        <v/>
      </c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25"/>
      <c r="S2054" s="25"/>
      <c r="T2054" s="25"/>
      <c r="U2054" s="25"/>
      <c r="V2054" s="25"/>
      <c r="W2054" s="25"/>
      <c r="X2054" s="25"/>
      <c r="Y2054" s="25"/>
      <c r="Z2054" s="25"/>
    </row>
    <row r="2055" spans="1:83" ht="20.100000000000001" customHeight="1" x14ac:dyDescent="0.15">
      <c r="A2055" s="30"/>
      <c r="C2055" s="15"/>
      <c r="D2055" s="27" t="s">
        <v>284</v>
      </c>
      <c r="E2055" s="6"/>
      <c r="F2055" s="35"/>
      <c r="G2055" s="35">
        <v>1</v>
      </c>
      <c r="H2055" s="35"/>
      <c r="I2055" s="35"/>
      <c r="J2055" s="35"/>
      <c r="K2055" s="35"/>
      <c r="L2055" s="35"/>
      <c r="M2055" s="35"/>
      <c r="N2055" s="35"/>
      <c r="O2055" s="35"/>
      <c r="P2055" s="35"/>
      <c r="Q2055" s="35"/>
      <c r="R2055" s="35"/>
      <c r="S2055" s="35"/>
      <c r="T2055" s="35"/>
      <c r="U2055" s="35"/>
      <c r="V2055" s="35"/>
      <c r="W2055" s="35"/>
      <c r="X2055" s="35"/>
      <c r="Y2055" s="35"/>
      <c r="Z2055" s="35"/>
    </row>
    <row r="2056" spans="1:83" ht="20.100000000000001" customHeight="1" x14ac:dyDescent="0.15">
      <c r="A2056" s="30"/>
      <c r="C2056" s="5" t="s">
        <v>357</v>
      </c>
      <c r="D2056" s="51" t="e">
        <f>#REF!</f>
        <v>#REF!</v>
      </c>
      <c r="E2056" s="26" t="e">
        <f>IF(egTextCal(D2056)&lt;&gt;0, egTextCal(D2056),"")</f>
        <v>#VALUE!</v>
      </c>
      <c r="F2056" s="25"/>
      <c r="G2056" s="25" t="e">
        <f>IF(E2056*G2055&lt;&gt;0,E2056*G2055,  )</f>
        <v>#VALUE!</v>
      </c>
      <c r="H2056" s="25"/>
      <c r="I2056" s="25"/>
      <c r="J2056" s="25"/>
      <c r="K2056" s="25"/>
      <c r="L2056" s="25"/>
      <c r="M2056" s="25"/>
      <c r="N2056" s="25"/>
      <c r="O2056" s="25"/>
      <c r="P2056" s="25"/>
      <c r="Q2056" s="25"/>
      <c r="R2056" s="25"/>
      <c r="S2056" s="25"/>
      <c r="T2056" s="25"/>
      <c r="U2056" s="25"/>
      <c r="V2056" s="25"/>
      <c r="W2056" s="25"/>
      <c r="X2056" s="25"/>
      <c r="Y2056" s="25"/>
      <c r="Z2056" s="25"/>
      <c r="CB2056" s="1" t="e">
        <f>G2056</f>
        <v>#VALUE!</v>
      </c>
    </row>
    <row r="2057" spans="1:83" ht="20.100000000000001" customHeight="1" x14ac:dyDescent="0.15">
      <c r="A2057" s="30"/>
      <c r="C2057" s="15"/>
      <c r="D2057" s="27" t="s">
        <v>285</v>
      </c>
      <c r="E2057" s="6"/>
      <c r="F2057" s="35"/>
      <c r="G2057" s="35"/>
      <c r="H2057" s="35"/>
      <c r="I2057" s="35"/>
      <c r="J2057" s="35">
        <v>1</v>
      </c>
      <c r="K2057" s="35"/>
      <c r="L2057" s="35"/>
      <c r="M2057" s="35"/>
      <c r="N2057" s="35"/>
      <c r="O2057" s="35"/>
      <c r="P2057" s="35"/>
      <c r="Q2057" s="35"/>
      <c r="R2057" s="35"/>
      <c r="S2057" s="35"/>
      <c r="T2057" s="35"/>
      <c r="U2057" s="35"/>
      <c r="V2057" s="35"/>
      <c r="W2057" s="35"/>
      <c r="X2057" s="35"/>
      <c r="Y2057" s="35"/>
      <c r="Z2057" s="35"/>
    </row>
    <row r="2058" spans="1:83" ht="20.100000000000001" customHeight="1" x14ac:dyDescent="0.15">
      <c r="A2058" s="30"/>
      <c r="C2058" s="5" t="s">
        <v>358</v>
      </c>
      <c r="D2058" s="51" t="e">
        <f>#REF!</f>
        <v>#REF!</v>
      </c>
      <c r="E2058" s="26" t="e">
        <f>IF(egTextCal(D2058)&lt;&gt;0, egTextCal(D2058),"")</f>
        <v>#VALUE!</v>
      </c>
      <c r="F2058" s="25"/>
      <c r="G2058" s="25"/>
      <c r="H2058" s="25"/>
      <c r="I2058" s="25"/>
      <c r="J2058" s="25" t="e">
        <f>IF(E2058*J2057&lt;&gt;0,E2058*J2057,  )</f>
        <v>#VALUE!</v>
      </c>
      <c r="K2058" s="25"/>
      <c r="L2058" s="25"/>
      <c r="M2058" s="25"/>
      <c r="N2058" s="25"/>
      <c r="O2058" s="25"/>
      <c r="P2058" s="25"/>
      <c r="Q2058" s="25"/>
      <c r="R2058" s="25"/>
      <c r="S2058" s="25"/>
      <c r="T2058" s="25"/>
      <c r="U2058" s="25"/>
      <c r="V2058" s="25"/>
      <c r="W2058" s="25"/>
      <c r="X2058" s="25"/>
      <c r="Y2058" s="25"/>
      <c r="Z2058" s="25"/>
      <c r="CE2058" s="1" t="e">
        <f>J2058</f>
        <v>#VALUE!</v>
      </c>
    </row>
    <row r="2059" spans="1:83" ht="20.100000000000001" customHeight="1" x14ac:dyDescent="0.15">
      <c r="A2059" s="30"/>
      <c r="C2059" s="15"/>
      <c r="D2059" s="27"/>
      <c r="E2059" s="6"/>
      <c r="F2059" s="35"/>
      <c r="G2059" s="35"/>
      <c r="H2059" s="35"/>
      <c r="I2059" s="35"/>
      <c r="J2059" s="35"/>
      <c r="K2059" s="35"/>
      <c r="L2059" s="35"/>
      <c r="M2059" s="35"/>
      <c r="N2059" s="35"/>
      <c r="O2059" s="35"/>
      <c r="P2059" s="35"/>
      <c r="Q2059" s="35"/>
      <c r="R2059" s="35"/>
      <c r="S2059" s="35"/>
      <c r="T2059" s="35"/>
      <c r="U2059" s="35"/>
      <c r="V2059" s="35"/>
      <c r="W2059" s="35"/>
      <c r="X2059" s="35"/>
      <c r="Y2059" s="35"/>
      <c r="Z2059" s="35"/>
    </row>
    <row r="2060" spans="1:83" ht="20.100000000000001" customHeight="1" x14ac:dyDescent="0.15">
      <c r="A2060" s="30"/>
      <c r="C2060" s="5" t="s">
        <v>359</v>
      </c>
      <c r="D2060" s="32"/>
      <c r="E2060" s="26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25"/>
      <c r="S2060" s="25"/>
      <c r="T2060" s="25"/>
      <c r="U2060" s="25"/>
      <c r="V2060" s="25"/>
      <c r="W2060" s="25"/>
      <c r="X2060" s="25"/>
      <c r="Y2060" s="25"/>
      <c r="Z2060" s="25"/>
    </row>
    <row r="2061" spans="1:83" ht="20.100000000000001" customHeight="1" x14ac:dyDescent="0.15">
      <c r="A2061" s="30"/>
      <c r="C2061" s="15"/>
      <c r="D2061" s="27"/>
      <c r="E2061" s="6"/>
      <c r="F2061" s="35"/>
      <c r="G2061" s="35"/>
      <c r="H2061" s="35"/>
      <c r="I2061" s="35"/>
      <c r="J2061" s="35"/>
      <c r="K2061" s="35"/>
      <c r="L2061" s="35"/>
      <c r="M2061" s="35"/>
      <c r="N2061" s="35"/>
      <c r="O2061" s="35"/>
      <c r="P2061" s="35"/>
      <c r="Q2061" s="35"/>
      <c r="R2061" s="35"/>
      <c r="S2061" s="35"/>
      <c r="T2061" s="35"/>
      <c r="U2061" s="35"/>
      <c r="V2061" s="35"/>
      <c r="W2061" s="35"/>
      <c r="X2061" s="35"/>
      <c r="Y2061" s="35"/>
      <c r="Z2061" s="35"/>
    </row>
    <row r="2062" spans="1:83" ht="20.100000000000001" customHeight="1" x14ac:dyDescent="0.15">
      <c r="A2062" s="30"/>
      <c r="C2062" s="5" t="s">
        <v>360</v>
      </c>
      <c r="D2062" s="32"/>
      <c r="E2062" s="26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25"/>
      <c r="S2062" s="25"/>
      <c r="T2062" s="25"/>
      <c r="U2062" s="25"/>
      <c r="V2062" s="25"/>
      <c r="W2062" s="25"/>
      <c r="X2062" s="25"/>
      <c r="Y2062" s="25"/>
      <c r="Z2062" s="25"/>
    </row>
    <row r="2063" spans="1:83" ht="20.100000000000001" customHeight="1" x14ac:dyDescent="0.15">
      <c r="A2063" s="30"/>
      <c r="C2063" s="15"/>
      <c r="D2063" s="27"/>
      <c r="E2063" s="6"/>
      <c r="F2063" s="35"/>
      <c r="G2063" s="35"/>
      <c r="H2063" s="35"/>
      <c r="I2063" s="35"/>
      <c r="J2063" s="35"/>
      <c r="K2063" s="35"/>
      <c r="L2063" s="35"/>
      <c r="M2063" s="35"/>
      <c r="N2063" s="35"/>
      <c r="O2063" s="35"/>
      <c r="P2063" s="35"/>
      <c r="Q2063" s="35"/>
      <c r="R2063" s="35"/>
      <c r="S2063" s="35"/>
      <c r="T2063" s="35"/>
      <c r="U2063" s="35"/>
      <c r="V2063" s="35"/>
      <c r="W2063" s="35"/>
      <c r="X2063" s="35"/>
      <c r="Y2063" s="35"/>
      <c r="Z2063" s="35"/>
    </row>
    <row r="2064" spans="1:83" ht="20.100000000000001" customHeight="1" x14ac:dyDescent="0.15">
      <c r="A2064" s="30"/>
      <c r="C2064" s="5" t="s">
        <v>361</v>
      </c>
      <c r="D2064" s="32"/>
      <c r="E2064" s="26"/>
      <c r="F2064" s="25"/>
      <c r="G2064" s="25"/>
      <c r="H2064" s="25"/>
      <c r="I2064" s="25"/>
      <c r="J2064" s="25"/>
      <c r="K2064" s="25"/>
      <c r="L2064" s="25"/>
      <c r="M2064" s="25"/>
      <c r="N2064" s="25"/>
      <c r="O2064" s="25"/>
      <c r="P2064" s="25"/>
      <c r="Q2064" s="25"/>
      <c r="R2064" s="25"/>
      <c r="S2064" s="25"/>
      <c r="T2064" s="25"/>
      <c r="U2064" s="25"/>
      <c r="V2064" s="25"/>
      <c r="W2064" s="25"/>
      <c r="X2064" s="25"/>
      <c r="Y2064" s="25"/>
      <c r="Z2064" s="25"/>
    </row>
    <row r="2065" spans="1:106" ht="20.100000000000001" customHeight="1" x14ac:dyDescent="0.15">
      <c r="A2065" s="30"/>
      <c r="C2065" s="15"/>
      <c r="D2065" s="27"/>
      <c r="E2065" s="6"/>
      <c r="F2065" s="35"/>
      <c r="G2065" s="35"/>
      <c r="H2065" s="35"/>
      <c r="I2065" s="35"/>
      <c r="J2065" s="35"/>
      <c r="K2065" s="35"/>
      <c r="L2065" s="35"/>
      <c r="M2065" s="35"/>
      <c r="N2065" s="35"/>
      <c r="O2065" s="35"/>
      <c r="P2065" s="35"/>
      <c r="Q2065" s="35"/>
      <c r="R2065" s="35"/>
      <c r="S2065" s="35"/>
      <c r="T2065" s="35"/>
      <c r="U2065" s="35"/>
      <c r="V2065" s="35"/>
      <c r="W2065" s="35"/>
      <c r="X2065" s="35"/>
      <c r="Y2065" s="35"/>
      <c r="Z2065" s="35"/>
    </row>
    <row r="2066" spans="1:106" ht="20.100000000000001" customHeight="1" x14ac:dyDescent="0.15">
      <c r="A2066" s="30"/>
      <c r="C2066" s="5" t="s">
        <v>362</v>
      </c>
      <c r="D2066" s="32"/>
      <c r="E2066" s="26"/>
      <c r="F2066" s="25"/>
      <c r="G2066" s="25"/>
      <c r="H2066" s="25"/>
      <c r="I2066" s="25"/>
      <c r="J2066" s="25"/>
      <c r="K2066" s="25"/>
      <c r="L2066" s="25"/>
      <c r="M2066" s="25"/>
      <c r="N2066" s="25"/>
      <c r="O2066" s="25"/>
      <c r="P2066" s="25"/>
      <c r="Q2066" s="25"/>
      <c r="R2066" s="25"/>
      <c r="S2066" s="25"/>
      <c r="T2066" s="25"/>
      <c r="U2066" s="25"/>
      <c r="V2066" s="25"/>
      <c r="W2066" s="25"/>
      <c r="X2066" s="25"/>
      <c r="Y2066" s="25"/>
      <c r="Z2066" s="25"/>
    </row>
    <row r="2067" spans="1:106" ht="20.100000000000001" customHeight="1" x14ac:dyDescent="0.15">
      <c r="A2067" s="30"/>
      <c r="C2067" s="15"/>
      <c r="D2067" s="27"/>
      <c r="E2067" s="6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5"/>
      <c r="Y2067" s="35"/>
      <c r="Z2067" s="35"/>
    </row>
    <row r="2068" spans="1:106" ht="20.100000000000001" customHeight="1" x14ac:dyDescent="0.15">
      <c r="A2068" s="30"/>
      <c r="C2068" s="5" t="s">
        <v>363</v>
      </c>
      <c r="D2068" s="32"/>
      <c r="E2068" s="26"/>
      <c r="F2068" s="25"/>
      <c r="G2068" s="25"/>
      <c r="H2068" s="25"/>
      <c r="I2068" s="25"/>
      <c r="J2068" s="25"/>
      <c r="K2068" s="25"/>
      <c r="L2068" s="25"/>
      <c r="M2068" s="25"/>
      <c r="N2068" s="25"/>
      <c r="O2068" s="25"/>
      <c r="P2068" s="25"/>
      <c r="Q2068" s="25"/>
      <c r="R2068" s="25"/>
      <c r="S2068" s="25"/>
      <c r="T2068" s="25"/>
      <c r="U2068" s="25"/>
      <c r="V2068" s="25"/>
      <c r="W2068" s="25"/>
      <c r="X2068" s="25"/>
      <c r="Y2068" s="25"/>
      <c r="Z2068" s="25"/>
    </row>
    <row r="2069" spans="1:106" ht="20.100000000000001" customHeight="1" x14ac:dyDescent="0.15">
      <c r="A2069" s="30"/>
      <c r="B2069" s="24" t="s">
        <v>364</v>
      </c>
      <c r="C2069" s="15"/>
      <c r="D2069" s="27" t="s">
        <v>365</v>
      </c>
      <c r="E2069" s="6" t="s">
        <v>65</v>
      </c>
      <c r="F2069" s="35" t="e">
        <f t="shared" ref="F2069:Z2069" si="8">SUM(CA1754:CA2068)</f>
        <v>#VALUE!</v>
      </c>
      <c r="G2069" s="35" t="e">
        <f t="shared" si="8"/>
        <v>#VALUE!</v>
      </c>
      <c r="H2069" s="35" t="e">
        <f t="shared" si="8"/>
        <v>#VALUE!</v>
      </c>
      <c r="I2069" s="35" t="e">
        <f t="shared" si="8"/>
        <v>#VALUE!</v>
      </c>
      <c r="J2069" s="35" t="e">
        <f t="shared" si="8"/>
        <v>#VALUE!</v>
      </c>
      <c r="K2069" s="35" t="e">
        <f t="shared" si="8"/>
        <v>#VALUE!</v>
      </c>
      <c r="L2069" s="35" t="e">
        <f t="shared" si="8"/>
        <v>#VALUE!</v>
      </c>
      <c r="M2069" s="35" t="e">
        <f t="shared" si="8"/>
        <v>#VALUE!</v>
      </c>
      <c r="N2069" s="35" t="e">
        <f t="shared" si="8"/>
        <v>#VALUE!</v>
      </c>
      <c r="O2069" s="35" t="e">
        <f t="shared" si="8"/>
        <v>#VALUE!</v>
      </c>
      <c r="P2069" s="35" t="e">
        <f t="shared" si="8"/>
        <v>#VALUE!</v>
      </c>
      <c r="Q2069" s="35" t="e">
        <f t="shared" si="8"/>
        <v>#VALUE!</v>
      </c>
      <c r="R2069" s="35" t="e">
        <f t="shared" si="8"/>
        <v>#VALUE!</v>
      </c>
      <c r="S2069" s="35" t="e">
        <f t="shared" si="8"/>
        <v>#VALUE!</v>
      </c>
      <c r="T2069" s="35" t="e">
        <f t="shared" si="8"/>
        <v>#VALUE!</v>
      </c>
      <c r="U2069" s="35" t="e">
        <f t="shared" si="8"/>
        <v>#VALUE!</v>
      </c>
      <c r="V2069" s="35" t="e">
        <f t="shared" si="8"/>
        <v>#VALUE!</v>
      </c>
      <c r="W2069" s="35" t="e">
        <f t="shared" si="8"/>
        <v>#VALUE!</v>
      </c>
      <c r="X2069" s="35" t="e">
        <f t="shared" si="8"/>
        <v>#VALUE!</v>
      </c>
      <c r="Y2069" s="35" t="e">
        <f t="shared" si="8"/>
        <v>#VALUE!</v>
      </c>
      <c r="Z2069" s="35" t="e">
        <f t="shared" si="8"/>
        <v>#VALUE!</v>
      </c>
    </row>
    <row r="2070" spans="1:106" ht="20.100000000000001" customHeight="1" x14ac:dyDescent="0.15">
      <c r="A2070" s="30"/>
      <c r="C2070" s="5" t="s">
        <v>366</v>
      </c>
      <c r="D2070" s="32" t="s">
        <v>367</v>
      </c>
      <c r="E2070" s="26">
        <v>1</v>
      </c>
      <c r="F2070" s="25" t="e">
        <f>E2070*F2069</f>
        <v>#VALUE!</v>
      </c>
      <c r="G2070" s="25" t="e">
        <f>E2070*G2069</f>
        <v>#VALUE!</v>
      </c>
      <c r="H2070" s="25" t="e">
        <f>E2070*H2069</f>
        <v>#VALUE!</v>
      </c>
      <c r="I2070" s="25" t="e">
        <f>E2070*I2069</f>
        <v>#VALUE!</v>
      </c>
      <c r="J2070" s="25" t="e">
        <f>E2070*J2069</f>
        <v>#VALUE!</v>
      </c>
      <c r="K2070" s="25" t="e">
        <f>E2070*K2069</f>
        <v>#VALUE!</v>
      </c>
      <c r="L2070" s="25" t="e">
        <f>E2070*L2069</f>
        <v>#VALUE!</v>
      </c>
      <c r="M2070" s="25" t="e">
        <f>E2070*M2069</f>
        <v>#VALUE!</v>
      </c>
      <c r="N2070" s="25" t="e">
        <f>E2070*N2069</f>
        <v>#VALUE!</v>
      </c>
      <c r="O2070" s="25" t="e">
        <f>E2070*O2069</f>
        <v>#VALUE!</v>
      </c>
      <c r="P2070" s="25" t="e">
        <f>E2070*P2069</f>
        <v>#VALUE!</v>
      </c>
      <c r="Q2070" s="25" t="e">
        <f>E2070*Q2069</f>
        <v>#VALUE!</v>
      </c>
      <c r="R2070" s="25" t="e">
        <f>E2070*R2069</f>
        <v>#VALUE!</v>
      </c>
      <c r="S2070" s="25" t="e">
        <f>E2070*S2069</f>
        <v>#VALUE!</v>
      </c>
      <c r="T2070" s="25" t="e">
        <f>E2070*T2069</f>
        <v>#VALUE!</v>
      </c>
      <c r="U2070" s="25" t="e">
        <f>E2070*U2069</f>
        <v>#VALUE!</v>
      </c>
      <c r="V2070" s="25" t="e">
        <f>E2070*V2069</f>
        <v>#VALUE!</v>
      </c>
      <c r="W2070" s="25" t="e">
        <f>E2070*W2069</f>
        <v>#VALUE!</v>
      </c>
      <c r="X2070" s="25" t="e">
        <f>E2070*X2069</f>
        <v>#VALUE!</v>
      </c>
      <c r="Y2070" s="25" t="e">
        <f>E2070*Y2069</f>
        <v>#VALUE!</v>
      </c>
      <c r="Z2070" s="25" t="e">
        <f>E2070*Z2069</f>
        <v>#VALUE!</v>
      </c>
    </row>
    <row r="2071" spans="1:106" ht="20.100000000000001" customHeight="1" x14ac:dyDescent="0.15">
      <c r="D2071" s="13"/>
      <c r="E2071" s="37"/>
      <c r="F2071" s="37"/>
      <c r="G2071" s="37"/>
      <c r="H2071" s="37"/>
      <c r="I2071" s="37"/>
      <c r="J2071" s="37"/>
      <c r="K2071" s="37"/>
      <c r="L2071" s="37"/>
      <c r="M2071" s="37"/>
      <c r="N2071" s="37"/>
      <c r="O2071" s="37"/>
      <c r="P2071" s="37"/>
      <c r="Q2071" s="37"/>
      <c r="R2071" s="37"/>
      <c r="S2071" s="37"/>
      <c r="T2071" s="37"/>
      <c r="U2071" s="37"/>
      <c r="V2071" s="37"/>
      <c r="W2071" s="37"/>
      <c r="X2071" s="37"/>
      <c r="Y2071" s="37"/>
      <c r="Z2071" s="37"/>
    </row>
    <row r="2072" spans="1:106" ht="20.100000000000001" customHeight="1" x14ac:dyDescent="0.15">
      <c r="B2072" s="29"/>
      <c r="C2072" s="19"/>
      <c r="D2072" s="36"/>
      <c r="E2072" s="36"/>
      <c r="F2072" s="17" t="s">
        <v>332</v>
      </c>
      <c r="G2072" s="17"/>
      <c r="H2072" s="15" t="s">
        <v>480</v>
      </c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15"/>
      <c r="U2072" s="15"/>
      <c r="V2072" s="15"/>
      <c r="W2072" s="15"/>
      <c r="X2072" s="15"/>
      <c r="Y2072" s="15"/>
      <c r="Z2072" s="15"/>
    </row>
    <row r="2073" spans="1:106" ht="20.100000000000001" customHeight="1" x14ac:dyDescent="0.15">
      <c r="A2073" s="30"/>
      <c r="B2073" s="29"/>
      <c r="C2073" s="4" t="s">
        <v>336</v>
      </c>
      <c r="D2073" s="4" t="s">
        <v>337</v>
      </c>
      <c r="E2073" s="4" t="s">
        <v>338</v>
      </c>
      <c r="F2073" s="11" t="s">
        <v>341</v>
      </c>
      <c r="G2073" s="11" t="s">
        <v>484</v>
      </c>
      <c r="H2073" s="4" t="s">
        <v>485</v>
      </c>
      <c r="I2073" s="4" t="s">
        <v>486</v>
      </c>
      <c r="J2073" s="4" t="s">
        <v>487</v>
      </c>
      <c r="K2073" s="4" t="s">
        <v>488</v>
      </c>
      <c r="L2073" s="4" t="s">
        <v>489</v>
      </c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</row>
    <row r="2074" spans="1:106" ht="20.100000000000001" customHeight="1" x14ac:dyDescent="0.15">
      <c r="A2074" s="30"/>
      <c r="B2074" s="29"/>
      <c r="C2074" s="20"/>
      <c r="D2074" s="20"/>
      <c r="E2074" s="20"/>
      <c r="F2074" s="18" t="s">
        <v>408</v>
      </c>
      <c r="G2074" s="18"/>
      <c r="H2074" s="16" t="s">
        <v>497</v>
      </c>
      <c r="I2074" s="16"/>
      <c r="J2074" s="16"/>
      <c r="K2074" s="16"/>
      <c r="L2074" s="16"/>
      <c r="M2074" s="16"/>
      <c r="N2074" s="16"/>
      <c r="O2074" s="16"/>
      <c r="P2074" s="16"/>
      <c r="Q2074" s="16"/>
      <c r="R2074" s="16"/>
      <c r="S2074" s="16"/>
      <c r="T2074" s="16"/>
      <c r="U2074" s="16"/>
      <c r="V2074" s="16"/>
      <c r="W2074" s="16"/>
      <c r="X2074" s="16"/>
      <c r="Y2074" s="16"/>
      <c r="Z2074" s="16"/>
    </row>
    <row r="2075" spans="1:106" ht="20.100000000000001" customHeight="1" x14ac:dyDescent="0.15">
      <c r="A2075" s="30"/>
      <c r="C2075" s="15"/>
      <c r="D2075" s="27" t="s">
        <v>285</v>
      </c>
      <c r="E2075" s="6"/>
      <c r="F2075" s="34"/>
      <c r="G2075" s="34"/>
      <c r="H2075" s="34"/>
      <c r="I2075" s="34"/>
      <c r="J2075" s="34"/>
      <c r="K2075" s="34"/>
      <c r="L2075" s="34">
        <v>1</v>
      </c>
      <c r="M2075" s="34"/>
      <c r="N2075" s="34"/>
      <c r="O2075" s="34"/>
      <c r="P2075" s="34"/>
      <c r="Q2075" s="34"/>
      <c r="R2075" s="34"/>
      <c r="S2075" s="34"/>
      <c r="T2075" s="34"/>
      <c r="U2075" s="34"/>
      <c r="V2075" s="34"/>
      <c r="W2075" s="34"/>
      <c r="X2075" s="34"/>
      <c r="Y2075" s="34"/>
      <c r="Z2075" s="34"/>
    </row>
    <row r="2076" spans="1:106" ht="20.100000000000001" customHeight="1" x14ac:dyDescent="0.15">
      <c r="A2076" s="30"/>
      <c r="C2076" s="5" t="s">
        <v>68</v>
      </c>
      <c r="D2076" s="51" t="e">
        <f>#REF!</f>
        <v>#REF!</v>
      </c>
      <c r="E2076" s="26" t="e">
        <f>IF(egTextCal(D2076)&lt;&gt;0, egTextCal(D2076),"")</f>
        <v>#VALUE!</v>
      </c>
      <c r="F2076" s="25"/>
      <c r="G2076" s="25"/>
      <c r="H2076" s="25"/>
      <c r="I2076" s="25"/>
      <c r="J2076" s="25"/>
      <c r="K2076" s="25"/>
      <c r="L2076" s="25" t="e">
        <f>IF(E2076*L2075&lt;&gt;0,E2076*L2075,  )</f>
        <v>#VALUE!</v>
      </c>
      <c r="M2076" s="25"/>
      <c r="N2076" s="25"/>
      <c r="O2076" s="25"/>
      <c r="P2076" s="25"/>
      <c r="Q2076" s="25"/>
      <c r="R2076" s="25"/>
      <c r="S2076" s="25"/>
      <c r="T2076" s="25"/>
      <c r="U2076" s="25"/>
      <c r="V2076" s="25"/>
      <c r="W2076" s="25"/>
      <c r="X2076" s="25"/>
      <c r="Y2076" s="25"/>
      <c r="Z2076" s="25"/>
      <c r="DB2076" s="1" t="e">
        <f>L2076</f>
        <v>#VALUE!</v>
      </c>
    </row>
    <row r="2077" spans="1:106" ht="20.100000000000001" customHeight="1" x14ac:dyDescent="0.15">
      <c r="A2077" s="30"/>
      <c r="C2077" s="15"/>
      <c r="D2077" s="28" t="s">
        <v>302</v>
      </c>
      <c r="E2077" s="7"/>
      <c r="F2077" s="35"/>
      <c r="G2077" s="35">
        <v>1</v>
      </c>
      <c r="H2077" s="35"/>
      <c r="I2077" s="35"/>
      <c r="J2077" s="35"/>
      <c r="K2077" s="35"/>
      <c r="L2077" s="35"/>
      <c r="M2077" s="35"/>
      <c r="N2077" s="35"/>
      <c r="O2077" s="35"/>
      <c r="P2077" s="35"/>
      <c r="Q2077" s="35"/>
      <c r="R2077" s="35"/>
      <c r="S2077" s="35"/>
      <c r="T2077" s="35"/>
      <c r="U2077" s="35"/>
      <c r="V2077" s="35"/>
      <c r="W2077" s="35"/>
      <c r="X2077" s="35"/>
      <c r="Y2077" s="35"/>
      <c r="Z2077" s="35"/>
    </row>
    <row r="2078" spans="1:106" ht="20.100000000000001" customHeight="1" x14ac:dyDescent="0.15">
      <c r="A2078" s="30"/>
      <c r="C2078" s="5" t="s">
        <v>74</v>
      </c>
      <c r="D2078" s="52" t="e">
        <f>#REF!</f>
        <v>#REF!</v>
      </c>
      <c r="E2078" s="26" t="e">
        <f>IF(egTextCal(D2078)&lt;&gt;0, egTextCal(D2078),"")</f>
        <v>#VALUE!</v>
      </c>
      <c r="F2078" s="25"/>
      <c r="G2078" s="25" t="e">
        <f>IF(E2078*G2077&lt;&gt;0,E2078*G2077,  )</f>
        <v>#VALUE!</v>
      </c>
      <c r="H2078" s="25"/>
      <c r="I2078" s="25"/>
      <c r="J2078" s="25"/>
      <c r="K2078" s="25"/>
      <c r="L2078" s="25"/>
      <c r="M2078" s="25"/>
      <c r="N2078" s="25"/>
      <c r="O2078" s="25"/>
      <c r="P2078" s="25"/>
      <c r="Q2078" s="25"/>
      <c r="R2078" s="25"/>
      <c r="S2078" s="25"/>
      <c r="T2078" s="25"/>
      <c r="U2078" s="25"/>
      <c r="V2078" s="25"/>
      <c r="W2078" s="25"/>
      <c r="X2078" s="25"/>
      <c r="Y2078" s="25"/>
      <c r="Z2078" s="25"/>
      <c r="CW2078" s="1" t="e">
        <f>G2078</f>
        <v>#VALUE!</v>
      </c>
    </row>
    <row r="2079" spans="1:106" ht="20.100000000000001" customHeight="1" x14ac:dyDescent="0.15">
      <c r="A2079" s="30"/>
      <c r="C2079" s="15"/>
      <c r="D2079" s="28"/>
      <c r="E2079" s="7"/>
      <c r="F2079" s="35"/>
      <c r="G2079" s="35"/>
      <c r="H2079" s="35"/>
      <c r="I2079" s="35"/>
      <c r="J2079" s="35"/>
      <c r="K2079" s="35"/>
      <c r="L2079" s="35"/>
      <c r="M2079" s="35"/>
      <c r="N2079" s="35"/>
      <c r="O2079" s="35"/>
      <c r="P2079" s="35"/>
      <c r="Q2079" s="35"/>
      <c r="R2079" s="35"/>
      <c r="S2079" s="35"/>
      <c r="T2079" s="35"/>
      <c r="U2079" s="35"/>
      <c r="V2079" s="35"/>
      <c r="W2079" s="35"/>
      <c r="X2079" s="35"/>
      <c r="Y2079" s="35"/>
      <c r="Z2079" s="35"/>
    </row>
    <row r="2080" spans="1:106" ht="20.100000000000001" customHeight="1" x14ac:dyDescent="0.15">
      <c r="A2080" s="30"/>
      <c r="C2080" s="5" t="s">
        <v>75</v>
      </c>
      <c r="D2080" s="33"/>
      <c r="E2080" s="26"/>
      <c r="F2080" s="25"/>
      <c r="G2080" s="25"/>
      <c r="H2080" s="25"/>
      <c r="I2080" s="25"/>
      <c r="J2080" s="25"/>
      <c r="K2080" s="25"/>
      <c r="L2080" s="25"/>
      <c r="M2080" s="25"/>
      <c r="N2080" s="25"/>
      <c r="O2080" s="25"/>
      <c r="P2080" s="25"/>
      <c r="Q2080" s="25"/>
      <c r="R2080" s="25"/>
      <c r="S2080" s="25"/>
      <c r="T2080" s="25"/>
      <c r="U2080" s="25"/>
      <c r="V2080" s="25"/>
      <c r="W2080" s="25"/>
      <c r="X2080" s="25"/>
      <c r="Y2080" s="25"/>
      <c r="Z2080" s="25"/>
    </row>
    <row r="2081" spans="1:106" ht="20.100000000000001" customHeight="1" x14ac:dyDescent="0.15">
      <c r="A2081" s="30"/>
      <c r="C2081" s="15"/>
      <c r="D2081" s="27" t="s">
        <v>304</v>
      </c>
      <c r="E2081" s="6"/>
      <c r="F2081" s="35"/>
      <c r="G2081" s="35"/>
      <c r="H2081" s="35"/>
      <c r="I2081" s="35"/>
      <c r="J2081" s="35"/>
      <c r="K2081" s="35"/>
      <c r="L2081" s="35"/>
      <c r="M2081" s="35"/>
      <c r="N2081" s="35"/>
      <c r="O2081" s="35"/>
      <c r="P2081" s="35"/>
      <c r="Q2081" s="35"/>
      <c r="R2081" s="35"/>
      <c r="S2081" s="35"/>
      <c r="T2081" s="35"/>
      <c r="U2081" s="35"/>
      <c r="V2081" s="35"/>
      <c r="W2081" s="35"/>
      <c r="X2081" s="35"/>
      <c r="Y2081" s="35"/>
      <c r="Z2081" s="35"/>
    </row>
    <row r="2082" spans="1:106" ht="20.100000000000001" customHeight="1" x14ac:dyDescent="0.15">
      <c r="A2082" s="30"/>
      <c r="C2082" s="5" t="s">
        <v>88</v>
      </c>
      <c r="D2082" s="32"/>
      <c r="E2082" s="26" t="str">
        <f>IF(egTextCal(D2082)&lt;&gt;0, egTextCal(D2082),"")</f>
        <v/>
      </c>
      <c r="F2082" s="25"/>
      <c r="G2082" s="25"/>
      <c r="H2082" s="25"/>
      <c r="I2082" s="25"/>
      <c r="J2082" s="25"/>
      <c r="K2082" s="25"/>
      <c r="L2082" s="25"/>
      <c r="M2082" s="25"/>
      <c r="N2082" s="25"/>
      <c r="O2082" s="25"/>
      <c r="P2082" s="25"/>
      <c r="Q2082" s="25"/>
      <c r="R2082" s="25"/>
      <c r="S2082" s="25"/>
      <c r="T2082" s="25"/>
      <c r="U2082" s="25"/>
      <c r="V2082" s="25"/>
      <c r="W2082" s="25"/>
      <c r="X2082" s="25"/>
      <c r="Y2082" s="25"/>
      <c r="Z2082" s="25"/>
    </row>
    <row r="2083" spans="1:106" ht="20.100000000000001" customHeight="1" x14ac:dyDescent="0.15">
      <c r="A2083" s="30"/>
      <c r="C2083" s="15"/>
      <c r="D2083" s="27" t="s">
        <v>280</v>
      </c>
      <c r="E2083" s="6"/>
      <c r="F2083" s="35">
        <v>1</v>
      </c>
      <c r="G2083" s="35"/>
      <c r="H2083" s="35"/>
      <c r="I2083" s="35"/>
      <c r="J2083" s="35"/>
      <c r="K2083" s="35"/>
      <c r="L2083" s="35"/>
      <c r="M2083" s="35"/>
      <c r="N2083" s="35"/>
      <c r="O2083" s="35"/>
      <c r="P2083" s="35"/>
      <c r="Q2083" s="35"/>
      <c r="R2083" s="35"/>
      <c r="S2083" s="35"/>
      <c r="T2083" s="35"/>
      <c r="U2083" s="35"/>
      <c r="V2083" s="35"/>
      <c r="W2083" s="35"/>
      <c r="X2083" s="35"/>
      <c r="Y2083" s="35"/>
      <c r="Z2083" s="35"/>
    </row>
    <row r="2084" spans="1:106" ht="20.100000000000001" customHeight="1" x14ac:dyDescent="0.15">
      <c r="A2084" s="30"/>
      <c r="C2084" s="5" t="s">
        <v>132</v>
      </c>
      <c r="D2084" s="51" t="e">
        <f>#REF!</f>
        <v>#REF!</v>
      </c>
      <c r="E2084" s="26" t="e">
        <f>IF(egTextCal(D2084)&lt;&gt;0, egTextCal(D2084),"")</f>
        <v>#VALUE!</v>
      </c>
      <c r="F2084" s="25" t="e">
        <f>IF(E2084*F2083&lt;&gt;0,E2084*F2083,  )</f>
        <v>#VALUE!</v>
      </c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25"/>
      <c r="S2084" s="25"/>
      <c r="T2084" s="25"/>
      <c r="U2084" s="25"/>
      <c r="V2084" s="25"/>
      <c r="W2084" s="25"/>
      <c r="X2084" s="25"/>
      <c r="Y2084" s="25"/>
      <c r="Z2084" s="25"/>
      <c r="CV2084" s="1" t="e">
        <f>F2084</f>
        <v>#VALUE!</v>
      </c>
    </row>
    <row r="2085" spans="1:106" ht="20.100000000000001" customHeight="1" x14ac:dyDescent="0.15">
      <c r="A2085" s="30"/>
      <c r="C2085" s="15"/>
      <c r="D2085" s="27" t="s">
        <v>291</v>
      </c>
      <c r="E2085" s="6"/>
      <c r="F2085" s="35"/>
      <c r="G2085" s="35"/>
      <c r="H2085" s="35"/>
      <c r="I2085" s="35"/>
      <c r="J2085" s="35"/>
      <c r="K2085" s="35"/>
      <c r="L2085" s="35"/>
      <c r="M2085" s="35"/>
      <c r="N2085" s="35"/>
      <c r="O2085" s="35"/>
      <c r="P2085" s="35"/>
      <c r="Q2085" s="35"/>
      <c r="R2085" s="35"/>
      <c r="S2085" s="35"/>
      <c r="T2085" s="35"/>
      <c r="U2085" s="35"/>
      <c r="V2085" s="35"/>
      <c r="W2085" s="35"/>
      <c r="X2085" s="35"/>
      <c r="Y2085" s="35"/>
      <c r="Z2085" s="35"/>
    </row>
    <row r="2086" spans="1:106" ht="20.100000000000001" customHeight="1" x14ac:dyDescent="0.15">
      <c r="A2086" s="30"/>
      <c r="C2086" s="5" t="s">
        <v>133</v>
      </c>
      <c r="D2086" s="51" t="e">
        <f>#REF!</f>
        <v>#REF!</v>
      </c>
      <c r="E2086" s="26" t="e">
        <f>IF(egTextCal(D2086)&lt;&gt;0, egTextCal(D2086),"")</f>
        <v>#VALUE!</v>
      </c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25"/>
      <c r="S2086" s="25"/>
      <c r="T2086" s="25"/>
      <c r="U2086" s="25"/>
      <c r="V2086" s="25"/>
      <c r="W2086" s="25"/>
      <c r="X2086" s="25"/>
      <c r="Y2086" s="25"/>
      <c r="Z2086" s="25"/>
    </row>
    <row r="2087" spans="1:106" ht="20.100000000000001" customHeight="1" x14ac:dyDescent="0.15">
      <c r="A2087" s="30"/>
      <c r="C2087" s="15"/>
      <c r="D2087" s="27" t="s">
        <v>292</v>
      </c>
      <c r="E2087" s="6"/>
      <c r="F2087" s="35"/>
      <c r="G2087" s="35"/>
      <c r="H2087" s="35"/>
      <c r="I2087" s="35"/>
      <c r="J2087" s="35"/>
      <c r="K2087" s="35"/>
      <c r="L2087" s="35"/>
      <c r="M2087" s="35"/>
      <c r="N2087" s="35"/>
      <c r="O2087" s="35"/>
      <c r="P2087" s="35"/>
      <c r="Q2087" s="35"/>
      <c r="R2087" s="35"/>
      <c r="S2087" s="35"/>
      <c r="T2087" s="35"/>
      <c r="U2087" s="35"/>
      <c r="V2087" s="35"/>
      <c r="W2087" s="35"/>
      <c r="X2087" s="35"/>
      <c r="Y2087" s="35"/>
      <c r="Z2087" s="35"/>
    </row>
    <row r="2088" spans="1:106" ht="20.100000000000001" customHeight="1" x14ac:dyDescent="0.15">
      <c r="A2088" s="30"/>
      <c r="C2088" s="5" t="s">
        <v>134</v>
      </c>
      <c r="D2088" s="51" t="e">
        <f>#REF!</f>
        <v>#REF!</v>
      </c>
      <c r="E2088" s="26" t="e">
        <f>IF(egTextCal(D2088)&lt;&gt;0, egTextCal(D2088),"")</f>
        <v>#VALUE!</v>
      </c>
      <c r="F2088" s="25"/>
      <c r="G2088" s="25"/>
      <c r="H2088" s="25"/>
      <c r="I2088" s="25"/>
      <c r="J2088" s="25"/>
      <c r="K2088" s="25"/>
      <c r="L2088" s="25"/>
      <c r="M2088" s="25"/>
      <c r="N2088" s="25"/>
      <c r="O2088" s="25"/>
      <c r="P2088" s="25"/>
      <c r="Q2088" s="25"/>
      <c r="R2088" s="25"/>
      <c r="S2088" s="25"/>
      <c r="T2088" s="25"/>
      <c r="U2088" s="25"/>
      <c r="V2088" s="25"/>
      <c r="W2088" s="25"/>
      <c r="X2088" s="25"/>
      <c r="Y2088" s="25"/>
      <c r="Z2088" s="25"/>
    </row>
    <row r="2089" spans="1:106" ht="20.100000000000001" customHeight="1" x14ac:dyDescent="0.15">
      <c r="A2089" s="30"/>
      <c r="C2089" s="15"/>
      <c r="D2089" s="27" t="s">
        <v>293</v>
      </c>
      <c r="E2089" s="6"/>
      <c r="F2089" s="35"/>
      <c r="G2089" s="35"/>
      <c r="H2089" s="35"/>
      <c r="I2089" s="35"/>
      <c r="J2089" s="35"/>
      <c r="K2089" s="35"/>
      <c r="L2089" s="35"/>
      <c r="M2089" s="35"/>
      <c r="N2089" s="35"/>
      <c r="O2089" s="35"/>
      <c r="P2089" s="35"/>
      <c r="Q2089" s="35"/>
      <c r="R2089" s="35"/>
      <c r="S2089" s="35"/>
      <c r="T2089" s="35"/>
      <c r="U2089" s="35"/>
      <c r="V2089" s="35"/>
      <c r="W2089" s="35"/>
      <c r="X2089" s="35"/>
      <c r="Y2089" s="35"/>
      <c r="Z2089" s="35"/>
    </row>
    <row r="2090" spans="1:106" ht="20.100000000000001" customHeight="1" x14ac:dyDescent="0.15">
      <c r="A2090" s="30"/>
      <c r="C2090" s="5" t="s">
        <v>135</v>
      </c>
      <c r="D2090" s="51" t="e">
        <f>#REF!</f>
        <v>#REF!</v>
      </c>
      <c r="E2090" s="26" t="e">
        <f>IF(egTextCal(D2090)&lt;&gt;0, egTextCal(D2090),"")</f>
        <v>#VALUE!</v>
      </c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25"/>
      <c r="S2090" s="25"/>
      <c r="T2090" s="25"/>
      <c r="U2090" s="25"/>
      <c r="V2090" s="25"/>
      <c r="W2090" s="25"/>
      <c r="X2090" s="25"/>
      <c r="Y2090" s="25"/>
      <c r="Z2090" s="25"/>
    </row>
    <row r="2091" spans="1:106" ht="20.100000000000001" customHeight="1" x14ac:dyDescent="0.15">
      <c r="A2091" s="30"/>
      <c r="C2091" s="15"/>
      <c r="D2091" s="27" t="s">
        <v>288</v>
      </c>
      <c r="E2091" s="6"/>
      <c r="F2091" s="35"/>
      <c r="G2091" s="35"/>
      <c r="H2091" s="35"/>
      <c r="I2091" s="35"/>
      <c r="J2091" s="35"/>
      <c r="K2091" s="35"/>
      <c r="L2091" s="35"/>
      <c r="M2091" s="35"/>
      <c r="N2091" s="35"/>
      <c r="O2091" s="35"/>
      <c r="P2091" s="35"/>
      <c r="Q2091" s="35"/>
      <c r="R2091" s="35"/>
      <c r="S2091" s="35"/>
      <c r="T2091" s="35"/>
      <c r="U2091" s="35"/>
      <c r="V2091" s="35"/>
      <c r="W2091" s="35"/>
      <c r="X2091" s="35"/>
      <c r="Y2091" s="35"/>
      <c r="Z2091" s="35"/>
    </row>
    <row r="2092" spans="1:106" ht="20.100000000000001" customHeight="1" x14ac:dyDescent="0.15">
      <c r="A2092" s="30"/>
      <c r="C2092" s="5" t="s">
        <v>136</v>
      </c>
      <c r="D2092" s="51" t="e">
        <f>#REF!</f>
        <v>#REF!</v>
      </c>
      <c r="E2092" s="26" t="e">
        <f>IF(egTextCal(D2092)&lt;&gt;0, egTextCal(D2092),"")</f>
        <v>#VALUE!</v>
      </c>
      <c r="F2092" s="25"/>
      <c r="G2092" s="25"/>
      <c r="H2092" s="25"/>
      <c r="I2092" s="25"/>
      <c r="J2092" s="25"/>
      <c r="K2092" s="25"/>
      <c r="L2092" s="25"/>
      <c r="M2092" s="25"/>
      <c r="N2092" s="25"/>
      <c r="O2092" s="25"/>
      <c r="P2092" s="25"/>
      <c r="Q2092" s="25"/>
      <c r="R2092" s="25"/>
      <c r="S2092" s="25"/>
      <c r="T2092" s="25"/>
      <c r="U2092" s="25"/>
      <c r="V2092" s="25"/>
      <c r="W2092" s="25"/>
      <c r="X2092" s="25"/>
      <c r="Y2092" s="25"/>
      <c r="Z2092" s="25"/>
    </row>
    <row r="2093" spans="1:106" ht="20.100000000000001" customHeight="1" x14ac:dyDescent="0.15">
      <c r="A2093" s="30"/>
      <c r="C2093" s="15"/>
      <c r="D2093" s="27" t="s">
        <v>284</v>
      </c>
      <c r="E2093" s="6"/>
      <c r="F2093" s="35"/>
      <c r="G2093" s="35"/>
      <c r="H2093" s="35"/>
      <c r="I2093" s="35"/>
      <c r="J2093" s="35"/>
      <c r="K2093" s="35">
        <v>1</v>
      </c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5"/>
      <c r="Y2093" s="35"/>
      <c r="Z2093" s="35"/>
    </row>
    <row r="2094" spans="1:106" ht="20.100000000000001" customHeight="1" x14ac:dyDescent="0.15">
      <c r="A2094" s="30"/>
      <c r="C2094" s="5" t="s">
        <v>353</v>
      </c>
      <c r="D2094" s="51" t="e">
        <f>#REF!</f>
        <v>#REF!</v>
      </c>
      <c r="E2094" s="26" t="e">
        <f>IF(egTextCal(D2094)&lt;&gt;0, egTextCal(D2094),"")</f>
        <v>#VALUE!</v>
      </c>
      <c r="F2094" s="25"/>
      <c r="G2094" s="25"/>
      <c r="H2094" s="25"/>
      <c r="I2094" s="25"/>
      <c r="J2094" s="25"/>
      <c r="K2094" s="25" t="e">
        <f>IF(E2094*K2093&lt;&gt;0,E2094*K2093,  )</f>
        <v>#VALUE!</v>
      </c>
      <c r="L2094" s="25"/>
      <c r="M2094" s="25"/>
      <c r="N2094" s="25"/>
      <c r="O2094" s="25"/>
      <c r="P2094" s="25"/>
      <c r="Q2094" s="25"/>
      <c r="R2094" s="25"/>
      <c r="S2094" s="25"/>
      <c r="T2094" s="25"/>
      <c r="U2094" s="25"/>
      <c r="V2094" s="25"/>
      <c r="W2094" s="25"/>
      <c r="X2094" s="25"/>
      <c r="Y2094" s="25"/>
      <c r="Z2094" s="25"/>
      <c r="DA2094" s="1" t="e">
        <f>K2094</f>
        <v>#VALUE!</v>
      </c>
    </row>
    <row r="2095" spans="1:106" ht="20.100000000000001" customHeight="1" x14ac:dyDescent="0.15">
      <c r="A2095" s="30"/>
      <c r="C2095" s="15"/>
      <c r="D2095" s="27" t="s">
        <v>285</v>
      </c>
      <c r="E2095" s="6"/>
      <c r="F2095" s="35"/>
      <c r="G2095" s="35"/>
      <c r="H2095" s="35"/>
      <c r="I2095" s="35"/>
      <c r="J2095" s="35"/>
      <c r="K2095" s="35"/>
      <c r="L2095" s="35">
        <v>1</v>
      </c>
      <c r="M2095" s="35"/>
      <c r="N2095" s="35"/>
      <c r="O2095" s="35"/>
      <c r="P2095" s="35"/>
      <c r="Q2095" s="35"/>
      <c r="R2095" s="35"/>
      <c r="S2095" s="35"/>
      <c r="T2095" s="35"/>
      <c r="U2095" s="35"/>
      <c r="V2095" s="35"/>
      <c r="W2095" s="35"/>
      <c r="X2095" s="35"/>
      <c r="Y2095" s="35"/>
      <c r="Z2095" s="35"/>
    </row>
    <row r="2096" spans="1:106" ht="20.100000000000001" customHeight="1" x14ac:dyDescent="0.15">
      <c r="A2096" s="30"/>
      <c r="C2096" s="5" t="s">
        <v>354</v>
      </c>
      <c r="D2096" s="51" t="e">
        <f>#REF!</f>
        <v>#REF!</v>
      </c>
      <c r="E2096" s="26" t="e">
        <f>IF(egTextCal(D2096)&lt;&gt;0, egTextCal(D2096),"")</f>
        <v>#VALUE!</v>
      </c>
      <c r="F2096" s="25"/>
      <c r="G2096" s="25"/>
      <c r="H2096" s="25"/>
      <c r="I2096" s="25"/>
      <c r="J2096" s="25"/>
      <c r="K2096" s="25"/>
      <c r="L2096" s="25" t="e">
        <f>IF(E2096*L2095&lt;&gt;0,E2096*L2095,  )</f>
        <v>#VALUE!</v>
      </c>
      <c r="M2096" s="25"/>
      <c r="N2096" s="25"/>
      <c r="O2096" s="25"/>
      <c r="P2096" s="25"/>
      <c r="Q2096" s="25"/>
      <c r="R2096" s="25"/>
      <c r="S2096" s="25"/>
      <c r="T2096" s="25"/>
      <c r="U2096" s="25"/>
      <c r="V2096" s="25"/>
      <c r="W2096" s="25"/>
      <c r="X2096" s="25"/>
      <c r="Y2096" s="25"/>
      <c r="Z2096" s="25"/>
      <c r="DB2096" s="1" t="e">
        <f>L2096</f>
        <v>#VALUE!</v>
      </c>
    </row>
    <row r="2097" spans="1:106" ht="20.100000000000001" customHeight="1" x14ac:dyDescent="0.15">
      <c r="A2097" s="30"/>
      <c r="C2097" s="15"/>
      <c r="D2097" s="27"/>
      <c r="E2097" s="6"/>
      <c r="F2097" s="35"/>
      <c r="G2097" s="35"/>
      <c r="H2097" s="35"/>
      <c r="I2097" s="35"/>
      <c r="J2097" s="35"/>
      <c r="K2097" s="35"/>
      <c r="L2097" s="35"/>
      <c r="M2097" s="35"/>
      <c r="N2097" s="35"/>
      <c r="O2097" s="35"/>
      <c r="P2097" s="35"/>
      <c r="Q2097" s="35"/>
      <c r="R2097" s="35"/>
      <c r="S2097" s="35"/>
      <c r="T2097" s="35"/>
      <c r="U2097" s="35"/>
      <c r="V2097" s="35"/>
      <c r="W2097" s="35"/>
      <c r="X2097" s="35"/>
      <c r="Y2097" s="35"/>
      <c r="Z2097" s="35"/>
    </row>
    <row r="2098" spans="1:106" ht="20.100000000000001" customHeight="1" x14ac:dyDescent="0.15">
      <c r="A2098" s="30"/>
      <c r="C2098" s="5" t="s">
        <v>355</v>
      </c>
      <c r="D2098" s="32"/>
      <c r="E2098" s="26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25"/>
      <c r="S2098" s="25"/>
      <c r="T2098" s="25"/>
      <c r="U2098" s="25"/>
      <c r="V2098" s="25"/>
      <c r="W2098" s="25"/>
      <c r="X2098" s="25"/>
      <c r="Y2098" s="25"/>
      <c r="Z2098" s="25"/>
    </row>
    <row r="2099" spans="1:106" ht="20.100000000000001" customHeight="1" x14ac:dyDescent="0.15">
      <c r="A2099" s="30"/>
      <c r="C2099" s="15"/>
      <c r="D2099" s="27" t="s">
        <v>305</v>
      </c>
      <c r="E2099" s="6"/>
      <c r="F2099" s="35"/>
      <c r="G2099" s="35"/>
      <c r="H2099" s="35"/>
      <c r="I2099" s="35"/>
      <c r="J2099" s="35"/>
      <c r="K2099" s="35"/>
      <c r="L2099" s="35"/>
      <c r="M2099" s="35"/>
      <c r="N2099" s="35"/>
      <c r="O2099" s="35"/>
      <c r="P2099" s="35"/>
      <c r="Q2099" s="35"/>
      <c r="R2099" s="35"/>
      <c r="S2099" s="35"/>
      <c r="T2099" s="35"/>
      <c r="U2099" s="35"/>
      <c r="V2099" s="35"/>
      <c r="W2099" s="35"/>
      <c r="X2099" s="35"/>
      <c r="Y2099" s="35"/>
      <c r="Z2099" s="35"/>
    </row>
    <row r="2100" spans="1:106" ht="20.100000000000001" customHeight="1" x14ac:dyDescent="0.15">
      <c r="A2100" s="30"/>
      <c r="C2100" s="5" t="s">
        <v>356</v>
      </c>
      <c r="D2100" s="32"/>
      <c r="E2100" s="26" t="str">
        <f>IF(egTextCal(D2100)&lt;&gt;0, egTextCal(D2100),"")</f>
        <v/>
      </c>
      <c r="F2100" s="25"/>
      <c r="G2100" s="25"/>
      <c r="H2100" s="25"/>
      <c r="I2100" s="25"/>
      <c r="J2100" s="25"/>
      <c r="K2100" s="25"/>
      <c r="L2100" s="25"/>
      <c r="M2100" s="25"/>
      <c r="N2100" s="25"/>
      <c r="O2100" s="25"/>
      <c r="P2100" s="25"/>
      <c r="Q2100" s="25"/>
      <c r="R2100" s="25"/>
      <c r="S2100" s="25"/>
      <c r="T2100" s="25"/>
      <c r="U2100" s="25"/>
      <c r="V2100" s="25"/>
      <c r="W2100" s="25"/>
      <c r="X2100" s="25"/>
      <c r="Y2100" s="25"/>
      <c r="Z2100" s="25"/>
    </row>
    <row r="2101" spans="1:106" ht="20.100000000000001" customHeight="1" x14ac:dyDescent="0.15">
      <c r="A2101" s="30"/>
      <c r="C2101" s="15"/>
      <c r="D2101" s="27" t="s">
        <v>284</v>
      </c>
      <c r="E2101" s="6"/>
      <c r="F2101" s="35"/>
      <c r="G2101" s="35"/>
      <c r="H2101" s="35"/>
      <c r="I2101" s="35"/>
      <c r="J2101" s="35"/>
      <c r="K2101" s="35">
        <v>1</v>
      </c>
      <c r="L2101" s="35"/>
      <c r="M2101" s="35"/>
      <c r="N2101" s="35"/>
      <c r="O2101" s="35"/>
      <c r="P2101" s="35"/>
      <c r="Q2101" s="35"/>
      <c r="R2101" s="35"/>
      <c r="S2101" s="35"/>
      <c r="T2101" s="35"/>
      <c r="U2101" s="35"/>
      <c r="V2101" s="35"/>
      <c r="W2101" s="35"/>
      <c r="X2101" s="35"/>
      <c r="Y2101" s="35"/>
      <c r="Z2101" s="35"/>
    </row>
    <row r="2102" spans="1:106" ht="20.100000000000001" customHeight="1" x14ac:dyDescent="0.15">
      <c r="A2102" s="30"/>
      <c r="C2102" s="5" t="s">
        <v>357</v>
      </c>
      <c r="D2102" s="51" t="e">
        <f>#REF!</f>
        <v>#REF!</v>
      </c>
      <c r="E2102" s="26" t="e">
        <f>IF(egTextCal(D2102)&lt;&gt;0, egTextCal(D2102),"")</f>
        <v>#VALUE!</v>
      </c>
      <c r="F2102" s="25"/>
      <c r="G2102" s="25"/>
      <c r="H2102" s="25"/>
      <c r="I2102" s="25"/>
      <c r="J2102" s="25"/>
      <c r="K2102" s="25" t="e">
        <f>IF(E2102*K2101&lt;&gt;0,E2102*K2101,  )</f>
        <v>#VALUE!</v>
      </c>
      <c r="L2102" s="25"/>
      <c r="M2102" s="25"/>
      <c r="N2102" s="25"/>
      <c r="O2102" s="25"/>
      <c r="P2102" s="25"/>
      <c r="Q2102" s="25"/>
      <c r="R2102" s="25"/>
      <c r="S2102" s="25"/>
      <c r="T2102" s="25"/>
      <c r="U2102" s="25"/>
      <c r="V2102" s="25"/>
      <c r="W2102" s="25"/>
      <c r="X2102" s="25"/>
      <c r="Y2102" s="25"/>
      <c r="Z2102" s="25"/>
      <c r="DA2102" s="1" t="e">
        <f>K2102</f>
        <v>#VALUE!</v>
      </c>
    </row>
    <row r="2103" spans="1:106" ht="20.100000000000001" customHeight="1" x14ac:dyDescent="0.15">
      <c r="A2103" s="30"/>
      <c r="C2103" s="15"/>
      <c r="D2103" s="27" t="s">
        <v>285</v>
      </c>
      <c r="E2103" s="6"/>
      <c r="F2103" s="35"/>
      <c r="G2103" s="35"/>
      <c r="H2103" s="35"/>
      <c r="I2103" s="35"/>
      <c r="J2103" s="35"/>
      <c r="K2103" s="35"/>
      <c r="L2103" s="35">
        <v>1</v>
      </c>
      <c r="M2103" s="35"/>
      <c r="N2103" s="35"/>
      <c r="O2103" s="35"/>
      <c r="P2103" s="35"/>
      <c r="Q2103" s="35"/>
      <c r="R2103" s="35"/>
      <c r="S2103" s="35"/>
      <c r="T2103" s="35"/>
      <c r="U2103" s="35"/>
      <c r="V2103" s="35"/>
      <c r="W2103" s="35"/>
      <c r="X2103" s="35"/>
      <c r="Y2103" s="35"/>
      <c r="Z2103" s="35"/>
    </row>
    <row r="2104" spans="1:106" ht="20.100000000000001" customHeight="1" x14ac:dyDescent="0.15">
      <c r="A2104" s="30"/>
      <c r="C2104" s="5" t="s">
        <v>358</v>
      </c>
      <c r="D2104" s="51" t="e">
        <f>#REF!</f>
        <v>#REF!</v>
      </c>
      <c r="E2104" s="26" t="e">
        <f>IF(egTextCal(D2104)&lt;&gt;0, egTextCal(D2104),"")</f>
        <v>#VALUE!</v>
      </c>
      <c r="F2104" s="25"/>
      <c r="G2104" s="25"/>
      <c r="H2104" s="25"/>
      <c r="I2104" s="25"/>
      <c r="J2104" s="25"/>
      <c r="K2104" s="25"/>
      <c r="L2104" s="25" t="e">
        <f>IF(E2104*L2103&lt;&gt;0,E2104*L2103,  )</f>
        <v>#VALUE!</v>
      </c>
      <c r="M2104" s="25"/>
      <c r="N2104" s="25"/>
      <c r="O2104" s="25"/>
      <c r="P2104" s="25"/>
      <c r="Q2104" s="25"/>
      <c r="R2104" s="25"/>
      <c r="S2104" s="25"/>
      <c r="T2104" s="25"/>
      <c r="U2104" s="25"/>
      <c r="V2104" s="25"/>
      <c r="W2104" s="25"/>
      <c r="X2104" s="25"/>
      <c r="Y2104" s="25"/>
      <c r="Z2104" s="25"/>
      <c r="DB2104" s="1" t="e">
        <f>L2104</f>
        <v>#VALUE!</v>
      </c>
    </row>
    <row r="2105" spans="1:106" ht="20.100000000000001" customHeight="1" x14ac:dyDescent="0.15">
      <c r="A2105" s="30"/>
      <c r="C2105" s="15"/>
      <c r="D2105" s="27"/>
      <c r="E2105" s="6"/>
      <c r="F2105" s="35"/>
      <c r="G2105" s="35"/>
      <c r="H2105" s="35"/>
      <c r="I2105" s="35"/>
      <c r="J2105" s="35"/>
      <c r="K2105" s="35"/>
      <c r="L2105" s="35"/>
      <c r="M2105" s="35"/>
      <c r="N2105" s="35"/>
      <c r="O2105" s="35"/>
      <c r="P2105" s="35"/>
      <c r="Q2105" s="35"/>
      <c r="R2105" s="35"/>
      <c r="S2105" s="35"/>
      <c r="T2105" s="35"/>
      <c r="U2105" s="35"/>
      <c r="V2105" s="35"/>
      <c r="W2105" s="35"/>
      <c r="X2105" s="35"/>
      <c r="Y2105" s="35"/>
      <c r="Z2105" s="35"/>
    </row>
    <row r="2106" spans="1:106" ht="20.100000000000001" customHeight="1" x14ac:dyDescent="0.15">
      <c r="A2106" s="30"/>
      <c r="C2106" s="5" t="s">
        <v>359</v>
      </c>
      <c r="D2106" s="32"/>
      <c r="E2106" s="26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25"/>
      <c r="S2106" s="25"/>
      <c r="T2106" s="25"/>
      <c r="U2106" s="25"/>
      <c r="V2106" s="25"/>
      <c r="W2106" s="25"/>
      <c r="X2106" s="25"/>
      <c r="Y2106" s="25"/>
      <c r="Z2106" s="25"/>
    </row>
    <row r="2107" spans="1:106" ht="20.100000000000001" customHeight="1" x14ac:dyDescent="0.15">
      <c r="A2107" s="30"/>
      <c r="C2107" s="15"/>
      <c r="D2107" s="27"/>
      <c r="E2107" s="6"/>
      <c r="F2107" s="35"/>
      <c r="G2107" s="35"/>
      <c r="H2107" s="35"/>
      <c r="I2107" s="35"/>
      <c r="J2107" s="35"/>
      <c r="K2107" s="35"/>
      <c r="L2107" s="35"/>
      <c r="M2107" s="35"/>
      <c r="N2107" s="35"/>
      <c r="O2107" s="35"/>
      <c r="P2107" s="35"/>
      <c r="Q2107" s="35"/>
      <c r="R2107" s="35"/>
      <c r="S2107" s="35"/>
      <c r="T2107" s="35"/>
      <c r="U2107" s="35"/>
      <c r="V2107" s="35"/>
      <c r="W2107" s="35"/>
      <c r="X2107" s="35"/>
      <c r="Y2107" s="35"/>
      <c r="Z2107" s="35"/>
    </row>
    <row r="2108" spans="1:106" ht="20.100000000000001" customHeight="1" x14ac:dyDescent="0.15">
      <c r="A2108" s="30"/>
      <c r="C2108" s="5" t="s">
        <v>360</v>
      </c>
      <c r="D2108" s="32"/>
      <c r="E2108" s="26"/>
      <c r="F2108" s="25"/>
      <c r="G2108" s="25"/>
      <c r="H2108" s="25"/>
      <c r="I2108" s="25"/>
      <c r="J2108" s="25"/>
      <c r="K2108" s="25"/>
      <c r="L2108" s="25"/>
      <c r="M2108" s="25"/>
      <c r="N2108" s="25"/>
      <c r="O2108" s="25"/>
      <c r="P2108" s="25"/>
      <c r="Q2108" s="25"/>
      <c r="R2108" s="25"/>
      <c r="S2108" s="25"/>
      <c r="T2108" s="25"/>
      <c r="U2108" s="25"/>
      <c r="V2108" s="25"/>
      <c r="W2108" s="25"/>
      <c r="X2108" s="25"/>
      <c r="Y2108" s="25"/>
      <c r="Z2108" s="25"/>
    </row>
    <row r="2109" spans="1:106" ht="20.100000000000001" customHeight="1" x14ac:dyDescent="0.15">
      <c r="A2109" s="30"/>
      <c r="C2109" s="15"/>
      <c r="D2109" s="27"/>
      <c r="E2109" s="6"/>
      <c r="F2109" s="35"/>
      <c r="G2109" s="35"/>
      <c r="H2109" s="35"/>
      <c r="I2109" s="35"/>
      <c r="J2109" s="35"/>
      <c r="K2109" s="35"/>
      <c r="L2109" s="35"/>
      <c r="M2109" s="35"/>
      <c r="N2109" s="35"/>
      <c r="O2109" s="35"/>
      <c r="P2109" s="35"/>
      <c r="Q2109" s="35"/>
      <c r="R2109" s="35"/>
      <c r="S2109" s="35"/>
      <c r="T2109" s="35"/>
      <c r="U2109" s="35"/>
      <c r="V2109" s="35"/>
      <c r="W2109" s="35"/>
      <c r="X2109" s="35"/>
      <c r="Y2109" s="35"/>
      <c r="Z2109" s="35"/>
    </row>
    <row r="2110" spans="1:106" ht="20.100000000000001" customHeight="1" x14ac:dyDescent="0.15">
      <c r="A2110" s="30"/>
      <c r="C2110" s="5" t="s">
        <v>361</v>
      </c>
      <c r="D2110" s="32"/>
      <c r="E2110" s="26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25"/>
      <c r="S2110" s="25"/>
      <c r="T2110" s="25"/>
      <c r="U2110" s="25"/>
      <c r="V2110" s="25"/>
      <c r="W2110" s="25"/>
      <c r="X2110" s="25"/>
      <c r="Y2110" s="25"/>
      <c r="Z2110" s="25"/>
    </row>
    <row r="2111" spans="1:106" ht="20.100000000000001" customHeight="1" x14ac:dyDescent="0.15">
      <c r="A2111" s="30"/>
      <c r="C2111" s="15"/>
      <c r="D2111" s="27"/>
      <c r="E2111" s="6"/>
      <c r="F2111" s="35"/>
      <c r="G2111" s="35"/>
      <c r="H2111" s="35"/>
      <c r="I2111" s="35"/>
      <c r="J2111" s="35"/>
      <c r="K2111" s="35"/>
      <c r="L2111" s="35"/>
      <c r="M2111" s="35"/>
      <c r="N2111" s="35"/>
      <c r="O2111" s="35"/>
      <c r="P2111" s="35"/>
      <c r="Q2111" s="35"/>
      <c r="R2111" s="35"/>
      <c r="S2111" s="35"/>
      <c r="T2111" s="35"/>
      <c r="U2111" s="35"/>
      <c r="V2111" s="35"/>
      <c r="W2111" s="35"/>
      <c r="X2111" s="35"/>
      <c r="Y2111" s="35"/>
      <c r="Z2111" s="35"/>
    </row>
    <row r="2112" spans="1:106" ht="20.100000000000001" customHeight="1" x14ac:dyDescent="0.15">
      <c r="A2112" s="30"/>
      <c r="C2112" s="5" t="s">
        <v>362</v>
      </c>
      <c r="D2112" s="32"/>
      <c r="E2112" s="26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25"/>
      <c r="S2112" s="25"/>
      <c r="T2112" s="25"/>
      <c r="U2112" s="25"/>
      <c r="V2112" s="25"/>
      <c r="W2112" s="25"/>
      <c r="X2112" s="25"/>
      <c r="Y2112" s="25"/>
      <c r="Z2112" s="25"/>
    </row>
    <row r="2113" spans="1:93" ht="20.100000000000001" customHeight="1" x14ac:dyDescent="0.15">
      <c r="A2113" s="30"/>
      <c r="C2113" s="15"/>
      <c r="D2113" s="27"/>
      <c r="E2113" s="6"/>
      <c r="F2113" s="35"/>
      <c r="G2113" s="35"/>
      <c r="H2113" s="35"/>
      <c r="I2113" s="35"/>
      <c r="J2113" s="35"/>
      <c r="K2113" s="35"/>
      <c r="L2113" s="35"/>
      <c r="M2113" s="35"/>
      <c r="N2113" s="35"/>
      <c r="O2113" s="35"/>
      <c r="P2113" s="35"/>
      <c r="Q2113" s="35"/>
      <c r="R2113" s="35"/>
      <c r="S2113" s="35"/>
      <c r="T2113" s="35"/>
      <c r="U2113" s="35"/>
      <c r="V2113" s="35"/>
      <c r="W2113" s="35"/>
      <c r="X2113" s="35"/>
      <c r="Y2113" s="35"/>
      <c r="Z2113" s="35"/>
    </row>
    <row r="2114" spans="1:93" ht="20.100000000000001" customHeight="1" x14ac:dyDescent="0.15">
      <c r="A2114" s="30"/>
      <c r="C2114" s="5" t="s">
        <v>363</v>
      </c>
      <c r="D2114" s="32"/>
      <c r="E2114" s="26"/>
      <c r="F2114" s="25"/>
      <c r="G2114" s="25"/>
      <c r="H2114" s="25"/>
      <c r="I2114" s="25"/>
      <c r="J2114" s="25"/>
      <c r="K2114" s="25"/>
      <c r="L2114" s="25"/>
      <c r="M2114" s="25"/>
      <c r="N2114" s="25"/>
      <c r="O2114" s="25"/>
      <c r="P2114" s="25"/>
      <c r="Q2114" s="25"/>
      <c r="R2114" s="25"/>
      <c r="S2114" s="25"/>
      <c r="T2114" s="25"/>
      <c r="U2114" s="25"/>
      <c r="V2114" s="25"/>
      <c r="W2114" s="25"/>
      <c r="X2114" s="25"/>
      <c r="Y2114" s="25"/>
      <c r="Z2114" s="25"/>
    </row>
    <row r="2115" spans="1:93" ht="20.100000000000001" customHeight="1" x14ac:dyDescent="0.15">
      <c r="A2115" s="30"/>
      <c r="B2115" s="24" t="s">
        <v>364</v>
      </c>
      <c r="C2115" s="15"/>
      <c r="D2115" s="27" t="s">
        <v>365</v>
      </c>
      <c r="E2115" s="6" t="s">
        <v>65</v>
      </c>
      <c r="F2115" s="35" t="e">
        <f t="shared" ref="F2115:L2115" si="9">SUM(CV1754:CV2114)</f>
        <v>#VALUE!</v>
      </c>
      <c r="G2115" s="35" t="e">
        <f t="shared" si="9"/>
        <v>#VALUE!</v>
      </c>
      <c r="H2115" s="35" t="e">
        <f t="shared" si="9"/>
        <v>#VALUE!</v>
      </c>
      <c r="I2115" s="35" t="e">
        <f t="shared" si="9"/>
        <v>#VALUE!</v>
      </c>
      <c r="J2115" s="35" t="e">
        <f t="shared" si="9"/>
        <v>#VALUE!</v>
      </c>
      <c r="K2115" s="35" t="e">
        <f t="shared" si="9"/>
        <v>#VALUE!</v>
      </c>
      <c r="L2115" s="35" t="e">
        <f t="shared" si="9"/>
        <v>#VALUE!</v>
      </c>
      <c r="M2115" s="35"/>
      <c r="N2115" s="35"/>
      <c r="O2115" s="35"/>
      <c r="P2115" s="35"/>
      <c r="Q2115" s="35"/>
      <c r="R2115" s="35"/>
      <c r="S2115" s="35"/>
      <c r="T2115" s="35"/>
      <c r="U2115" s="35"/>
      <c r="V2115" s="35"/>
      <c r="W2115" s="35"/>
      <c r="X2115" s="35"/>
      <c r="Y2115" s="35"/>
      <c r="Z2115" s="35"/>
    </row>
    <row r="2116" spans="1:93" ht="20.100000000000001" customHeight="1" x14ac:dyDescent="0.15">
      <c r="A2116" s="30"/>
      <c r="C2116" s="5" t="s">
        <v>366</v>
      </c>
      <c r="D2116" s="32" t="s">
        <v>367</v>
      </c>
      <c r="E2116" s="26">
        <v>1</v>
      </c>
      <c r="F2116" s="25" t="e">
        <f>E2116*F2115</f>
        <v>#VALUE!</v>
      </c>
      <c r="G2116" s="25" t="e">
        <f>E2116*G2115</f>
        <v>#VALUE!</v>
      </c>
      <c r="H2116" s="25" t="e">
        <f>E2116*H2115</f>
        <v>#VALUE!</v>
      </c>
      <c r="I2116" s="25" t="e">
        <f>E2116*I2115</f>
        <v>#VALUE!</v>
      </c>
      <c r="J2116" s="25" t="e">
        <f>E2116*J2115</f>
        <v>#VALUE!</v>
      </c>
      <c r="K2116" s="25" t="e">
        <f>E2116*K2115</f>
        <v>#VALUE!</v>
      </c>
      <c r="L2116" s="25" t="e">
        <f>E2116*L2115</f>
        <v>#VALUE!</v>
      </c>
      <c r="M2116" s="25"/>
      <c r="N2116" s="25"/>
      <c r="O2116" s="25"/>
      <c r="P2116" s="25"/>
      <c r="Q2116" s="25"/>
      <c r="R2116" s="25"/>
      <c r="S2116" s="25"/>
      <c r="T2116" s="25"/>
      <c r="U2116" s="25"/>
      <c r="V2116" s="25"/>
      <c r="W2116" s="25"/>
      <c r="X2116" s="25"/>
      <c r="Y2116" s="25"/>
      <c r="Z2116" s="25"/>
    </row>
    <row r="2117" spans="1:93" ht="20.100000000000001" customHeight="1" x14ac:dyDescent="0.15">
      <c r="B2117" s="24" t="s">
        <v>67</v>
      </c>
      <c r="C2117" s="251" t="s">
        <v>306</v>
      </c>
      <c r="D2117" s="252"/>
      <c r="E2117" s="252"/>
      <c r="F2117" s="252"/>
      <c r="G2117" s="252"/>
      <c r="H2117" s="252"/>
      <c r="I2117" s="252"/>
      <c r="J2117" s="252"/>
      <c r="K2117" s="252"/>
      <c r="L2117" s="252"/>
      <c r="M2117" s="252"/>
      <c r="N2117" s="252"/>
      <c r="O2117" s="252"/>
      <c r="P2117" s="252"/>
      <c r="Q2117" s="252"/>
      <c r="R2117" s="252"/>
      <c r="S2117" s="252"/>
      <c r="T2117" s="252"/>
      <c r="U2117" s="252"/>
      <c r="V2117" s="252"/>
      <c r="W2117" s="252"/>
      <c r="X2117" s="252"/>
      <c r="Y2117" s="252"/>
      <c r="Z2117" s="252"/>
    </row>
    <row r="2118" spans="1:93" ht="20.100000000000001" customHeight="1" x14ac:dyDescent="0.15">
      <c r="B2118" s="29"/>
      <c r="C2118" s="19"/>
      <c r="D2118" s="36"/>
      <c r="E2118" s="36"/>
      <c r="F2118" s="17" t="s">
        <v>330</v>
      </c>
      <c r="G2118" s="17" t="s">
        <v>330</v>
      </c>
      <c r="H2118" s="15" t="s">
        <v>330</v>
      </c>
      <c r="I2118" s="15" t="s">
        <v>498</v>
      </c>
      <c r="J2118" s="15" t="s">
        <v>412</v>
      </c>
      <c r="K2118" s="15" t="s">
        <v>331</v>
      </c>
      <c r="L2118" s="15" t="s">
        <v>332</v>
      </c>
      <c r="M2118" s="15" t="s">
        <v>333</v>
      </c>
      <c r="N2118" s="15" t="s">
        <v>313</v>
      </c>
      <c r="O2118" s="15" t="s">
        <v>499</v>
      </c>
      <c r="P2118" s="15" t="s">
        <v>500</v>
      </c>
      <c r="Q2118" s="15"/>
      <c r="R2118" s="15"/>
      <c r="S2118" s="15"/>
      <c r="T2118" s="15"/>
      <c r="U2118" s="15"/>
      <c r="V2118" s="15"/>
      <c r="W2118" s="15"/>
      <c r="X2118" s="15"/>
      <c r="Y2118" s="15"/>
      <c r="Z2118" s="15"/>
      <c r="CA2118" s="1" t="s">
        <v>330</v>
      </c>
      <c r="CB2118" s="1" t="s">
        <v>330</v>
      </c>
      <c r="CC2118" s="1" t="s">
        <v>330</v>
      </c>
      <c r="CD2118" s="1" t="s">
        <v>498</v>
      </c>
      <c r="CE2118" s="1" t="s">
        <v>412</v>
      </c>
      <c r="CF2118" s="1" t="s">
        <v>331</v>
      </c>
      <c r="CG2118" s="1" t="s">
        <v>332</v>
      </c>
      <c r="CH2118" s="1" t="s">
        <v>333</v>
      </c>
      <c r="CI2118" s="1" t="s">
        <v>313</v>
      </c>
      <c r="CJ2118" s="1" t="s">
        <v>499</v>
      </c>
      <c r="CK2118" s="1" t="s">
        <v>500</v>
      </c>
    </row>
    <row r="2119" spans="1:93" ht="20.100000000000001" customHeight="1" x14ac:dyDescent="0.15">
      <c r="A2119" s="30"/>
      <c r="B2119" s="29"/>
      <c r="C2119" s="4" t="s">
        <v>336</v>
      </c>
      <c r="D2119" s="4" t="s">
        <v>337</v>
      </c>
      <c r="E2119" s="4" t="s">
        <v>338</v>
      </c>
      <c r="F2119" s="11" t="s">
        <v>339</v>
      </c>
      <c r="G2119" s="11" t="s">
        <v>339</v>
      </c>
      <c r="H2119" s="4" t="s">
        <v>339</v>
      </c>
      <c r="I2119" s="4"/>
      <c r="J2119" s="4" t="s">
        <v>421</v>
      </c>
      <c r="K2119" s="4" t="s">
        <v>340</v>
      </c>
      <c r="L2119" s="4" t="s">
        <v>341</v>
      </c>
      <c r="M2119" s="4" t="s">
        <v>342</v>
      </c>
      <c r="N2119" s="4" t="s">
        <v>501</v>
      </c>
      <c r="O2119" s="4" t="s">
        <v>311</v>
      </c>
      <c r="P2119" s="4"/>
      <c r="Q2119" s="4" t="s">
        <v>325</v>
      </c>
      <c r="R2119" s="4" t="s">
        <v>81</v>
      </c>
      <c r="S2119" s="4" t="s">
        <v>83</v>
      </c>
      <c r="T2119" s="4" t="s">
        <v>323</v>
      </c>
      <c r="U2119" s="4"/>
      <c r="V2119" s="4"/>
      <c r="W2119" s="4"/>
      <c r="X2119" s="4"/>
      <c r="Y2119" s="4"/>
      <c r="Z2119" s="4"/>
      <c r="CA2119" s="1" t="s">
        <v>339</v>
      </c>
      <c r="CB2119" s="1" t="s">
        <v>339</v>
      </c>
      <c r="CC2119" s="1" t="s">
        <v>339</v>
      </c>
      <c r="CE2119" s="1" t="s">
        <v>421</v>
      </c>
      <c r="CF2119" s="1" t="s">
        <v>340</v>
      </c>
      <c r="CG2119" s="1" t="s">
        <v>341</v>
      </c>
      <c r="CH2119" s="1" t="s">
        <v>342</v>
      </c>
      <c r="CI2119" s="1" t="s">
        <v>501</v>
      </c>
      <c r="CJ2119" s="1" t="s">
        <v>311</v>
      </c>
      <c r="CL2119" s="1" t="s">
        <v>325</v>
      </c>
      <c r="CM2119" s="1" t="s">
        <v>81</v>
      </c>
      <c r="CN2119" s="1" t="s">
        <v>83</v>
      </c>
      <c r="CO2119" s="1" t="s">
        <v>323</v>
      </c>
    </row>
    <row r="2120" spans="1:93" ht="20.100000000000001" customHeight="1" x14ac:dyDescent="0.15">
      <c r="A2120" s="30"/>
      <c r="B2120" s="29"/>
      <c r="C2120" s="20"/>
      <c r="D2120" s="20"/>
      <c r="E2120" s="20"/>
      <c r="F2120" s="18" t="s">
        <v>502</v>
      </c>
      <c r="G2120" s="18" t="s">
        <v>503</v>
      </c>
      <c r="H2120" s="16" t="s">
        <v>504</v>
      </c>
      <c r="I2120" s="16" t="s">
        <v>505</v>
      </c>
      <c r="J2120" s="16" t="s">
        <v>464</v>
      </c>
      <c r="K2120" s="16" t="s">
        <v>372</v>
      </c>
      <c r="L2120" s="16" t="s">
        <v>506</v>
      </c>
      <c r="M2120" s="16" t="s">
        <v>349</v>
      </c>
      <c r="N2120" s="16" t="s">
        <v>507</v>
      </c>
      <c r="O2120" s="16" t="s">
        <v>508</v>
      </c>
      <c r="P2120" s="16" t="s">
        <v>318</v>
      </c>
      <c r="Q2120" s="16"/>
      <c r="R2120" s="16"/>
      <c r="S2120" s="16"/>
      <c r="T2120" s="16"/>
      <c r="U2120" s="16"/>
      <c r="V2120" s="16"/>
      <c r="W2120" s="16"/>
      <c r="X2120" s="16"/>
      <c r="Y2120" s="16"/>
      <c r="Z2120" s="16"/>
      <c r="CA2120" s="1" t="s">
        <v>502</v>
      </c>
      <c r="CB2120" s="1" t="s">
        <v>503</v>
      </c>
      <c r="CC2120" s="1" t="s">
        <v>504</v>
      </c>
      <c r="CD2120" s="1" t="s">
        <v>505</v>
      </c>
      <c r="CE2120" s="1" t="s">
        <v>464</v>
      </c>
      <c r="CF2120" s="1" t="s">
        <v>372</v>
      </c>
      <c r="CG2120" s="1" t="s">
        <v>506</v>
      </c>
      <c r="CH2120" s="1" t="s">
        <v>349</v>
      </c>
      <c r="CI2120" s="1" t="s">
        <v>507</v>
      </c>
      <c r="CJ2120" s="1" t="s">
        <v>508</v>
      </c>
      <c r="CK2120" s="1" t="s">
        <v>318</v>
      </c>
    </row>
    <row r="2121" spans="1:93" ht="20.100000000000001" customHeight="1" x14ac:dyDescent="0.15">
      <c r="A2121" s="30"/>
      <c r="C2121" s="15"/>
      <c r="D2121" s="27" t="s">
        <v>307</v>
      </c>
      <c r="E2121" s="6"/>
      <c r="F2121" s="34"/>
      <c r="G2121" s="34"/>
      <c r="H2121" s="34"/>
      <c r="I2121" s="34"/>
      <c r="J2121" s="34"/>
      <c r="K2121" s="34"/>
      <c r="L2121" s="34"/>
      <c r="M2121" s="34"/>
      <c r="N2121" s="34"/>
      <c r="O2121" s="34"/>
      <c r="P2121" s="34"/>
      <c r="Q2121" s="34"/>
      <c r="R2121" s="34"/>
      <c r="S2121" s="34"/>
      <c r="T2121" s="34"/>
      <c r="U2121" s="34"/>
      <c r="V2121" s="34"/>
      <c r="W2121" s="34"/>
      <c r="X2121" s="34"/>
      <c r="Y2121" s="34"/>
      <c r="Z2121" s="34"/>
    </row>
    <row r="2122" spans="1:93" ht="20.100000000000001" customHeight="1" x14ac:dyDescent="0.15">
      <c r="A2122" s="30"/>
      <c r="C2122" s="5" t="s">
        <v>68</v>
      </c>
      <c r="D2122" s="32"/>
      <c r="E2122" s="26" t="str">
        <f>IF(egTextCal(D2122)&lt;&gt;0, egTextCal(D2122),"")</f>
        <v/>
      </c>
      <c r="F2122" s="25"/>
      <c r="G2122" s="25"/>
      <c r="H2122" s="25"/>
      <c r="I2122" s="25"/>
      <c r="J2122" s="25"/>
      <c r="K2122" s="25"/>
      <c r="L2122" s="25"/>
      <c r="M2122" s="25"/>
      <c r="N2122" s="25"/>
      <c r="O2122" s="25"/>
      <c r="P2122" s="25"/>
      <c r="Q2122" s="25"/>
      <c r="R2122" s="25"/>
      <c r="S2122" s="25"/>
      <c r="T2122" s="25"/>
      <c r="U2122" s="25"/>
      <c r="V2122" s="25"/>
      <c r="W2122" s="25"/>
      <c r="X2122" s="25"/>
      <c r="Y2122" s="25"/>
      <c r="Z2122" s="25"/>
    </row>
    <row r="2123" spans="1:93" ht="20.100000000000001" customHeight="1" x14ac:dyDescent="0.15">
      <c r="A2123" s="30"/>
      <c r="C2123" s="15"/>
      <c r="D2123" s="28" t="s">
        <v>308</v>
      </c>
      <c r="E2123" s="7"/>
      <c r="F2123" s="35"/>
      <c r="G2123" s="35"/>
      <c r="H2123" s="35"/>
      <c r="I2123" s="35"/>
      <c r="J2123" s="35"/>
      <c r="K2123" s="35"/>
      <c r="L2123" s="35"/>
      <c r="M2123" s="35"/>
      <c r="N2123" s="35"/>
      <c r="O2123" s="35"/>
      <c r="P2123" s="35"/>
      <c r="Q2123" s="35"/>
      <c r="R2123" s="35"/>
      <c r="S2123" s="35"/>
      <c r="T2123" s="35"/>
      <c r="U2123" s="35"/>
      <c r="V2123" s="35"/>
      <c r="W2123" s="35"/>
      <c r="X2123" s="35"/>
      <c r="Y2123" s="35"/>
      <c r="Z2123" s="35"/>
    </row>
    <row r="2124" spans="1:93" ht="20.100000000000001" customHeight="1" x14ac:dyDescent="0.15">
      <c r="A2124" s="30"/>
      <c r="C2124" s="5" t="s">
        <v>74</v>
      </c>
      <c r="D2124" s="33"/>
      <c r="E2124" s="26" t="str">
        <f>IF(egTextCal(D2124)&lt;&gt;0, egTextCal(D2124),"")</f>
        <v/>
      </c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25"/>
      <c r="S2124" s="25"/>
      <c r="T2124" s="25"/>
      <c r="U2124" s="25"/>
      <c r="V2124" s="25"/>
      <c r="W2124" s="25"/>
      <c r="X2124" s="25"/>
      <c r="Y2124" s="25"/>
      <c r="Z2124" s="25"/>
    </row>
    <row r="2125" spans="1:93" ht="20.100000000000001" customHeight="1" x14ac:dyDescent="0.15">
      <c r="A2125" s="30"/>
      <c r="C2125" s="15"/>
      <c r="D2125" s="28" t="s">
        <v>309</v>
      </c>
      <c r="E2125" s="7"/>
      <c r="F2125" s="35"/>
      <c r="G2125" s="35"/>
      <c r="H2125" s="35"/>
      <c r="I2125" s="35"/>
      <c r="J2125" s="35"/>
      <c r="K2125" s="35"/>
      <c r="L2125" s="35">
        <v>4</v>
      </c>
      <c r="M2125" s="35"/>
      <c r="N2125" s="35"/>
      <c r="O2125" s="35"/>
      <c r="P2125" s="35"/>
      <c r="Q2125" s="35"/>
      <c r="R2125" s="35"/>
      <c r="S2125" s="35"/>
      <c r="T2125" s="35"/>
      <c r="U2125" s="35"/>
      <c r="V2125" s="35"/>
      <c r="W2125" s="35"/>
      <c r="X2125" s="35"/>
      <c r="Y2125" s="35"/>
      <c r="Z2125" s="35"/>
    </row>
    <row r="2126" spans="1:93" ht="20.100000000000001" customHeight="1" x14ac:dyDescent="0.15">
      <c r="A2126" s="30"/>
      <c r="C2126" s="5" t="s">
        <v>75</v>
      </c>
      <c r="D2126" s="52" t="e">
        <f>#REF!</f>
        <v>#REF!</v>
      </c>
      <c r="E2126" s="26" t="e">
        <f>IF(egTextCal(D2126)&lt;&gt;0, egTextCal(D2126),"")</f>
        <v>#VALUE!</v>
      </c>
      <c r="F2126" s="25"/>
      <c r="G2126" s="25"/>
      <c r="H2126" s="25"/>
      <c r="I2126" s="25"/>
      <c r="J2126" s="25"/>
      <c r="K2126" s="25"/>
      <c r="L2126" s="25" t="e">
        <f>IF(E2126*L2125&lt;&gt;0,E2126*L2125,  )</f>
        <v>#VALUE!</v>
      </c>
      <c r="M2126" s="25"/>
      <c r="N2126" s="25"/>
      <c r="O2126" s="25"/>
      <c r="P2126" s="25"/>
      <c r="Q2126" s="25"/>
      <c r="R2126" s="25"/>
      <c r="S2126" s="25"/>
      <c r="T2126" s="25"/>
      <c r="U2126" s="25"/>
      <c r="V2126" s="25"/>
      <c r="W2126" s="25"/>
      <c r="X2126" s="25"/>
      <c r="Y2126" s="25"/>
      <c r="Z2126" s="25"/>
      <c r="CG2126" s="1" t="e">
        <f>L2126</f>
        <v>#VALUE!</v>
      </c>
    </row>
    <row r="2127" spans="1:93" ht="20.100000000000001" customHeight="1" x14ac:dyDescent="0.15">
      <c r="A2127" s="30"/>
      <c r="C2127" s="15"/>
      <c r="D2127" s="27" t="s">
        <v>310</v>
      </c>
      <c r="E2127" s="6"/>
      <c r="F2127" s="35"/>
      <c r="G2127" s="35"/>
      <c r="H2127" s="35"/>
      <c r="I2127" s="35"/>
      <c r="J2127" s="35"/>
      <c r="K2127" s="35"/>
      <c r="L2127" s="35"/>
      <c r="M2127" s="35"/>
      <c r="N2127" s="35"/>
      <c r="O2127" s="35">
        <v>1</v>
      </c>
      <c r="P2127" s="35"/>
      <c r="Q2127" s="35"/>
      <c r="R2127" s="35"/>
      <c r="S2127" s="35"/>
      <c r="T2127" s="35"/>
      <c r="U2127" s="35"/>
      <c r="V2127" s="35"/>
      <c r="W2127" s="35"/>
      <c r="X2127" s="35"/>
      <c r="Y2127" s="35"/>
      <c r="Z2127" s="35"/>
    </row>
    <row r="2128" spans="1:93" ht="20.100000000000001" customHeight="1" x14ac:dyDescent="0.15">
      <c r="A2128" s="30"/>
      <c r="C2128" s="5" t="s">
        <v>88</v>
      </c>
      <c r="D2128" s="51" t="e">
        <f>#REF!</f>
        <v>#REF!</v>
      </c>
      <c r="E2128" s="26" t="e">
        <f>IF(egTextCal(D2128)&lt;&gt;0, egTextCal(D2128),"")</f>
        <v>#VALUE!</v>
      </c>
      <c r="F2128" s="25"/>
      <c r="G2128" s="25"/>
      <c r="H2128" s="25"/>
      <c r="I2128" s="25"/>
      <c r="J2128" s="25"/>
      <c r="K2128" s="25"/>
      <c r="L2128" s="25"/>
      <c r="M2128" s="25"/>
      <c r="N2128" s="25"/>
      <c r="O2128" s="25" t="e">
        <f>IF(E2128*O2127&lt;&gt;0,E2128*O2127,  )</f>
        <v>#VALUE!</v>
      </c>
      <c r="P2128" s="25"/>
      <c r="Q2128" s="25"/>
      <c r="R2128" s="25"/>
      <c r="S2128" s="25"/>
      <c r="T2128" s="25"/>
      <c r="U2128" s="25"/>
      <c r="V2128" s="25"/>
      <c r="W2128" s="25"/>
      <c r="X2128" s="25"/>
      <c r="Y2128" s="25"/>
      <c r="Z2128" s="25"/>
      <c r="CJ2128" s="1" t="e">
        <f>O2128</f>
        <v>#VALUE!</v>
      </c>
    </row>
    <row r="2129" spans="1:89" ht="20.100000000000001" customHeight="1" x14ac:dyDescent="0.15">
      <c r="A2129" s="30"/>
      <c r="C2129" s="15"/>
      <c r="D2129" s="27" t="s">
        <v>312</v>
      </c>
      <c r="E2129" s="6"/>
      <c r="F2129" s="35"/>
      <c r="G2129" s="35"/>
      <c r="H2129" s="35"/>
      <c r="I2129" s="35"/>
      <c r="J2129" s="35"/>
      <c r="K2129" s="35"/>
      <c r="L2129" s="35"/>
      <c r="M2129" s="35"/>
      <c r="N2129" s="35">
        <v>1</v>
      </c>
      <c r="O2129" s="35"/>
      <c r="P2129" s="35"/>
      <c r="Q2129" s="35"/>
      <c r="R2129" s="35"/>
      <c r="S2129" s="35"/>
      <c r="T2129" s="35"/>
      <c r="U2129" s="35"/>
      <c r="V2129" s="35"/>
      <c r="W2129" s="35"/>
      <c r="X2129" s="35"/>
      <c r="Y2129" s="35"/>
      <c r="Z2129" s="35"/>
    </row>
    <row r="2130" spans="1:89" ht="20.100000000000001" customHeight="1" x14ac:dyDescent="0.15">
      <c r="A2130" s="30"/>
      <c r="C2130" s="5" t="s">
        <v>132</v>
      </c>
      <c r="D2130" s="51" t="e">
        <f>#REF!</f>
        <v>#REF!</v>
      </c>
      <c r="E2130" s="26" t="e">
        <f>IF(egTextCal(D2130)&lt;&gt;0, egTextCal(D2130),"")</f>
        <v>#VALUE!</v>
      </c>
      <c r="F2130" s="25"/>
      <c r="G2130" s="25"/>
      <c r="H2130" s="25"/>
      <c r="I2130" s="25"/>
      <c r="J2130" s="25"/>
      <c r="K2130" s="25"/>
      <c r="L2130" s="25"/>
      <c r="M2130" s="25"/>
      <c r="N2130" s="25" t="e">
        <f>IF(E2130*N2129&lt;&gt;0,E2130*N2129,  )</f>
        <v>#VALUE!</v>
      </c>
      <c r="O2130" s="25"/>
      <c r="P2130" s="25"/>
      <c r="Q2130" s="25"/>
      <c r="R2130" s="25"/>
      <c r="S2130" s="25"/>
      <c r="T2130" s="25"/>
      <c r="U2130" s="25"/>
      <c r="V2130" s="25"/>
      <c r="W2130" s="25"/>
      <c r="X2130" s="25"/>
      <c r="Y2130" s="25"/>
      <c r="Z2130" s="25"/>
      <c r="CI2130" s="1" t="e">
        <f>N2130</f>
        <v>#VALUE!</v>
      </c>
    </row>
    <row r="2131" spans="1:89" ht="20.100000000000001" customHeight="1" x14ac:dyDescent="0.15">
      <c r="A2131" s="30"/>
      <c r="C2131" s="15"/>
      <c r="D2131" s="27" t="s">
        <v>314</v>
      </c>
      <c r="E2131" s="6"/>
      <c r="F2131" s="35"/>
      <c r="G2131" s="35"/>
      <c r="H2131" s="35"/>
      <c r="I2131" s="35">
        <v>1</v>
      </c>
      <c r="J2131" s="35"/>
      <c r="K2131" s="35"/>
      <c r="L2131" s="35"/>
      <c r="M2131" s="35"/>
      <c r="N2131" s="35"/>
      <c r="O2131" s="35"/>
      <c r="P2131" s="35"/>
      <c r="Q2131" s="35"/>
      <c r="R2131" s="35"/>
      <c r="S2131" s="35"/>
      <c r="T2131" s="35"/>
      <c r="U2131" s="35"/>
      <c r="V2131" s="35"/>
      <c r="W2131" s="35"/>
      <c r="X2131" s="35"/>
      <c r="Y2131" s="35"/>
      <c r="Z2131" s="35"/>
    </row>
    <row r="2132" spans="1:89" ht="20.100000000000001" customHeight="1" x14ac:dyDescent="0.15">
      <c r="A2132" s="30"/>
      <c r="C2132" s="5" t="s">
        <v>133</v>
      </c>
      <c r="D2132" s="51" t="e">
        <f>#REF!</f>
        <v>#REF!</v>
      </c>
      <c r="E2132" s="26" t="e">
        <f>IF(egTextCal(D2132)&lt;&gt;0, egTextCal(D2132),"")</f>
        <v>#VALUE!</v>
      </c>
      <c r="F2132" s="25"/>
      <c r="G2132" s="25"/>
      <c r="H2132" s="25"/>
      <c r="I2132" s="25" t="e">
        <f>IF(E2132*I2131&lt;&gt;0,E2132*I2131,  )</f>
        <v>#VALUE!</v>
      </c>
      <c r="J2132" s="25"/>
      <c r="K2132" s="25"/>
      <c r="L2132" s="25"/>
      <c r="M2132" s="25"/>
      <c r="N2132" s="25"/>
      <c r="O2132" s="25"/>
      <c r="P2132" s="25"/>
      <c r="Q2132" s="25"/>
      <c r="R2132" s="25"/>
      <c r="S2132" s="25"/>
      <c r="T2132" s="25"/>
      <c r="U2132" s="25"/>
      <c r="V2132" s="25"/>
      <c r="W2132" s="25"/>
      <c r="X2132" s="25"/>
      <c r="Y2132" s="25"/>
      <c r="Z2132" s="25"/>
      <c r="CD2132" s="1" t="e">
        <f>I2132</f>
        <v>#VALUE!</v>
      </c>
    </row>
    <row r="2133" spans="1:89" ht="20.100000000000001" customHeight="1" x14ac:dyDescent="0.15">
      <c r="A2133" s="30"/>
      <c r="C2133" s="15"/>
      <c r="D2133" s="27"/>
      <c r="E2133" s="6"/>
      <c r="F2133" s="35"/>
      <c r="G2133" s="35"/>
      <c r="H2133" s="35"/>
      <c r="I2133" s="35"/>
      <c r="J2133" s="35"/>
      <c r="K2133" s="35"/>
      <c r="L2133" s="35"/>
      <c r="M2133" s="35"/>
      <c r="N2133" s="35"/>
      <c r="O2133" s="35"/>
      <c r="P2133" s="35"/>
      <c r="Q2133" s="35"/>
      <c r="R2133" s="35"/>
      <c r="S2133" s="35"/>
      <c r="T2133" s="35"/>
      <c r="U2133" s="35"/>
      <c r="V2133" s="35"/>
      <c r="W2133" s="35"/>
      <c r="X2133" s="35"/>
      <c r="Y2133" s="35"/>
      <c r="Z2133" s="35"/>
    </row>
    <row r="2134" spans="1:89" ht="20.100000000000001" customHeight="1" x14ac:dyDescent="0.15">
      <c r="A2134" s="30"/>
      <c r="C2134" s="5" t="s">
        <v>134</v>
      </c>
      <c r="D2134" s="32"/>
      <c r="E2134" s="26"/>
      <c r="F2134" s="25"/>
      <c r="G2134" s="25"/>
      <c r="H2134" s="25"/>
      <c r="I2134" s="25"/>
      <c r="J2134" s="25"/>
      <c r="K2134" s="25"/>
      <c r="L2134" s="25"/>
      <c r="M2134" s="25"/>
      <c r="N2134" s="25"/>
      <c r="O2134" s="25"/>
      <c r="P2134" s="25"/>
      <c r="Q2134" s="25"/>
      <c r="R2134" s="25"/>
      <c r="S2134" s="25"/>
      <c r="T2134" s="25"/>
      <c r="U2134" s="25"/>
      <c r="V2134" s="25"/>
      <c r="W2134" s="25"/>
      <c r="X2134" s="25"/>
      <c r="Y2134" s="25"/>
      <c r="Z2134" s="25"/>
    </row>
    <row r="2135" spans="1:89" ht="20.100000000000001" customHeight="1" x14ac:dyDescent="0.15">
      <c r="A2135" s="30"/>
      <c r="C2135" s="15"/>
      <c r="D2135" s="27" t="s">
        <v>315</v>
      </c>
      <c r="E2135" s="6"/>
      <c r="F2135" s="35"/>
      <c r="G2135" s="35"/>
      <c r="H2135" s="35"/>
      <c r="I2135" s="35"/>
      <c r="J2135" s="35"/>
      <c r="K2135" s="35"/>
      <c r="L2135" s="35"/>
      <c r="M2135" s="35"/>
      <c r="N2135" s="35"/>
      <c r="O2135" s="35"/>
      <c r="P2135" s="35"/>
      <c r="Q2135" s="35"/>
      <c r="R2135" s="35"/>
      <c r="S2135" s="35"/>
      <c r="T2135" s="35"/>
      <c r="U2135" s="35"/>
      <c r="V2135" s="35"/>
      <c r="W2135" s="35"/>
      <c r="X2135" s="35"/>
      <c r="Y2135" s="35"/>
      <c r="Z2135" s="35"/>
    </row>
    <row r="2136" spans="1:89" ht="20.100000000000001" customHeight="1" x14ac:dyDescent="0.15">
      <c r="A2136" s="30"/>
      <c r="C2136" s="5" t="s">
        <v>135</v>
      </c>
      <c r="D2136" s="32"/>
      <c r="E2136" s="26" t="str">
        <f>IF(egTextCal(D2136)&lt;&gt;0, egTextCal(D2136),"")</f>
        <v/>
      </c>
      <c r="F2136" s="25"/>
      <c r="G2136" s="25"/>
      <c r="H2136" s="25"/>
      <c r="I2136" s="25"/>
      <c r="J2136" s="25"/>
      <c r="K2136" s="25"/>
      <c r="L2136" s="25"/>
      <c r="M2136" s="25"/>
      <c r="N2136" s="25"/>
      <c r="O2136" s="25"/>
      <c r="P2136" s="25"/>
      <c r="Q2136" s="25"/>
      <c r="R2136" s="25"/>
      <c r="S2136" s="25"/>
      <c r="T2136" s="25"/>
      <c r="U2136" s="25"/>
      <c r="V2136" s="25"/>
      <c r="W2136" s="25"/>
      <c r="X2136" s="25"/>
      <c r="Y2136" s="25"/>
      <c r="Z2136" s="25"/>
    </row>
    <row r="2137" spans="1:89" ht="20.100000000000001" customHeight="1" x14ac:dyDescent="0.15">
      <c r="A2137" s="30"/>
      <c r="C2137" s="15"/>
      <c r="D2137" s="27" t="s">
        <v>316</v>
      </c>
      <c r="E2137" s="6"/>
      <c r="F2137" s="35"/>
      <c r="G2137" s="35"/>
      <c r="H2137" s="35">
        <v>1</v>
      </c>
      <c r="I2137" s="35"/>
      <c r="J2137" s="35"/>
      <c r="K2137" s="35"/>
      <c r="L2137" s="35">
        <v>4</v>
      </c>
      <c r="M2137" s="35"/>
      <c r="N2137" s="35"/>
      <c r="O2137" s="35"/>
      <c r="P2137" s="35"/>
      <c r="Q2137" s="35"/>
      <c r="R2137" s="35"/>
      <c r="S2137" s="35"/>
      <c r="T2137" s="35"/>
      <c r="U2137" s="35"/>
      <c r="V2137" s="35"/>
      <c r="W2137" s="35"/>
      <c r="X2137" s="35"/>
      <c r="Y2137" s="35"/>
      <c r="Z2137" s="35"/>
    </row>
    <row r="2138" spans="1:89" ht="20.100000000000001" customHeight="1" x14ac:dyDescent="0.15">
      <c r="A2138" s="30"/>
      <c r="C2138" s="5" t="s">
        <v>136</v>
      </c>
      <c r="D2138" s="51" t="e">
        <f>#REF!</f>
        <v>#REF!</v>
      </c>
      <c r="E2138" s="26" t="e">
        <f>IF(egTextCal(D2138)&lt;&gt;0, egTextCal(D2138),"")</f>
        <v>#VALUE!</v>
      </c>
      <c r="F2138" s="25"/>
      <c r="G2138" s="25"/>
      <c r="H2138" s="25" t="e">
        <f>IF(E2138*H2137&lt;&gt;0,E2138*H2137,  )</f>
        <v>#VALUE!</v>
      </c>
      <c r="I2138" s="25"/>
      <c r="J2138" s="25"/>
      <c r="K2138" s="25"/>
      <c r="L2138" s="25" t="e">
        <f>IF(E2138*L2137&lt;&gt;0,E2138*L2137,  )</f>
        <v>#VALUE!</v>
      </c>
      <c r="M2138" s="25"/>
      <c r="N2138" s="25"/>
      <c r="O2138" s="25"/>
      <c r="P2138" s="25"/>
      <c r="Q2138" s="25"/>
      <c r="R2138" s="25"/>
      <c r="S2138" s="25"/>
      <c r="T2138" s="25"/>
      <c r="U2138" s="25"/>
      <c r="V2138" s="25"/>
      <c r="W2138" s="25"/>
      <c r="X2138" s="25"/>
      <c r="Y2138" s="25"/>
      <c r="Z2138" s="25"/>
      <c r="CC2138" s="1" t="e">
        <f>H2138</f>
        <v>#VALUE!</v>
      </c>
      <c r="CG2138" s="1" t="e">
        <f>L2138</f>
        <v>#VALUE!</v>
      </c>
    </row>
    <row r="2139" spans="1:89" ht="20.100000000000001" customHeight="1" x14ac:dyDescent="0.15">
      <c r="A2139" s="30"/>
      <c r="C2139" s="15"/>
      <c r="D2139" s="27" t="s">
        <v>317</v>
      </c>
      <c r="E2139" s="6"/>
      <c r="F2139" s="35"/>
      <c r="G2139" s="35"/>
      <c r="H2139" s="35"/>
      <c r="I2139" s="35"/>
      <c r="J2139" s="35"/>
      <c r="K2139" s="35"/>
      <c r="L2139" s="35"/>
      <c r="M2139" s="35"/>
      <c r="N2139" s="35"/>
      <c r="O2139" s="35"/>
      <c r="P2139" s="35">
        <v>1</v>
      </c>
      <c r="Q2139" s="35"/>
      <c r="R2139" s="35"/>
      <c r="S2139" s="35"/>
      <c r="T2139" s="35"/>
      <c r="U2139" s="35"/>
      <c r="V2139" s="35"/>
      <c r="W2139" s="35"/>
      <c r="X2139" s="35"/>
      <c r="Y2139" s="35"/>
      <c r="Z2139" s="35"/>
    </row>
    <row r="2140" spans="1:89" ht="20.100000000000001" customHeight="1" x14ac:dyDescent="0.15">
      <c r="A2140" s="30"/>
      <c r="C2140" s="5" t="s">
        <v>353</v>
      </c>
      <c r="D2140" s="51" t="e">
        <f>#REF!</f>
        <v>#REF!</v>
      </c>
      <c r="E2140" s="26" t="e">
        <f>IF(egTextCal(D2140)&lt;&gt;0, egTextCal(D2140),"")</f>
        <v>#VALUE!</v>
      </c>
      <c r="F2140" s="25"/>
      <c r="G2140" s="25"/>
      <c r="H2140" s="25"/>
      <c r="I2140" s="25"/>
      <c r="J2140" s="25"/>
      <c r="K2140" s="25"/>
      <c r="L2140" s="25"/>
      <c r="M2140" s="25"/>
      <c r="N2140" s="25"/>
      <c r="O2140" s="25"/>
      <c r="P2140" s="25" t="e">
        <f>IF(E2140*P2139&lt;&gt;0,E2140*P2139,  )</f>
        <v>#VALUE!</v>
      </c>
      <c r="Q2140" s="25"/>
      <c r="R2140" s="25"/>
      <c r="S2140" s="25"/>
      <c r="T2140" s="25"/>
      <c r="U2140" s="25"/>
      <c r="V2140" s="25"/>
      <c r="W2140" s="25"/>
      <c r="X2140" s="25"/>
      <c r="Y2140" s="25"/>
      <c r="Z2140" s="25"/>
      <c r="CK2140" s="1" t="e">
        <f>P2140</f>
        <v>#VALUE!</v>
      </c>
    </row>
    <row r="2141" spans="1:89" ht="20.100000000000001" customHeight="1" x14ac:dyDescent="0.15">
      <c r="A2141" s="30"/>
      <c r="C2141" s="15"/>
      <c r="D2141" s="27"/>
      <c r="E2141" s="6"/>
      <c r="F2141" s="35"/>
      <c r="G2141" s="35"/>
      <c r="H2141" s="35"/>
      <c r="I2141" s="35"/>
      <c r="J2141" s="35"/>
      <c r="K2141" s="35"/>
      <c r="L2141" s="35"/>
      <c r="M2141" s="35"/>
      <c r="N2141" s="35"/>
      <c r="O2141" s="35"/>
      <c r="P2141" s="35"/>
      <c r="Q2141" s="35"/>
      <c r="R2141" s="35"/>
      <c r="S2141" s="35"/>
      <c r="T2141" s="35"/>
      <c r="U2141" s="35"/>
      <c r="V2141" s="35"/>
      <c r="W2141" s="35"/>
      <c r="X2141" s="35"/>
      <c r="Y2141" s="35"/>
      <c r="Z2141" s="35"/>
    </row>
    <row r="2142" spans="1:89" ht="20.100000000000001" customHeight="1" x14ac:dyDescent="0.15">
      <c r="A2142" s="30"/>
      <c r="C2142" s="5" t="s">
        <v>354</v>
      </c>
      <c r="D2142" s="32"/>
      <c r="E2142" s="26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25"/>
      <c r="S2142" s="25"/>
      <c r="T2142" s="25"/>
      <c r="U2142" s="25"/>
      <c r="V2142" s="25"/>
      <c r="W2142" s="25"/>
      <c r="X2142" s="25"/>
      <c r="Y2142" s="25"/>
      <c r="Z2142" s="25"/>
    </row>
    <row r="2143" spans="1:89" ht="20.100000000000001" customHeight="1" x14ac:dyDescent="0.15">
      <c r="A2143" s="30"/>
      <c r="C2143" s="15"/>
      <c r="D2143" s="27" t="s">
        <v>319</v>
      </c>
      <c r="E2143" s="6"/>
      <c r="F2143" s="35"/>
      <c r="G2143" s="35"/>
      <c r="H2143" s="35"/>
      <c r="I2143" s="35"/>
      <c r="J2143" s="35"/>
      <c r="K2143" s="35"/>
      <c r="L2143" s="35"/>
      <c r="M2143" s="35"/>
      <c r="N2143" s="35"/>
      <c r="O2143" s="35"/>
      <c r="P2143" s="35"/>
      <c r="Q2143" s="35"/>
      <c r="R2143" s="35"/>
      <c r="S2143" s="35"/>
      <c r="T2143" s="35"/>
      <c r="U2143" s="35"/>
      <c r="V2143" s="35"/>
      <c r="W2143" s="35"/>
      <c r="X2143" s="35"/>
      <c r="Y2143" s="35"/>
      <c r="Z2143" s="35"/>
    </row>
    <row r="2144" spans="1:89" ht="20.100000000000001" customHeight="1" x14ac:dyDescent="0.15">
      <c r="A2144" s="30"/>
      <c r="C2144" s="5" t="s">
        <v>355</v>
      </c>
      <c r="D2144" s="32"/>
      <c r="E2144" s="26" t="str">
        <f>IF(egTextCal(D2144)&lt;&gt;0, egTextCal(D2144),"")</f>
        <v/>
      </c>
      <c r="F2144" s="25"/>
      <c r="G2144" s="25"/>
      <c r="H2144" s="25"/>
      <c r="I2144" s="25"/>
      <c r="J2144" s="25"/>
      <c r="K2144" s="25"/>
      <c r="L2144" s="25"/>
      <c r="M2144" s="25"/>
      <c r="N2144" s="25"/>
      <c r="O2144" s="25"/>
      <c r="P2144" s="25"/>
      <c r="Q2144" s="25"/>
      <c r="R2144" s="25"/>
      <c r="S2144" s="25"/>
      <c r="T2144" s="25"/>
      <c r="U2144" s="25"/>
      <c r="V2144" s="25"/>
      <c r="W2144" s="25"/>
      <c r="X2144" s="25"/>
      <c r="Y2144" s="25"/>
      <c r="Z2144" s="25"/>
    </row>
    <row r="2145" spans="1:93" ht="20.100000000000001" customHeight="1" x14ac:dyDescent="0.15">
      <c r="A2145" s="30"/>
      <c r="C2145" s="15"/>
      <c r="D2145" s="27" t="s">
        <v>320</v>
      </c>
      <c r="E2145" s="6"/>
      <c r="F2145" s="35"/>
      <c r="G2145" s="35"/>
      <c r="H2145" s="35">
        <v>1</v>
      </c>
      <c r="I2145" s="35"/>
      <c r="J2145" s="35"/>
      <c r="K2145" s="35">
        <v>1</v>
      </c>
      <c r="L2145" s="35">
        <v>4</v>
      </c>
      <c r="M2145" s="35"/>
      <c r="N2145" s="35"/>
      <c r="O2145" s="35"/>
      <c r="P2145" s="35"/>
      <c r="Q2145" s="35"/>
      <c r="R2145" s="35"/>
      <c r="S2145" s="35"/>
      <c r="T2145" s="35"/>
      <c r="U2145" s="35"/>
      <c r="V2145" s="35"/>
      <c r="W2145" s="35"/>
      <c r="X2145" s="35"/>
      <c r="Y2145" s="35"/>
      <c r="Z2145" s="35"/>
    </row>
    <row r="2146" spans="1:93" ht="20.100000000000001" customHeight="1" x14ac:dyDescent="0.15">
      <c r="A2146" s="30"/>
      <c r="C2146" s="5" t="s">
        <v>356</v>
      </c>
      <c r="D2146" s="51" t="e">
        <f>#REF!</f>
        <v>#REF!</v>
      </c>
      <c r="E2146" s="26" t="e">
        <f>IF(egTextCal(D2146)&lt;&gt;0, egTextCal(D2146),"")</f>
        <v>#VALUE!</v>
      </c>
      <c r="F2146" s="25"/>
      <c r="G2146" s="25"/>
      <c r="H2146" s="25" t="e">
        <f>IF(E2146*H2145&lt;&gt;0,E2146*H2145,  )</f>
        <v>#VALUE!</v>
      </c>
      <c r="I2146" s="25"/>
      <c r="J2146" s="25"/>
      <c r="K2146" s="25" t="e">
        <f>IF(E2146*K2145&lt;&gt;0,E2146*K2145,  )</f>
        <v>#VALUE!</v>
      </c>
      <c r="L2146" s="25" t="e">
        <f>IF(E2146*L2145&lt;&gt;0,E2146*L2145,  )</f>
        <v>#VALUE!</v>
      </c>
      <c r="M2146" s="25"/>
      <c r="N2146" s="25"/>
      <c r="O2146" s="25"/>
      <c r="P2146" s="25"/>
      <c r="Q2146" s="25"/>
      <c r="R2146" s="25"/>
      <c r="S2146" s="25"/>
      <c r="T2146" s="25"/>
      <c r="U2146" s="25"/>
      <c r="V2146" s="25"/>
      <c r="W2146" s="25"/>
      <c r="X2146" s="25"/>
      <c r="Y2146" s="25"/>
      <c r="Z2146" s="25"/>
      <c r="CC2146" s="1" t="e">
        <f>H2146</f>
        <v>#VALUE!</v>
      </c>
      <c r="CF2146" s="1" t="e">
        <f>K2146</f>
        <v>#VALUE!</v>
      </c>
      <c r="CG2146" s="1" t="e">
        <f>L2146</f>
        <v>#VALUE!</v>
      </c>
    </row>
    <row r="2147" spans="1:93" ht="20.100000000000001" customHeight="1" x14ac:dyDescent="0.15">
      <c r="A2147" s="30"/>
      <c r="C2147" s="15"/>
      <c r="D2147" s="27" t="s">
        <v>321</v>
      </c>
      <c r="E2147" s="6"/>
      <c r="F2147" s="35"/>
      <c r="G2147" s="35">
        <v>1</v>
      </c>
      <c r="H2147" s="35"/>
      <c r="I2147" s="35"/>
      <c r="J2147" s="35">
        <v>3</v>
      </c>
      <c r="K2147" s="35"/>
      <c r="L2147" s="35"/>
      <c r="M2147" s="35"/>
      <c r="N2147" s="35"/>
      <c r="O2147" s="35"/>
      <c r="P2147" s="35"/>
      <c r="Q2147" s="35"/>
      <c r="R2147" s="35"/>
      <c r="S2147" s="35"/>
      <c r="T2147" s="35"/>
      <c r="U2147" s="35"/>
      <c r="V2147" s="35"/>
      <c r="W2147" s="35"/>
      <c r="X2147" s="35"/>
      <c r="Y2147" s="35"/>
      <c r="Z2147" s="35"/>
    </row>
    <row r="2148" spans="1:93" ht="20.100000000000001" customHeight="1" x14ac:dyDescent="0.15">
      <c r="A2148" s="30"/>
      <c r="C2148" s="5" t="s">
        <v>357</v>
      </c>
      <c r="D2148" s="51" t="e">
        <f>#REF!</f>
        <v>#REF!</v>
      </c>
      <c r="E2148" s="26" t="e">
        <f>IF(egTextCal(D2148)&lt;&gt;0, egTextCal(D2148),"")</f>
        <v>#VALUE!</v>
      </c>
      <c r="F2148" s="25"/>
      <c r="G2148" s="25" t="e">
        <f>IF(E2148*G2147&lt;&gt;0,E2148*G2147,  )</f>
        <v>#VALUE!</v>
      </c>
      <c r="H2148" s="25"/>
      <c r="I2148" s="25"/>
      <c r="J2148" s="25" t="e">
        <f>IF(E2148*J2147&lt;&gt;0,E2148*J2147,  )</f>
        <v>#VALUE!</v>
      </c>
      <c r="K2148" s="25"/>
      <c r="L2148" s="25"/>
      <c r="M2148" s="25"/>
      <c r="N2148" s="25"/>
      <c r="O2148" s="25"/>
      <c r="P2148" s="25"/>
      <c r="Q2148" s="25"/>
      <c r="R2148" s="25"/>
      <c r="S2148" s="25"/>
      <c r="T2148" s="25"/>
      <c r="U2148" s="25"/>
      <c r="V2148" s="25"/>
      <c r="W2148" s="25"/>
      <c r="X2148" s="25"/>
      <c r="Y2148" s="25"/>
      <c r="Z2148" s="25"/>
      <c r="CB2148" s="1" t="e">
        <f>G2148</f>
        <v>#VALUE!</v>
      </c>
      <c r="CE2148" s="1" t="e">
        <f>J2148</f>
        <v>#VALUE!</v>
      </c>
    </row>
    <row r="2149" spans="1:93" ht="20.100000000000001" customHeight="1" x14ac:dyDescent="0.15">
      <c r="A2149" s="30"/>
      <c r="C2149" s="15"/>
      <c r="D2149" s="27" t="s">
        <v>322</v>
      </c>
      <c r="E2149" s="6"/>
      <c r="F2149" s="35">
        <v>1</v>
      </c>
      <c r="G2149" s="35"/>
      <c r="H2149" s="35"/>
      <c r="I2149" s="35"/>
      <c r="J2149" s="35"/>
      <c r="K2149" s="35">
        <v>1</v>
      </c>
      <c r="L2149" s="35"/>
      <c r="M2149" s="35"/>
      <c r="N2149" s="35"/>
      <c r="O2149" s="35"/>
      <c r="P2149" s="35"/>
      <c r="Q2149" s="35"/>
      <c r="R2149" s="35"/>
      <c r="S2149" s="35"/>
      <c r="T2149" s="35"/>
      <c r="U2149" s="35"/>
      <c r="V2149" s="35"/>
      <c r="W2149" s="35"/>
      <c r="X2149" s="35"/>
      <c r="Y2149" s="35"/>
      <c r="Z2149" s="35"/>
    </row>
    <row r="2150" spans="1:93" ht="20.100000000000001" customHeight="1" x14ac:dyDescent="0.15">
      <c r="A2150" s="30"/>
      <c r="C2150" s="5" t="s">
        <v>358</v>
      </c>
      <c r="D2150" s="51" t="e">
        <f>#REF!</f>
        <v>#REF!</v>
      </c>
      <c r="E2150" s="26" t="e">
        <f>IF(egTextCal(D2150)&lt;&gt;0, egTextCal(D2150),"")</f>
        <v>#VALUE!</v>
      </c>
      <c r="F2150" s="25" t="e">
        <f>IF(E2150*F2149&lt;&gt;0,E2150*F2149,  )</f>
        <v>#VALUE!</v>
      </c>
      <c r="G2150" s="25"/>
      <c r="H2150" s="25"/>
      <c r="I2150" s="25"/>
      <c r="J2150" s="25"/>
      <c r="K2150" s="25" t="e">
        <f>IF(E2150*K2149&lt;&gt;0,E2150*K2149,  )</f>
        <v>#VALUE!</v>
      </c>
      <c r="L2150" s="25"/>
      <c r="M2150" s="25"/>
      <c r="N2150" s="25"/>
      <c r="O2150" s="25"/>
      <c r="P2150" s="25"/>
      <c r="Q2150" s="25"/>
      <c r="R2150" s="25"/>
      <c r="S2150" s="25"/>
      <c r="T2150" s="25"/>
      <c r="U2150" s="25"/>
      <c r="V2150" s="25"/>
      <c r="W2150" s="25"/>
      <c r="X2150" s="25"/>
      <c r="Y2150" s="25"/>
      <c r="Z2150" s="25"/>
      <c r="CA2150" s="1" t="e">
        <f>F2150</f>
        <v>#VALUE!</v>
      </c>
      <c r="CF2150" s="1" t="e">
        <f>K2150</f>
        <v>#VALUE!</v>
      </c>
    </row>
    <row r="2151" spans="1:93" ht="20.100000000000001" customHeight="1" x14ac:dyDescent="0.15">
      <c r="A2151" s="30"/>
      <c r="C2151" s="15"/>
      <c r="D2151" s="27" t="s">
        <v>324</v>
      </c>
      <c r="E2151" s="6"/>
      <c r="F2151" s="35"/>
      <c r="G2151" s="35"/>
      <c r="H2151" s="35"/>
      <c r="I2151" s="35"/>
      <c r="J2151" s="35"/>
      <c r="K2151" s="35"/>
      <c r="L2151" s="35"/>
      <c r="M2151" s="35"/>
      <c r="N2151" s="35"/>
      <c r="O2151" s="35"/>
      <c r="P2151" s="35"/>
      <c r="Q2151" s="35"/>
      <c r="R2151" s="35"/>
      <c r="S2151" s="35"/>
      <c r="T2151" s="35">
        <v>1</v>
      </c>
      <c r="U2151" s="35"/>
      <c r="V2151" s="35"/>
      <c r="W2151" s="35"/>
      <c r="X2151" s="35"/>
      <c r="Y2151" s="35"/>
      <c r="Z2151" s="35"/>
    </row>
    <row r="2152" spans="1:93" ht="20.100000000000001" customHeight="1" x14ac:dyDescent="0.15">
      <c r="A2152" s="30"/>
      <c r="C2152" s="5" t="s">
        <v>359</v>
      </c>
      <c r="D2152" s="51" t="e">
        <f>#REF!</f>
        <v>#REF!</v>
      </c>
      <c r="E2152" s="26" t="e">
        <f>IF(egTextCal(D2152)&lt;&gt;0, egTextCal(D2152),"")</f>
        <v>#VALUE!</v>
      </c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25"/>
      <c r="S2152" s="25"/>
      <c r="T2152" s="25" t="e">
        <f>IF(E2152*T2151&lt;&gt;0,E2152*T2151,  )</f>
        <v>#VALUE!</v>
      </c>
      <c r="U2152" s="25"/>
      <c r="V2152" s="25"/>
      <c r="W2152" s="25"/>
      <c r="X2152" s="25"/>
      <c r="Y2152" s="25"/>
      <c r="Z2152" s="25"/>
      <c r="CO2152" s="1" t="e">
        <f>T2152</f>
        <v>#VALUE!</v>
      </c>
    </row>
    <row r="2153" spans="1:93" ht="20.100000000000001" customHeight="1" x14ac:dyDescent="0.15">
      <c r="A2153" s="30"/>
      <c r="C2153" s="15"/>
      <c r="D2153" s="27" t="s">
        <v>326</v>
      </c>
      <c r="E2153" s="6"/>
      <c r="F2153" s="35"/>
      <c r="G2153" s="35"/>
      <c r="H2153" s="35"/>
      <c r="I2153" s="35"/>
      <c r="J2153" s="35"/>
      <c r="K2153" s="35"/>
      <c r="L2153" s="35"/>
      <c r="M2153" s="35"/>
      <c r="N2153" s="35"/>
      <c r="O2153" s="35"/>
      <c r="P2153" s="35"/>
      <c r="Q2153" s="35">
        <v>1</v>
      </c>
      <c r="R2153" s="35"/>
      <c r="S2153" s="35"/>
      <c r="T2153" s="35"/>
      <c r="U2153" s="35"/>
      <c r="V2153" s="35"/>
      <c r="W2153" s="35"/>
      <c r="X2153" s="35"/>
      <c r="Y2153" s="35"/>
      <c r="Z2153" s="35"/>
    </row>
    <row r="2154" spans="1:93" ht="20.100000000000001" customHeight="1" x14ac:dyDescent="0.15">
      <c r="A2154" s="30"/>
      <c r="C2154" s="5" t="s">
        <v>360</v>
      </c>
      <c r="D2154" s="51" t="e">
        <f>#REF!</f>
        <v>#REF!</v>
      </c>
      <c r="E2154" s="26" t="e">
        <f>IF(egTextCal(D2154)&lt;&gt;0, egTextCal(D2154),"")</f>
        <v>#VALUE!</v>
      </c>
      <c r="F2154" s="25"/>
      <c r="G2154" s="25"/>
      <c r="H2154" s="25"/>
      <c r="I2154" s="25"/>
      <c r="J2154" s="25"/>
      <c r="K2154" s="25"/>
      <c r="L2154" s="25"/>
      <c r="M2154" s="25"/>
      <c r="N2154" s="25"/>
      <c r="O2154" s="25"/>
      <c r="P2154" s="25"/>
      <c r="Q2154" s="25" t="e">
        <f>IF(E2154*Q2153&lt;&gt;0,E2154*Q2153,  )</f>
        <v>#VALUE!</v>
      </c>
      <c r="R2154" s="25"/>
      <c r="S2154" s="25"/>
      <c r="T2154" s="25"/>
      <c r="U2154" s="25"/>
      <c r="V2154" s="25"/>
      <c r="W2154" s="25"/>
      <c r="X2154" s="25"/>
      <c r="Y2154" s="25"/>
      <c r="Z2154" s="25"/>
      <c r="CL2154" s="1" t="e">
        <f>Q2154</f>
        <v>#VALUE!</v>
      </c>
    </row>
    <row r="2155" spans="1:93" ht="20.100000000000001" customHeight="1" x14ac:dyDescent="0.15">
      <c r="A2155" s="30"/>
      <c r="C2155" s="15"/>
      <c r="D2155" s="27"/>
      <c r="E2155" s="6"/>
      <c r="F2155" s="35"/>
      <c r="G2155" s="35"/>
      <c r="H2155" s="35"/>
      <c r="I2155" s="35"/>
      <c r="J2155" s="35"/>
      <c r="K2155" s="35"/>
      <c r="L2155" s="35"/>
      <c r="M2155" s="35"/>
      <c r="N2155" s="35"/>
      <c r="O2155" s="35"/>
      <c r="P2155" s="35"/>
      <c r="Q2155" s="35"/>
      <c r="R2155" s="35"/>
      <c r="S2155" s="35"/>
      <c r="T2155" s="35"/>
      <c r="U2155" s="35"/>
      <c r="V2155" s="35"/>
      <c r="W2155" s="35"/>
      <c r="X2155" s="35"/>
      <c r="Y2155" s="35"/>
      <c r="Z2155" s="35"/>
    </row>
    <row r="2156" spans="1:93" ht="20.100000000000001" customHeight="1" x14ac:dyDescent="0.15">
      <c r="A2156" s="30"/>
      <c r="C2156" s="5" t="s">
        <v>361</v>
      </c>
      <c r="D2156" s="32"/>
      <c r="E2156" s="26"/>
      <c r="F2156" s="25"/>
      <c r="G2156" s="25"/>
      <c r="H2156" s="25"/>
      <c r="I2156" s="25"/>
      <c r="J2156" s="25"/>
      <c r="K2156" s="25"/>
      <c r="L2156" s="25"/>
      <c r="M2156" s="25"/>
      <c r="N2156" s="25"/>
      <c r="O2156" s="25"/>
      <c r="P2156" s="25"/>
      <c r="Q2156" s="25"/>
      <c r="R2156" s="25"/>
      <c r="S2156" s="25"/>
      <c r="T2156" s="25"/>
      <c r="U2156" s="25"/>
      <c r="V2156" s="25"/>
      <c r="W2156" s="25"/>
      <c r="X2156" s="25"/>
      <c r="Y2156" s="25"/>
      <c r="Z2156" s="25"/>
    </row>
    <row r="2157" spans="1:93" ht="20.100000000000001" customHeight="1" x14ac:dyDescent="0.15">
      <c r="A2157" s="30"/>
      <c r="C2157" s="15"/>
      <c r="D2157" s="27" t="s">
        <v>80</v>
      </c>
      <c r="E2157" s="6"/>
      <c r="F2157" s="35"/>
      <c r="G2157" s="35"/>
      <c r="H2157" s="35"/>
      <c r="I2157" s="35"/>
      <c r="J2157" s="35"/>
      <c r="K2157" s="35"/>
      <c r="L2157" s="35"/>
      <c r="M2157" s="35"/>
      <c r="N2157" s="35"/>
      <c r="O2157" s="35"/>
      <c r="P2157" s="35"/>
      <c r="Q2157" s="35"/>
      <c r="R2157" s="35"/>
      <c r="S2157" s="35"/>
      <c r="T2157" s="35"/>
      <c r="U2157" s="35"/>
      <c r="V2157" s="35"/>
      <c r="W2157" s="35"/>
      <c r="X2157" s="35"/>
      <c r="Y2157" s="35"/>
      <c r="Z2157" s="35"/>
    </row>
    <row r="2158" spans="1:93" ht="20.100000000000001" customHeight="1" x14ac:dyDescent="0.15">
      <c r="A2158" s="30"/>
      <c r="C2158" s="5" t="s">
        <v>362</v>
      </c>
      <c r="D2158" s="32"/>
      <c r="E2158" s="26" t="str">
        <f>IF(egTextCal(D2158)&lt;&gt;0, egTextCal(D2158),"")</f>
        <v/>
      </c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25"/>
      <c r="S2158" s="25"/>
      <c r="T2158" s="25"/>
      <c r="U2158" s="25"/>
      <c r="V2158" s="25"/>
      <c r="W2158" s="25"/>
      <c r="X2158" s="25"/>
      <c r="Y2158" s="25"/>
      <c r="Z2158" s="25"/>
    </row>
    <row r="2159" spans="1:93" ht="20.100000000000001" customHeight="1" x14ac:dyDescent="0.15">
      <c r="A2159" s="30"/>
      <c r="C2159" s="15"/>
      <c r="D2159" s="27" t="s">
        <v>82</v>
      </c>
      <c r="E2159" s="6"/>
      <c r="F2159" s="35"/>
      <c r="G2159" s="35"/>
      <c r="H2159" s="35"/>
      <c r="I2159" s="35"/>
      <c r="J2159" s="35"/>
      <c r="K2159" s="35"/>
      <c r="L2159" s="35"/>
      <c r="M2159" s="35"/>
      <c r="N2159" s="35"/>
      <c r="O2159" s="35"/>
      <c r="P2159" s="35"/>
      <c r="Q2159" s="35"/>
      <c r="R2159" s="35">
        <v>1</v>
      </c>
      <c r="S2159" s="35"/>
      <c r="T2159" s="35"/>
      <c r="U2159" s="35"/>
      <c r="V2159" s="35"/>
      <c r="W2159" s="35"/>
      <c r="X2159" s="35"/>
      <c r="Y2159" s="35"/>
      <c r="Z2159" s="35"/>
    </row>
    <row r="2160" spans="1:93" ht="20.100000000000001" customHeight="1" x14ac:dyDescent="0.15">
      <c r="A2160" s="30"/>
      <c r="C2160" s="5" t="s">
        <v>363</v>
      </c>
      <c r="D2160" s="51" t="e">
        <f>#REF!</f>
        <v>#REF!</v>
      </c>
      <c r="E2160" s="26" t="e">
        <f>IF(egTextCal(D2160)&lt;&gt;0, egTextCal(D2160),"")</f>
        <v>#VALUE!</v>
      </c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25" t="e">
        <f>IF(E2160*R2159&lt;&gt;0,E2160*R2159,  )</f>
        <v>#VALUE!</v>
      </c>
      <c r="S2160" s="25"/>
      <c r="T2160" s="25"/>
      <c r="U2160" s="25"/>
      <c r="V2160" s="25"/>
      <c r="W2160" s="25"/>
      <c r="X2160" s="25"/>
      <c r="Y2160" s="25"/>
      <c r="Z2160" s="25"/>
      <c r="CM2160" s="1" t="e">
        <f>R2160</f>
        <v>#VALUE!</v>
      </c>
    </row>
    <row r="2161" spans="1:92" ht="20.100000000000001" customHeight="1" x14ac:dyDescent="0.15">
      <c r="A2161" s="30"/>
      <c r="C2161" s="15"/>
      <c r="D2161" s="27" t="s">
        <v>84</v>
      </c>
      <c r="E2161" s="6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>
        <v>1</v>
      </c>
      <c r="T2161" s="35"/>
      <c r="U2161" s="35"/>
      <c r="V2161" s="35"/>
      <c r="W2161" s="35"/>
      <c r="X2161" s="35"/>
      <c r="Y2161" s="35"/>
      <c r="Z2161" s="35"/>
    </row>
    <row r="2162" spans="1:92" ht="20.100000000000001" customHeight="1" x14ac:dyDescent="0.15">
      <c r="A2162" s="30"/>
      <c r="C2162" s="5" t="s">
        <v>366</v>
      </c>
      <c r="D2162" s="51" t="e">
        <f>#REF!</f>
        <v>#REF!</v>
      </c>
      <c r="E2162" s="26" t="e">
        <f>IF(egTextCal(D2162)&lt;&gt;0, egTextCal(D2162),"")</f>
        <v>#VALUE!</v>
      </c>
      <c r="F2162" s="25"/>
      <c r="G2162" s="25"/>
      <c r="H2162" s="25"/>
      <c r="I2162" s="25"/>
      <c r="J2162" s="25"/>
      <c r="K2162" s="25"/>
      <c r="L2162" s="25"/>
      <c r="M2162" s="25"/>
      <c r="N2162" s="25"/>
      <c r="O2162" s="25"/>
      <c r="P2162" s="25"/>
      <c r="Q2162" s="25"/>
      <c r="R2162" s="25"/>
      <c r="S2162" s="25" t="e">
        <f>IF(E2162*S2161&lt;&gt;0,E2162*S2161,  )</f>
        <v>#VALUE!</v>
      </c>
      <c r="T2162" s="25"/>
      <c r="U2162" s="25"/>
      <c r="V2162" s="25"/>
      <c r="W2162" s="25"/>
      <c r="X2162" s="25"/>
      <c r="Y2162" s="25"/>
      <c r="Z2162" s="25"/>
      <c r="CN2162" s="1" t="e">
        <f>S2162</f>
        <v>#VALUE!</v>
      </c>
    </row>
    <row r="2163" spans="1:92" ht="20.100000000000001" customHeight="1" x14ac:dyDescent="0.15">
      <c r="D2163" s="13"/>
      <c r="E2163" s="37"/>
      <c r="F2163" s="37"/>
      <c r="G2163" s="37"/>
      <c r="H2163" s="37"/>
      <c r="I2163" s="37"/>
      <c r="J2163" s="37"/>
      <c r="K2163" s="37"/>
      <c r="L2163" s="37"/>
      <c r="M2163" s="37"/>
      <c r="N2163" s="37"/>
      <c r="O2163" s="37"/>
      <c r="P2163" s="37"/>
      <c r="Q2163" s="37"/>
      <c r="R2163" s="37"/>
      <c r="S2163" s="37"/>
      <c r="T2163" s="37"/>
      <c r="U2163" s="37"/>
      <c r="V2163" s="37"/>
      <c r="W2163" s="37"/>
      <c r="X2163" s="37"/>
      <c r="Y2163" s="37"/>
      <c r="Z2163" s="37"/>
    </row>
    <row r="2164" spans="1:92" ht="20.100000000000001" customHeight="1" x14ac:dyDescent="0.15">
      <c r="B2164" s="29"/>
      <c r="C2164" s="19"/>
      <c r="D2164" s="36"/>
      <c r="E2164" s="36"/>
      <c r="F2164" s="17" t="s">
        <v>330</v>
      </c>
      <c r="G2164" s="17" t="s">
        <v>330</v>
      </c>
      <c r="H2164" s="15" t="s">
        <v>330</v>
      </c>
      <c r="I2164" s="15" t="s">
        <v>498</v>
      </c>
      <c r="J2164" s="15" t="s">
        <v>412</v>
      </c>
      <c r="K2164" s="15" t="s">
        <v>331</v>
      </c>
      <c r="L2164" s="15" t="s">
        <v>332</v>
      </c>
      <c r="M2164" s="15" t="s">
        <v>333</v>
      </c>
      <c r="N2164" s="15" t="s">
        <v>313</v>
      </c>
      <c r="O2164" s="15" t="s">
        <v>499</v>
      </c>
      <c r="P2164" s="15" t="s">
        <v>500</v>
      </c>
      <c r="Q2164" s="15"/>
      <c r="R2164" s="15"/>
      <c r="S2164" s="15"/>
      <c r="T2164" s="15"/>
      <c r="U2164" s="15"/>
      <c r="V2164" s="15"/>
      <c r="W2164" s="15"/>
      <c r="X2164" s="15"/>
      <c r="Y2164" s="15"/>
      <c r="Z2164" s="15"/>
    </row>
    <row r="2165" spans="1:92" ht="20.100000000000001" customHeight="1" x14ac:dyDescent="0.15">
      <c r="A2165" s="30"/>
      <c r="B2165" s="29"/>
      <c r="C2165" s="4" t="s">
        <v>336</v>
      </c>
      <c r="D2165" s="4" t="s">
        <v>337</v>
      </c>
      <c r="E2165" s="4" t="s">
        <v>338</v>
      </c>
      <c r="F2165" s="11" t="s">
        <v>339</v>
      </c>
      <c r="G2165" s="11" t="s">
        <v>339</v>
      </c>
      <c r="H2165" s="4" t="s">
        <v>339</v>
      </c>
      <c r="I2165" s="4"/>
      <c r="J2165" s="4" t="s">
        <v>421</v>
      </c>
      <c r="K2165" s="4" t="s">
        <v>340</v>
      </c>
      <c r="L2165" s="4" t="s">
        <v>341</v>
      </c>
      <c r="M2165" s="4" t="s">
        <v>342</v>
      </c>
      <c r="N2165" s="4" t="s">
        <v>501</v>
      </c>
      <c r="O2165" s="4" t="s">
        <v>311</v>
      </c>
      <c r="P2165" s="4"/>
      <c r="Q2165" s="4" t="s">
        <v>325</v>
      </c>
      <c r="R2165" s="4" t="s">
        <v>81</v>
      </c>
      <c r="S2165" s="4" t="s">
        <v>83</v>
      </c>
      <c r="T2165" s="4" t="s">
        <v>323</v>
      </c>
      <c r="U2165" s="4"/>
      <c r="V2165" s="4"/>
      <c r="W2165" s="4"/>
      <c r="X2165" s="4"/>
      <c r="Y2165" s="4"/>
      <c r="Z2165" s="4"/>
    </row>
    <row r="2166" spans="1:92" ht="20.100000000000001" customHeight="1" x14ac:dyDescent="0.15">
      <c r="A2166" s="30"/>
      <c r="B2166" s="29"/>
      <c r="C2166" s="20"/>
      <c r="D2166" s="20"/>
      <c r="E2166" s="20"/>
      <c r="F2166" s="18" t="s">
        <v>502</v>
      </c>
      <c r="G2166" s="18" t="s">
        <v>503</v>
      </c>
      <c r="H2166" s="16" t="s">
        <v>504</v>
      </c>
      <c r="I2166" s="16" t="s">
        <v>505</v>
      </c>
      <c r="J2166" s="16" t="s">
        <v>464</v>
      </c>
      <c r="K2166" s="16" t="s">
        <v>372</v>
      </c>
      <c r="L2166" s="16" t="s">
        <v>506</v>
      </c>
      <c r="M2166" s="16" t="s">
        <v>349</v>
      </c>
      <c r="N2166" s="16" t="s">
        <v>507</v>
      </c>
      <c r="O2166" s="16" t="s">
        <v>508</v>
      </c>
      <c r="P2166" s="16" t="s">
        <v>318</v>
      </c>
      <c r="Q2166" s="16"/>
      <c r="R2166" s="16"/>
      <c r="S2166" s="16"/>
      <c r="T2166" s="16"/>
      <c r="U2166" s="16"/>
      <c r="V2166" s="16"/>
      <c r="W2166" s="16"/>
      <c r="X2166" s="16"/>
      <c r="Y2166" s="16"/>
      <c r="Z2166" s="16"/>
    </row>
    <row r="2167" spans="1:92" ht="20.100000000000001" customHeight="1" x14ac:dyDescent="0.15">
      <c r="A2167" s="30"/>
      <c r="C2167" s="15"/>
      <c r="D2167" s="27" t="s">
        <v>85</v>
      </c>
      <c r="E2167" s="6"/>
      <c r="F2167" s="34"/>
      <c r="G2167" s="34"/>
      <c r="H2167" s="34"/>
      <c r="I2167" s="34"/>
      <c r="J2167" s="34"/>
      <c r="K2167" s="34"/>
      <c r="L2167" s="34"/>
      <c r="M2167" s="34">
        <v>1</v>
      </c>
      <c r="N2167" s="34"/>
      <c r="O2167" s="34"/>
      <c r="P2167" s="34"/>
      <c r="Q2167" s="34"/>
      <c r="R2167" s="34"/>
      <c r="S2167" s="34"/>
      <c r="T2167" s="34"/>
      <c r="U2167" s="34"/>
      <c r="V2167" s="34"/>
      <c r="W2167" s="34"/>
      <c r="X2167" s="34"/>
      <c r="Y2167" s="34"/>
      <c r="Z2167" s="34"/>
    </row>
    <row r="2168" spans="1:92" ht="20.100000000000001" customHeight="1" x14ac:dyDescent="0.15">
      <c r="A2168" s="30"/>
      <c r="C2168" s="5" t="s">
        <v>68</v>
      </c>
      <c r="D2168" s="51" t="e">
        <f>#REF!</f>
        <v>#REF!</v>
      </c>
      <c r="E2168" s="26" t="e">
        <f>IF(egTextCal(D2168)&lt;&gt;0, egTextCal(D2168),"")</f>
        <v>#VALUE!</v>
      </c>
      <c r="F2168" s="25"/>
      <c r="G2168" s="25"/>
      <c r="H2168" s="25"/>
      <c r="I2168" s="25"/>
      <c r="J2168" s="25"/>
      <c r="K2168" s="25"/>
      <c r="L2168" s="25"/>
      <c r="M2168" s="25" t="e">
        <f>IF(E2168*M2167&lt;&gt;0,E2168*M2167,  )</f>
        <v>#VALUE!</v>
      </c>
      <c r="N2168" s="25"/>
      <c r="O2168" s="25"/>
      <c r="P2168" s="25"/>
      <c r="Q2168" s="25"/>
      <c r="R2168" s="25"/>
      <c r="S2168" s="25"/>
      <c r="T2168" s="25"/>
      <c r="U2168" s="25"/>
      <c r="V2168" s="25"/>
      <c r="W2168" s="25"/>
      <c r="X2168" s="25"/>
      <c r="Y2168" s="25"/>
      <c r="Z2168" s="25"/>
      <c r="CH2168" s="1" t="e">
        <f>M2168</f>
        <v>#VALUE!</v>
      </c>
    </row>
    <row r="2169" spans="1:92" ht="20.100000000000001" customHeight="1" x14ac:dyDescent="0.15">
      <c r="A2169" s="30"/>
      <c r="C2169" s="15"/>
      <c r="D2169" s="28"/>
      <c r="E2169" s="7"/>
      <c r="F2169" s="35"/>
      <c r="G2169" s="35"/>
      <c r="H2169" s="35"/>
      <c r="I2169" s="35"/>
      <c r="J2169" s="35"/>
      <c r="K2169" s="35"/>
      <c r="L2169" s="35"/>
      <c r="M2169" s="35"/>
      <c r="N2169" s="35"/>
      <c r="O2169" s="35"/>
      <c r="P2169" s="35"/>
      <c r="Q2169" s="35"/>
      <c r="R2169" s="35"/>
      <c r="S2169" s="35"/>
      <c r="T2169" s="35"/>
      <c r="U2169" s="35"/>
      <c r="V2169" s="35"/>
      <c r="W2169" s="35"/>
      <c r="X2169" s="35"/>
      <c r="Y2169" s="35"/>
      <c r="Z2169" s="35"/>
    </row>
    <row r="2170" spans="1:92" ht="20.100000000000001" customHeight="1" x14ac:dyDescent="0.15">
      <c r="A2170" s="30"/>
      <c r="C2170" s="5" t="s">
        <v>74</v>
      </c>
      <c r="D2170" s="33"/>
      <c r="E2170" s="26"/>
      <c r="F2170" s="25"/>
      <c r="G2170" s="25"/>
      <c r="H2170" s="25"/>
      <c r="I2170" s="25"/>
      <c r="J2170" s="25"/>
      <c r="K2170" s="25"/>
      <c r="L2170" s="25"/>
      <c r="M2170" s="25"/>
      <c r="N2170" s="25"/>
      <c r="O2170" s="25"/>
      <c r="P2170" s="25"/>
      <c r="Q2170" s="25"/>
      <c r="R2170" s="25"/>
      <c r="S2170" s="25"/>
      <c r="T2170" s="25"/>
      <c r="U2170" s="25"/>
      <c r="V2170" s="25"/>
      <c r="W2170" s="25"/>
      <c r="X2170" s="25"/>
      <c r="Y2170" s="25"/>
      <c r="Z2170" s="25"/>
    </row>
    <row r="2171" spans="1:92" ht="20.100000000000001" customHeight="1" x14ac:dyDescent="0.15">
      <c r="A2171" s="30"/>
      <c r="C2171" s="15"/>
      <c r="D2171" s="28"/>
      <c r="E2171" s="7"/>
      <c r="F2171" s="35"/>
      <c r="G2171" s="35"/>
      <c r="H2171" s="35"/>
      <c r="I2171" s="35"/>
      <c r="J2171" s="35"/>
      <c r="K2171" s="35"/>
      <c r="L2171" s="35"/>
      <c r="M2171" s="35"/>
      <c r="N2171" s="35"/>
      <c r="O2171" s="35"/>
      <c r="P2171" s="35"/>
      <c r="Q2171" s="35"/>
      <c r="R2171" s="35"/>
      <c r="S2171" s="35"/>
      <c r="T2171" s="35"/>
      <c r="U2171" s="35"/>
      <c r="V2171" s="35"/>
      <c r="W2171" s="35"/>
      <c r="X2171" s="35"/>
      <c r="Y2171" s="35"/>
      <c r="Z2171" s="35"/>
    </row>
    <row r="2172" spans="1:92" ht="20.100000000000001" customHeight="1" x14ac:dyDescent="0.15">
      <c r="A2172" s="30"/>
      <c r="C2172" s="5" t="s">
        <v>75</v>
      </c>
      <c r="D2172" s="33"/>
      <c r="E2172" s="26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25"/>
      <c r="S2172" s="25"/>
      <c r="T2172" s="25"/>
      <c r="U2172" s="25"/>
      <c r="V2172" s="25"/>
      <c r="W2172" s="25"/>
      <c r="X2172" s="25"/>
      <c r="Y2172" s="25"/>
      <c r="Z2172" s="25"/>
    </row>
    <row r="2173" spans="1:92" ht="20.100000000000001" customHeight="1" x14ac:dyDescent="0.15">
      <c r="A2173" s="30"/>
      <c r="C2173" s="15"/>
      <c r="D2173" s="27"/>
      <c r="E2173" s="6"/>
      <c r="F2173" s="35"/>
      <c r="G2173" s="35"/>
      <c r="H2173" s="35"/>
      <c r="I2173" s="35"/>
      <c r="J2173" s="35"/>
      <c r="K2173" s="35"/>
      <c r="L2173" s="35"/>
      <c r="M2173" s="35"/>
      <c r="N2173" s="35"/>
      <c r="O2173" s="35"/>
      <c r="P2173" s="35"/>
      <c r="Q2173" s="35"/>
      <c r="R2173" s="35"/>
      <c r="S2173" s="35"/>
      <c r="T2173" s="35"/>
      <c r="U2173" s="35"/>
      <c r="V2173" s="35"/>
      <c r="W2173" s="35"/>
      <c r="X2173" s="35"/>
      <c r="Y2173" s="35"/>
      <c r="Z2173" s="35"/>
    </row>
    <row r="2174" spans="1:92" ht="20.100000000000001" customHeight="1" x14ac:dyDescent="0.15">
      <c r="A2174" s="30"/>
      <c r="C2174" s="5" t="s">
        <v>88</v>
      </c>
      <c r="D2174" s="32"/>
      <c r="E2174" s="26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25"/>
      <c r="S2174" s="25"/>
      <c r="T2174" s="25"/>
      <c r="U2174" s="25"/>
      <c r="V2174" s="25"/>
      <c r="W2174" s="25"/>
      <c r="X2174" s="25"/>
      <c r="Y2174" s="25"/>
      <c r="Z2174" s="25"/>
    </row>
    <row r="2175" spans="1:92" ht="20.100000000000001" customHeight="1" x14ac:dyDescent="0.15">
      <c r="A2175" s="30"/>
      <c r="C2175" s="15"/>
      <c r="D2175" s="27"/>
      <c r="E2175" s="6"/>
      <c r="F2175" s="35"/>
      <c r="G2175" s="35"/>
      <c r="H2175" s="35"/>
      <c r="I2175" s="35"/>
      <c r="J2175" s="35"/>
      <c r="K2175" s="35"/>
      <c r="L2175" s="35"/>
      <c r="M2175" s="35"/>
      <c r="N2175" s="35"/>
      <c r="O2175" s="35"/>
      <c r="P2175" s="35"/>
      <c r="Q2175" s="35"/>
      <c r="R2175" s="35"/>
      <c r="S2175" s="35"/>
      <c r="T2175" s="35"/>
      <c r="U2175" s="35"/>
      <c r="V2175" s="35"/>
      <c r="W2175" s="35"/>
      <c r="X2175" s="35"/>
      <c r="Y2175" s="35"/>
      <c r="Z2175" s="35"/>
    </row>
    <row r="2176" spans="1:92" ht="20.100000000000001" customHeight="1" x14ac:dyDescent="0.15">
      <c r="A2176" s="30"/>
      <c r="C2176" s="5" t="s">
        <v>132</v>
      </c>
      <c r="D2176" s="32"/>
      <c r="E2176" s="26"/>
      <c r="F2176" s="25"/>
      <c r="G2176" s="25"/>
      <c r="H2176" s="25"/>
      <c r="I2176" s="25"/>
      <c r="J2176" s="25"/>
      <c r="K2176" s="25"/>
      <c r="L2176" s="25"/>
      <c r="M2176" s="25"/>
      <c r="N2176" s="25"/>
      <c r="O2176" s="25"/>
      <c r="P2176" s="25"/>
      <c r="Q2176" s="25"/>
      <c r="R2176" s="25"/>
      <c r="S2176" s="25"/>
      <c r="T2176" s="25"/>
      <c r="U2176" s="25"/>
      <c r="V2176" s="25"/>
      <c r="W2176" s="25"/>
      <c r="X2176" s="25"/>
      <c r="Y2176" s="25"/>
      <c r="Z2176" s="25"/>
    </row>
    <row r="2177" spans="1:26" ht="20.100000000000001" customHeight="1" x14ac:dyDescent="0.15">
      <c r="A2177" s="30"/>
      <c r="C2177" s="15"/>
      <c r="D2177" s="27"/>
      <c r="E2177" s="6"/>
      <c r="F2177" s="35"/>
      <c r="G2177" s="35"/>
      <c r="H2177" s="35"/>
      <c r="I2177" s="35"/>
      <c r="J2177" s="35"/>
      <c r="K2177" s="35"/>
      <c r="L2177" s="35"/>
      <c r="M2177" s="35"/>
      <c r="N2177" s="35"/>
      <c r="O2177" s="35"/>
      <c r="P2177" s="35"/>
      <c r="Q2177" s="35"/>
      <c r="R2177" s="35"/>
      <c r="S2177" s="35"/>
      <c r="T2177" s="35"/>
      <c r="U2177" s="35"/>
      <c r="V2177" s="35"/>
      <c r="W2177" s="35"/>
      <c r="X2177" s="35"/>
      <c r="Y2177" s="35"/>
      <c r="Z2177" s="35"/>
    </row>
    <row r="2178" spans="1:26" ht="20.100000000000001" customHeight="1" x14ac:dyDescent="0.15">
      <c r="A2178" s="30"/>
      <c r="C2178" s="5" t="s">
        <v>133</v>
      </c>
      <c r="D2178" s="32"/>
      <c r="E2178" s="26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25"/>
      <c r="S2178" s="25"/>
      <c r="T2178" s="25"/>
      <c r="U2178" s="25"/>
      <c r="V2178" s="25"/>
      <c r="W2178" s="25"/>
      <c r="X2178" s="25"/>
      <c r="Y2178" s="25"/>
      <c r="Z2178" s="25"/>
    </row>
    <row r="2179" spans="1:26" ht="20.100000000000001" customHeight="1" x14ac:dyDescent="0.15">
      <c r="A2179" s="30"/>
      <c r="C2179" s="15"/>
      <c r="D2179" s="27"/>
      <c r="E2179" s="6"/>
      <c r="F2179" s="35"/>
      <c r="G2179" s="35"/>
      <c r="H2179" s="35"/>
      <c r="I2179" s="35"/>
      <c r="J2179" s="35"/>
      <c r="K2179" s="35"/>
      <c r="L2179" s="35"/>
      <c r="M2179" s="35"/>
      <c r="N2179" s="35"/>
      <c r="O2179" s="35"/>
      <c r="P2179" s="35"/>
      <c r="Q2179" s="35"/>
      <c r="R2179" s="35"/>
      <c r="S2179" s="35"/>
      <c r="T2179" s="35"/>
      <c r="U2179" s="35"/>
      <c r="V2179" s="35"/>
      <c r="W2179" s="35"/>
      <c r="X2179" s="35"/>
      <c r="Y2179" s="35"/>
      <c r="Z2179" s="35"/>
    </row>
    <row r="2180" spans="1:26" ht="20.100000000000001" customHeight="1" x14ac:dyDescent="0.15">
      <c r="A2180" s="30"/>
      <c r="C2180" s="5" t="s">
        <v>134</v>
      </c>
      <c r="D2180" s="32"/>
      <c r="E2180" s="26"/>
      <c r="F2180" s="25"/>
      <c r="G2180" s="25"/>
      <c r="H2180" s="25"/>
      <c r="I2180" s="25"/>
      <c r="J2180" s="25"/>
      <c r="K2180" s="25"/>
      <c r="L2180" s="25"/>
      <c r="M2180" s="25"/>
      <c r="N2180" s="25"/>
      <c r="O2180" s="25"/>
      <c r="P2180" s="25"/>
      <c r="Q2180" s="25"/>
      <c r="R2180" s="25"/>
      <c r="S2180" s="25"/>
      <c r="T2180" s="25"/>
      <c r="U2180" s="25"/>
      <c r="V2180" s="25"/>
      <c r="W2180" s="25"/>
      <c r="X2180" s="25"/>
      <c r="Y2180" s="25"/>
      <c r="Z2180" s="25"/>
    </row>
    <row r="2181" spans="1:26" ht="20.100000000000001" customHeight="1" x14ac:dyDescent="0.15">
      <c r="A2181" s="30"/>
      <c r="C2181" s="15"/>
      <c r="D2181" s="27"/>
      <c r="E2181" s="6"/>
      <c r="F2181" s="35"/>
      <c r="G2181" s="35"/>
      <c r="H2181" s="35"/>
      <c r="I2181" s="35"/>
      <c r="J2181" s="35"/>
      <c r="K2181" s="35"/>
      <c r="L2181" s="35"/>
      <c r="M2181" s="35"/>
      <c r="N2181" s="35"/>
      <c r="O2181" s="35"/>
      <c r="P2181" s="35"/>
      <c r="Q2181" s="35"/>
      <c r="R2181" s="35"/>
      <c r="S2181" s="35"/>
      <c r="T2181" s="35"/>
      <c r="U2181" s="35"/>
      <c r="V2181" s="35"/>
      <c r="W2181" s="35"/>
      <c r="X2181" s="35"/>
      <c r="Y2181" s="35"/>
      <c r="Z2181" s="35"/>
    </row>
    <row r="2182" spans="1:26" ht="20.100000000000001" customHeight="1" x14ac:dyDescent="0.15">
      <c r="A2182" s="30"/>
      <c r="C2182" s="5" t="s">
        <v>135</v>
      </c>
      <c r="D2182" s="32"/>
      <c r="E2182" s="26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25"/>
      <c r="S2182" s="25"/>
      <c r="T2182" s="25"/>
      <c r="U2182" s="25"/>
      <c r="V2182" s="25"/>
      <c r="W2182" s="25"/>
      <c r="X2182" s="25"/>
      <c r="Y2182" s="25"/>
      <c r="Z2182" s="25"/>
    </row>
    <row r="2183" spans="1:26" ht="20.100000000000001" customHeight="1" x14ac:dyDescent="0.15">
      <c r="A2183" s="30"/>
      <c r="C2183" s="15"/>
      <c r="D2183" s="27"/>
      <c r="E2183" s="6"/>
      <c r="F2183" s="35"/>
      <c r="G2183" s="35"/>
      <c r="H2183" s="35"/>
      <c r="I2183" s="35"/>
      <c r="J2183" s="35"/>
      <c r="K2183" s="35"/>
      <c r="L2183" s="35"/>
      <c r="M2183" s="35"/>
      <c r="N2183" s="35"/>
      <c r="O2183" s="35"/>
      <c r="P2183" s="35"/>
      <c r="Q2183" s="35"/>
      <c r="R2183" s="35"/>
      <c r="S2183" s="35"/>
      <c r="T2183" s="35"/>
      <c r="U2183" s="35"/>
      <c r="V2183" s="35"/>
      <c r="W2183" s="35"/>
      <c r="X2183" s="35"/>
      <c r="Y2183" s="35"/>
      <c r="Z2183" s="35"/>
    </row>
    <row r="2184" spans="1:26" ht="20.100000000000001" customHeight="1" x14ac:dyDescent="0.15">
      <c r="A2184" s="30"/>
      <c r="C2184" s="5" t="s">
        <v>136</v>
      </c>
      <c r="D2184" s="32"/>
      <c r="E2184" s="26"/>
      <c r="F2184" s="25"/>
      <c r="G2184" s="25"/>
      <c r="H2184" s="25"/>
      <c r="I2184" s="25"/>
      <c r="J2184" s="25"/>
      <c r="K2184" s="25"/>
      <c r="L2184" s="25"/>
      <c r="M2184" s="25"/>
      <c r="N2184" s="25"/>
      <c r="O2184" s="25"/>
      <c r="P2184" s="25"/>
      <c r="Q2184" s="25"/>
      <c r="R2184" s="25"/>
      <c r="S2184" s="25"/>
      <c r="T2184" s="25"/>
      <c r="U2184" s="25"/>
      <c r="V2184" s="25"/>
      <c r="W2184" s="25"/>
      <c r="X2184" s="25"/>
      <c r="Y2184" s="25"/>
      <c r="Z2184" s="25"/>
    </row>
    <row r="2185" spans="1:26" ht="20.100000000000001" customHeight="1" x14ac:dyDescent="0.15">
      <c r="A2185" s="30"/>
      <c r="C2185" s="15"/>
      <c r="D2185" s="27"/>
      <c r="E2185" s="6"/>
      <c r="F2185" s="35"/>
      <c r="G2185" s="35"/>
      <c r="H2185" s="35"/>
      <c r="I2185" s="35"/>
      <c r="J2185" s="35"/>
      <c r="K2185" s="35"/>
      <c r="L2185" s="35"/>
      <c r="M2185" s="35"/>
      <c r="N2185" s="35"/>
      <c r="O2185" s="35"/>
      <c r="P2185" s="35"/>
      <c r="Q2185" s="35"/>
      <c r="R2185" s="35"/>
      <c r="S2185" s="35"/>
      <c r="T2185" s="35"/>
      <c r="U2185" s="35"/>
      <c r="V2185" s="35"/>
      <c r="W2185" s="35"/>
      <c r="X2185" s="35"/>
      <c r="Y2185" s="35"/>
      <c r="Z2185" s="35"/>
    </row>
    <row r="2186" spans="1:26" ht="20.100000000000001" customHeight="1" x14ac:dyDescent="0.15">
      <c r="A2186" s="30"/>
      <c r="C2186" s="5" t="s">
        <v>353</v>
      </c>
      <c r="D2186" s="32"/>
      <c r="E2186" s="26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25"/>
      <c r="S2186" s="25"/>
      <c r="T2186" s="25"/>
      <c r="U2186" s="25"/>
      <c r="V2186" s="25"/>
      <c r="W2186" s="25"/>
      <c r="X2186" s="25"/>
      <c r="Y2186" s="25"/>
      <c r="Z2186" s="25"/>
    </row>
    <row r="2187" spans="1:26" ht="20.100000000000001" customHeight="1" x14ac:dyDescent="0.15">
      <c r="A2187" s="30"/>
      <c r="C2187" s="15"/>
      <c r="D2187" s="27"/>
      <c r="E2187" s="6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5"/>
      <c r="Y2187" s="35"/>
      <c r="Z2187" s="35"/>
    </row>
    <row r="2188" spans="1:26" ht="20.100000000000001" customHeight="1" x14ac:dyDescent="0.15">
      <c r="A2188" s="30"/>
      <c r="C2188" s="5" t="s">
        <v>354</v>
      </c>
      <c r="D2188" s="32"/>
      <c r="E2188" s="26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25"/>
      <c r="S2188" s="25"/>
      <c r="T2188" s="25"/>
      <c r="U2188" s="25"/>
      <c r="V2188" s="25"/>
      <c r="W2188" s="25"/>
      <c r="X2188" s="25"/>
      <c r="Y2188" s="25"/>
      <c r="Z2188" s="25"/>
    </row>
    <row r="2189" spans="1:26" ht="20.100000000000001" customHeight="1" x14ac:dyDescent="0.15">
      <c r="A2189" s="30"/>
      <c r="C2189" s="15"/>
      <c r="D2189" s="27"/>
      <c r="E2189" s="6"/>
      <c r="F2189" s="35"/>
      <c r="G2189" s="35"/>
      <c r="H2189" s="35"/>
      <c r="I2189" s="35"/>
      <c r="J2189" s="35"/>
      <c r="K2189" s="35"/>
      <c r="L2189" s="35"/>
      <c r="M2189" s="35"/>
      <c r="N2189" s="35"/>
      <c r="O2189" s="35"/>
      <c r="P2189" s="35"/>
      <c r="Q2189" s="35"/>
      <c r="R2189" s="35"/>
      <c r="S2189" s="35"/>
      <c r="T2189" s="35"/>
      <c r="U2189" s="35"/>
      <c r="V2189" s="35"/>
      <c r="W2189" s="35"/>
      <c r="X2189" s="35"/>
      <c r="Y2189" s="35"/>
      <c r="Z2189" s="35"/>
    </row>
    <row r="2190" spans="1:26" ht="20.100000000000001" customHeight="1" x14ac:dyDescent="0.15">
      <c r="A2190" s="30"/>
      <c r="C2190" s="5" t="s">
        <v>355</v>
      </c>
      <c r="D2190" s="32"/>
      <c r="E2190" s="26"/>
      <c r="F2190" s="25"/>
      <c r="G2190" s="25"/>
      <c r="H2190" s="25"/>
      <c r="I2190" s="25"/>
      <c r="J2190" s="25"/>
      <c r="K2190" s="25"/>
      <c r="L2190" s="25"/>
      <c r="M2190" s="25"/>
      <c r="N2190" s="25"/>
      <c r="O2190" s="25"/>
      <c r="P2190" s="25"/>
      <c r="Q2190" s="25"/>
      <c r="R2190" s="25"/>
      <c r="S2190" s="25"/>
      <c r="T2190" s="25"/>
      <c r="U2190" s="25"/>
      <c r="V2190" s="25"/>
      <c r="W2190" s="25"/>
      <c r="X2190" s="25"/>
      <c r="Y2190" s="25"/>
      <c r="Z2190" s="25"/>
    </row>
    <row r="2191" spans="1:26" ht="20.100000000000001" customHeight="1" x14ac:dyDescent="0.15">
      <c r="A2191" s="30"/>
      <c r="C2191" s="15"/>
      <c r="D2191" s="27"/>
      <c r="E2191" s="6"/>
      <c r="F2191" s="35"/>
      <c r="G2191" s="35"/>
      <c r="H2191" s="35"/>
      <c r="I2191" s="35"/>
      <c r="J2191" s="35"/>
      <c r="K2191" s="35"/>
      <c r="L2191" s="35"/>
      <c r="M2191" s="35"/>
      <c r="N2191" s="35"/>
      <c r="O2191" s="35"/>
      <c r="P2191" s="35"/>
      <c r="Q2191" s="35"/>
      <c r="R2191" s="35"/>
      <c r="S2191" s="35"/>
      <c r="T2191" s="35"/>
      <c r="U2191" s="35"/>
      <c r="V2191" s="35"/>
      <c r="W2191" s="35"/>
      <c r="X2191" s="35"/>
      <c r="Y2191" s="35"/>
      <c r="Z2191" s="35"/>
    </row>
    <row r="2192" spans="1:26" ht="20.100000000000001" customHeight="1" x14ac:dyDescent="0.15">
      <c r="A2192" s="30"/>
      <c r="C2192" s="5" t="s">
        <v>356</v>
      </c>
      <c r="D2192" s="32"/>
      <c r="E2192" s="26"/>
      <c r="F2192" s="25"/>
      <c r="G2192" s="25"/>
      <c r="H2192" s="25"/>
      <c r="I2192" s="25"/>
      <c r="J2192" s="25"/>
      <c r="K2192" s="25"/>
      <c r="L2192" s="25"/>
      <c r="M2192" s="25"/>
      <c r="N2192" s="25"/>
      <c r="O2192" s="25"/>
      <c r="P2192" s="25"/>
      <c r="Q2192" s="25"/>
      <c r="R2192" s="25"/>
      <c r="S2192" s="25"/>
      <c r="T2192" s="25"/>
      <c r="U2192" s="25"/>
      <c r="V2192" s="25"/>
      <c r="W2192" s="25"/>
      <c r="X2192" s="25"/>
      <c r="Y2192" s="25"/>
      <c r="Z2192" s="25"/>
    </row>
    <row r="2193" spans="1:26" ht="20.100000000000001" customHeight="1" x14ac:dyDescent="0.15">
      <c r="A2193" s="30"/>
      <c r="C2193" s="15"/>
      <c r="D2193" s="27"/>
      <c r="E2193" s="6"/>
      <c r="F2193" s="35"/>
      <c r="G2193" s="35"/>
      <c r="H2193" s="35"/>
      <c r="I2193" s="35"/>
      <c r="J2193" s="35"/>
      <c r="K2193" s="35"/>
      <c r="L2193" s="35"/>
      <c r="M2193" s="35"/>
      <c r="N2193" s="35"/>
      <c r="O2193" s="35"/>
      <c r="P2193" s="35"/>
      <c r="Q2193" s="35"/>
      <c r="R2193" s="35"/>
      <c r="S2193" s="35"/>
      <c r="T2193" s="35"/>
      <c r="U2193" s="35"/>
      <c r="V2193" s="35"/>
      <c r="W2193" s="35"/>
      <c r="X2193" s="35"/>
      <c r="Y2193" s="35"/>
      <c r="Z2193" s="35"/>
    </row>
    <row r="2194" spans="1:26" ht="20.100000000000001" customHeight="1" x14ac:dyDescent="0.15">
      <c r="A2194" s="30"/>
      <c r="C2194" s="5" t="s">
        <v>357</v>
      </c>
      <c r="D2194" s="32"/>
      <c r="E2194" s="26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25"/>
      <c r="S2194" s="25"/>
      <c r="T2194" s="25"/>
      <c r="U2194" s="25"/>
      <c r="V2194" s="25"/>
      <c r="W2194" s="25"/>
      <c r="X2194" s="25"/>
      <c r="Y2194" s="25"/>
      <c r="Z2194" s="25"/>
    </row>
    <row r="2195" spans="1:26" ht="20.100000000000001" customHeight="1" x14ac:dyDescent="0.15">
      <c r="A2195" s="30"/>
      <c r="C2195" s="15"/>
      <c r="D2195" s="27"/>
      <c r="E2195" s="6"/>
      <c r="F2195" s="35"/>
      <c r="G2195" s="35"/>
      <c r="H2195" s="35"/>
      <c r="I2195" s="35"/>
      <c r="J2195" s="35"/>
      <c r="K2195" s="35"/>
      <c r="L2195" s="35"/>
      <c r="M2195" s="35"/>
      <c r="N2195" s="35"/>
      <c r="O2195" s="35"/>
      <c r="P2195" s="35"/>
      <c r="Q2195" s="35"/>
      <c r="R2195" s="35"/>
      <c r="S2195" s="35"/>
      <c r="T2195" s="35"/>
      <c r="U2195" s="35"/>
      <c r="V2195" s="35"/>
      <c r="W2195" s="35"/>
      <c r="X2195" s="35"/>
      <c r="Y2195" s="35"/>
      <c r="Z2195" s="35"/>
    </row>
    <row r="2196" spans="1:26" ht="20.100000000000001" customHeight="1" x14ac:dyDescent="0.15">
      <c r="A2196" s="30"/>
      <c r="C2196" s="5" t="s">
        <v>358</v>
      </c>
      <c r="D2196" s="32"/>
      <c r="E2196" s="26"/>
      <c r="F2196" s="25"/>
      <c r="G2196" s="25"/>
      <c r="H2196" s="25"/>
      <c r="I2196" s="25"/>
      <c r="J2196" s="25"/>
      <c r="K2196" s="25"/>
      <c r="L2196" s="25"/>
      <c r="M2196" s="25"/>
      <c r="N2196" s="25"/>
      <c r="O2196" s="25"/>
      <c r="P2196" s="25"/>
      <c r="Q2196" s="25"/>
      <c r="R2196" s="25"/>
      <c r="S2196" s="25"/>
      <c r="T2196" s="25"/>
      <c r="U2196" s="25"/>
      <c r="V2196" s="25"/>
      <c r="W2196" s="25"/>
      <c r="X2196" s="25"/>
      <c r="Y2196" s="25"/>
      <c r="Z2196" s="25"/>
    </row>
    <row r="2197" spans="1:26" ht="20.100000000000001" customHeight="1" x14ac:dyDescent="0.15">
      <c r="A2197" s="30"/>
      <c r="C2197" s="15"/>
      <c r="D2197" s="27"/>
      <c r="E2197" s="6"/>
      <c r="F2197" s="35"/>
      <c r="G2197" s="35"/>
      <c r="H2197" s="35"/>
      <c r="I2197" s="35"/>
      <c r="J2197" s="35"/>
      <c r="K2197" s="35"/>
      <c r="L2197" s="35"/>
      <c r="M2197" s="35"/>
      <c r="N2197" s="35"/>
      <c r="O2197" s="35"/>
      <c r="P2197" s="35"/>
      <c r="Q2197" s="35"/>
      <c r="R2197" s="35"/>
      <c r="S2197" s="35"/>
      <c r="T2197" s="35"/>
      <c r="U2197" s="35"/>
      <c r="V2197" s="35"/>
      <c r="W2197" s="35"/>
      <c r="X2197" s="35"/>
      <c r="Y2197" s="35"/>
      <c r="Z2197" s="35"/>
    </row>
    <row r="2198" spans="1:26" ht="20.100000000000001" customHeight="1" x14ac:dyDescent="0.15">
      <c r="A2198" s="30"/>
      <c r="C2198" s="5" t="s">
        <v>359</v>
      </c>
      <c r="D2198" s="32"/>
      <c r="E2198" s="26"/>
      <c r="F2198" s="25"/>
      <c r="G2198" s="25"/>
      <c r="H2198" s="25"/>
      <c r="I2198" s="25"/>
      <c r="J2198" s="25"/>
      <c r="K2198" s="25"/>
      <c r="L2198" s="25"/>
      <c r="M2198" s="25"/>
      <c r="N2198" s="25"/>
      <c r="O2198" s="25"/>
      <c r="P2198" s="25"/>
      <c r="Q2198" s="25"/>
      <c r="R2198" s="25"/>
      <c r="S2198" s="25"/>
      <c r="T2198" s="25"/>
      <c r="U2198" s="25"/>
      <c r="V2198" s="25"/>
      <c r="W2198" s="25"/>
      <c r="X2198" s="25"/>
      <c r="Y2198" s="25"/>
      <c r="Z2198" s="25"/>
    </row>
    <row r="2199" spans="1:26" ht="20.100000000000001" customHeight="1" x14ac:dyDescent="0.15">
      <c r="A2199" s="30"/>
      <c r="C2199" s="15"/>
      <c r="D2199" s="27"/>
      <c r="E2199" s="6"/>
      <c r="F2199" s="35"/>
      <c r="G2199" s="35"/>
      <c r="H2199" s="35"/>
      <c r="I2199" s="35"/>
      <c r="J2199" s="35"/>
      <c r="K2199" s="35"/>
      <c r="L2199" s="35"/>
      <c r="M2199" s="35"/>
      <c r="N2199" s="35"/>
      <c r="O2199" s="35"/>
      <c r="P2199" s="35"/>
      <c r="Q2199" s="35"/>
      <c r="R2199" s="35"/>
      <c r="S2199" s="35"/>
      <c r="T2199" s="35"/>
      <c r="U2199" s="35"/>
      <c r="V2199" s="35"/>
      <c r="W2199" s="35"/>
      <c r="X2199" s="35"/>
      <c r="Y2199" s="35"/>
      <c r="Z2199" s="35"/>
    </row>
    <row r="2200" spans="1:26" ht="20.100000000000001" customHeight="1" x14ac:dyDescent="0.15">
      <c r="A2200" s="30"/>
      <c r="C2200" s="5" t="s">
        <v>360</v>
      </c>
      <c r="D2200" s="32"/>
      <c r="E2200" s="26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25"/>
      <c r="S2200" s="25"/>
      <c r="T2200" s="25"/>
      <c r="U2200" s="25"/>
      <c r="V2200" s="25"/>
      <c r="W2200" s="25"/>
      <c r="X2200" s="25"/>
      <c r="Y2200" s="25"/>
      <c r="Z2200" s="25"/>
    </row>
    <row r="2201" spans="1:26" ht="20.100000000000001" customHeight="1" x14ac:dyDescent="0.15">
      <c r="A2201" s="30"/>
      <c r="C2201" s="15"/>
      <c r="D2201" s="27"/>
      <c r="E2201" s="6"/>
      <c r="F2201" s="35"/>
      <c r="G2201" s="35"/>
      <c r="H2201" s="35"/>
      <c r="I2201" s="35"/>
      <c r="J2201" s="35"/>
      <c r="K2201" s="35"/>
      <c r="L2201" s="35"/>
      <c r="M2201" s="35"/>
      <c r="N2201" s="35"/>
      <c r="O2201" s="35"/>
      <c r="P2201" s="35"/>
      <c r="Q2201" s="35"/>
      <c r="R2201" s="35"/>
      <c r="S2201" s="35"/>
      <c r="T2201" s="35"/>
      <c r="U2201" s="35"/>
      <c r="V2201" s="35"/>
      <c r="W2201" s="35"/>
      <c r="X2201" s="35"/>
      <c r="Y2201" s="35"/>
      <c r="Z2201" s="35"/>
    </row>
    <row r="2202" spans="1:26" ht="20.100000000000001" customHeight="1" x14ac:dyDescent="0.15">
      <c r="A2202" s="30"/>
      <c r="C2202" s="5" t="s">
        <v>361</v>
      </c>
      <c r="D2202" s="32"/>
      <c r="E2202" s="26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25"/>
      <c r="S2202" s="25"/>
      <c r="T2202" s="25"/>
      <c r="U2202" s="25"/>
      <c r="V2202" s="25"/>
      <c r="W2202" s="25"/>
      <c r="X2202" s="25"/>
      <c r="Y2202" s="25"/>
      <c r="Z2202" s="25"/>
    </row>
    <row r="2203" spans="1:26" ht="20.100000000000001" customHeight="1" x14ac:dyDescent="0.15">
      <c r="A2203" s="30"/>
      <c r="C2203" s="15"/>
      <c r="D2203" s="27"/>
      <c r="E2203" s="6"/>
      <c r="F2203" s="35"/>
      <c r="G2203" s="35"/>
      <c r="H2203" s="35"/>
      <c r="I2203" s="35"/>
      <c r="J2203" s="35"/>
      <c r="K2203" s="35"/>
      <c r="L2203" s="35"/>
      <c r="M2203" s="35"/>
      <c r="N2203" s="35"/>
      <c r="O2203" s="35"/>
      <c r="P2203" s="35"/>
      <c r="Q2203" s="35"/>
      <c r="R2203" s="35"/>
      <c r="S2203" s="35"/>
      <c r="T2203" s="35"/>
      <c r="U2203" s="35"/>
      <c r="V2203" s="35"/>
      <c r="W2203" s="35"/>
      <c r="X2203" s="35"/>
      <c r="Y2203" s="35"/>
      <c r="Z2203" s="35"/>
    </row>
    <row r="2204" spans="1:26" ht="20.100000000000001" customHeight="1" x14ac:dyDescent="0.15">
      <c r="A2204" s="30"/>
      <c r="C2204" s="5" t="s">
        <v>362</v>
      </c>
      <c r="D2204" s="32"/>
      <c r="E2204" s="26"/>
      <c r="F2204" s="25"/>
      <c r="G2204" s="25"/>
      <c r="H2204" s="25"/>
      <c r="I2204" s="25"/>
      <c r="J2204" s="25"/>
      <c r="K2204" s="25"/>
      <c r="L2204" s="25"/>
      <c r="M2204" s="25"/>
      <c r="N2204" s="25"/>
      <c r="O2204" s="25"/>
      <c r="P2204" s="25"/>
      <c r="Q2204" s="25"/>
      <c r="R2204" s="25"/>
      <c r="S2204" s="25"/>
      <c r="T2204" s="25"/>
      <c r="U2204" s="25"/>
      <c r="V2204" s="25"/>
      <c r="W2204" s="25"/>
      <c r="X2204" s="25"/>
      <c r="Y2204" s="25"/>
      <c r="Z2204" s="25"/>
    </row>
    <row r="2205" spans="1:26" ht="20.100000000000001" customHeight="1" x14ac:dyDescent="0.15">
      <c r="A2205" s="30"/>
      <c r="C2205" s="15"/>
      <c r="D2205" s="27"/>
      <c r="E2205" s="6"/>
      <c r="F2205" s="35"/>
      <c r="G2205" s="35"/>
      <c r="H2205" s="35"/>
      <c r="I2205" s="35"/>
      <c r="J2205" s="35"/>
      <c r="K2205" s="35"/>
      <c r="L2205" s="35"/>
      <c r="M2205" s="35"/>
      <c r="N2205" s="35"/>
      <c r="O2205" s="35"/>
      <c r="P2205" s="35"/>
      <c r="Q2205" s="35"/>
      <c r="R2205" s="35"/>
      <c r="S2205" s="35"/>
      <c r="T2205" s="35"/>
      <c r="U2205" s="35"/>
      <c r="V2205" s="35"/>
      <c r="W2205" s="35"/>
      <c r="X2205" s="35"/>
      <c r="Y2205" s="35"/>
      <c r="Z2205" s="35"/>
    </row>
    <row r="2206" spans="1:26" ht="20.100000000000001" customHeight="1" x14ac:dyDescent="0.15">
      <c r="A2206" s="30"/>
      <c r="C2206" s="5" t="s">
        <v>363</v>
      </c>
      <c r="D2206" s="32"/>
      <c r="E2206" s="26"/>
      <c r="F2206" s="25"/>
      <c r="G2206" s="25"/>
      <c r="H2206" s="25"/>
      <c r="I2206" s="25"/>
      <c r="J2206" s="25"/>
      <c r="K2206" s="25"/>
      <c r="L2206" s="25"/>
      <c r="M2206" s="25"/>
      <c r="N2206" s="25"/>
      <c r="O2206" s="25"/>
      <c r="P2206" s="25"/>
      <c r="Q2206" s="25"/>
      <c r="R2206" s="25"/>
      <c r="S2206" s="25"/>
      <c r="T2206" s="25"/>
      <c r="U2206" s="25"/>
      <c r="V2206" s="25"/>
      <c r="W2206" s="25"/>
      <c r="X2206" s="25"/>
      <c r="Y2206" s="25"/>
      <c r="Z2206" s="25"/>
    </row>
    <row r="2207" spans="1:26" ht="20.100000000000001" customHeight="1" x14ac:dyDescent="0.15">
      <c r="A2207" s="30"/>
      <c r="B2207" s="24" t="s">
        <v>364</v>
      </c>
      <c r="C2207" s="15"/>
      <c r="D2207" s="27" t="s">
        <v>365</v>
      </c>
      <c r="E2207" s="6" t="s">
        <v>65</v>
      </c>
      <c r="F2207" s="35" t="e">
        <f t="shared" ref="F2207:T2207" si="10">SUM(CA2122:CA2206)</f>
        <v>#VALUE!</v>
      </c>
      <c r="G2207" s="35" t="e">
        <f t="shared" si="10"/>
        <v>#VALUE!</v>
      </c>
      <c r="H2207" s="35" t="e">
        <f t="shared" si="10"/>
        <v>#VALUE!</v>
      </c>
      <c r="I2207" s="35" t="e">
        <f t="shared" si="10"/>
        <v>#VALUE!</v>
      </c>
      <c r="J2207" s="35" t="e">
        <f t="shared" si="10"/>
        <v>#VALUE!</v>
      </c>
      <c r="K2207" s="35" t="e">
        <f t="shared" si="10"/>
        <v>#VALUE!</v>
      </c>
      <c r="L2207" s="35" t="e">
        <f t="shared" si="10"/>
        <v>#VALUE!</v>
      </c>
      <c r="M2207" s="35" t="e">
        <f t="shared" si="10"/>
        <v>#VALUE!</v>
      </c>
      <c r="N2207" s="35" t="e">
        <f t="shared" si="10"/>
        <v>#VALUE!</v>
      </c>
      <c r="O2207" s="35" t="e">
        <f t="shared" si="10"/>
        <v>#VALUE!</v>
      </c>
      <c r="P2207" s="35" t="e">
        <f t="shared" si="10"/>
        <v>#VALUE!</v>
      </c>
      <c r="Q2207" s="35" t="e">
        <f t="shared" si="10"/>
        <v>#VALUE!</v>
      </c>
      <c r="R2207" s="35" t="e">
        <f t="shared" si="10"/>
        <v>#VALUE!</v>
      </c>
      <c r="S2207" s="35" t="e">
        <f t="shared" si="10"/>
        <v>#VALUE!</v>
      </c>
      <c r="T2207" s="35" t="e">
        <f t="shared" si="10"/>
        <v>#VALUE!</v>
      </c>
      <c r="U2207" s="35"/>
      <c r="V2207" s="35"/>
      <c r="W2207" s="35"/>
      <c r="X2207" s="35"/>
      <c r="Y2207" s="35"/>
      <c r="Z2207" s="35"/>
    </row>
    <row r="2208" spans="1:26" ht="20.100000000000001" customHeight="1" x14ac:dyDescent="0.15">
      <c r="A2208" s="30"/>
      <c r="C2208" s="5" t="s">
        <v>366</v>
      </c>
      <c r="D2208" s="32" t="s">
        <v>367</v>
      </c>
      <c r="E2208" s="26">
        <v>1</v>
      </c>
      <c r="F2208" s="25" t="e">
        <f>E2208*F2207</f>
        <v>#VALUE!</v>
      </c>
      <c r="G2208" s="25" t="e">
        <f>E2208*G2207</f>
        <v>#VALUE!</v>
      </c>
      <c r="H2208" s="25" t="e">
        <f>E2208*H2207</f>
        <v>#VALUE!</v>
      </c>
      <c r="I2208" s="25" t="e">
        <f>E2208*I2207</f>
        <v>#VALUE!</v>
      </c>
      <c r="J2208" s="25" t="e">
        <f>E2208*J2207</f>
        <v>#VALUE!</v>
      </c>
      <c r="K2208" s="25" t="e">
        <f>E2208*K2207</f>
        <v>#VALUE!</v>
      </c>
      <c r="L2208" s="25" t="e">
        <f>E2208*L2207</f>
        <v>#VALUE!</v>
      </c>
      <c r="M2208" s="25" t="e">
        <f>E2208*M2207</f>
        <v>#VALUE!</v>
      </c>
      <c r="N2208" s="25" t="e">
        <f>E2208*N2207</f>
        <v>#VALUE!</v>
      </c>
      <c r="O2208" s="25" t="e">
        <f>E2208*O2207</f>
        <v>#VALUE!</v>
      </c>
      <c r="P2208" s="25" t="e">
        <f>E2208*P2207</f>
        <v>#VALUE!</v>
      </c>
      <c r="Q2208" s="25" t="e">
        <f>E2208*Q2207</f>
        <v>#VALUE!</v>
      </c>
      <c r="R2208" s="25" t="e">
        <f>E2208*R2207</f>
        <v>#VALUE!</v>
      </c>
      <c r="S2208" s="25" t="e">
        <f>E2208*S2207</f>
        <v>#VALUE!</v>
      </c>
      <c r="T2208" s="25" t="e">
        <f>E2208*T2207</f>
        <v>#VALUE!</v>
      </c>
      <c r="U2208" s="25"/>
      <c r="V2208" s="25"/>
      <c r="W2208" s="25"/>
      <c r="X2208" s="25"/>
      <c r="Y2208" s="25"/>
      <c r="Z2208" s="25"/>
    </row>
    <row r="2209" spans="1:79" ht="20.100000000000001" customHeight="1" x14ac:dyDescent="0.15">
      <c r="B2209" s="24" t="s">
        <v>67</v>
      </c>
      <c r="C2209" s="251" t="s">
        <v>327</v>
      </c>
      <c r="D2209" s="252"/>
      <c r="E2209" s="252"/>
      <c r="F2209" s="252"/>
      <c r="G2209" s="252"/>
      <c r="H2209" s="252"/>
      <c r="I2209" s="252"/>
      <c r="J2209" s="252"/>
      <c r="K2209" s="252"/>
      <c r="L2209" s="252"/>
      <c r="M2209" s="252"/>
      <c r="N2209" s="252"/>
      <c r="O2209" s="252"/>
      <c r="P2209" s="252"/>
      <c r="Q2209" s="252"/>
      <c r="R2209" s="252"/>
      <c r="S2209" s="252"/>
      <c r="T2209" s="252"/>
      <c r="U2209" s="252"/>
      <c r="V2209" s="252"/>
      <c r="W2209" s="252"/>
      <c r="X2209" s="252"/>
      <c r="Y2209" s="252"/>
      <c r="Z2209" s="252"/>
    </row>
    <row r="2210" spans="1:79" ht="20.100000000000001" customHeight="1" x14ac:dyDescent="0.15">
      <c r="B2210" s="29"/>
      <c r="C2210" s="19"/>
      <c r="D2210" s="36"/>
      <c r="E2210" s="36"/>
      <c r="F2210" s="17"/>
      <c r="G2210" s="17"/>
      <c r="H2210" s="15"/>
      <c r="I2210" s="15"/>
      <c r="J2210" s="15"/>
      <c r="K2210" s="15"/>
      <c r="L2210" s="15"/>
      <c r="M2210" s="15"/>
      <c r="N2210" s="15"/>
      <c r="O2210" s="15"/>
      <c r="P2210" s="15"/>
      <c r="Q2210" s="15"/>
      <c r="R2210" s="15"/>
      <c r="S2210" s="15"/>
      <c r="T2210" s="15"/>
      <c r="U2210" s="15"/>
      <c r="V2210" s="15"/>
      <c r="W2210" s="15"/>
      <c r="X2210" s="15"/>
      <c r="Y2210" s="15"/>
      <c r="Z2210" s="15"/>
    </row>
    <row r="2211" spans="1:79" ht="20.100000000000001" customHeight="1" x14ac:dyDescent="0.15">
      <c r="A2211" s="30"/>
      <c r="B2211" s="29"/>
      <c r="C2211" s="4" t="s">
        <v>336</v>
      </c>
      <c r="D2211" s="4" t="s">
        <v>337</v>
      </c>
      <c r="E2211" s="4" t="s">
        <v>338</v>
      </c>
      <c r="F2211" s="11" t="s">
        <v>509</v>
      </c>
      <c r="G2211" s="11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  <c r="Z2211" s="4"/>
      <c r="CA2211" s="1" t="s">
        <v>509</v>
      </c>
    </row>
    <row r="2212" spans="1:79" ht="20.100000000000001" customHeight="1" x14ac:dyDescent="0.15">
      <c r="A2212" s="30"/>
      <c r="B2212" s="29"/>
      <c r="C2212" s="20"/>
      <c r="D2212" s="20"/>
      <c r="E2212" s="20"/>
      <c r="F2212" s="18"/>
      <c r="G2212" s="18"/>
      <c r="H2212" s="16"/>
      <c r="I2212" s="16"/>
      <c r="J2212" s="16"/>
      <c r="K2212" s="16"/>
      <c r="L2212" s="16"/>
      <c r="M2212" s="16"/>
      <c r="N2212" s="16"/>
      <c r="O2212" s="16"/>
      <c r="P2212" s="16"/>
      <c r="Q2212" s="16"/>
      <c r="R2212" s="16"/>
      <c r="S2212" s="16"/>
      <c r="T2212" s="16"/>
      <c r="U2212" s="16"/>
      <c r="V2212" s="16"/>
      <c r="W2212" s="16"/>
      <c r="X2212" s="16"/>
      <c r="Y2212" s="16"/>
      <c r="Z2212" s="16"/>
    </row>
    <row r="2213" spans="1:79" ht="20.100000000000001" customHeight="1" x14ac:dyDescent="0.15">
      <c r="A2213" s="30"/>
      <c r="C2213" s="15"/>
      <c r="D2213" s="27" t="s">
        <v>328</v>
      </c>
      <c r="E2213" s="6"/>
      <c r="F2213" s="34"/>
      <c r="G2213" s="34"/>
      <c r="H2213" s="34"/>
      <c r="I2213" s="34"/>
      <c r="J2213" s="34"/>
      <c r="K2213" s="34"/>
      <c r="L2213" s="34"/>
      <c r="M2213" s="34"/>
      <c r="N2213" s="34"/>
      <c r="O2213" s="34"/>
      <c r="P2213" s="34"/>
      <c r="Q2213" s="34"/>
      <c r="R2213" s="34"/>
      <c r="S2213" s="34"/>
      <c r="T2213" s="34"/>
      <c r="U2213" s="34"/>
      <c r="V2213" s="34"/>
      <c r="W2213" s="34"/>
      <c r="X2213" s="34"/>
      <c r="Y2213" s="34"/>
      <c r="Z2213" s="34"/>
    </row>
    <row r="2214" spans="1:79" ht="20.100000000000001" customHeight="1" x14ac:dyDescent="0.15">
      <c r="A2214" s="30"/>
      <c r="C2214" s="5" t="s">
        <v>68</v>
      </c>
      <c r="D2214" s="32"/>
      <c r="E2214" s="26" t="str">
        <f>IF(egTextCal(D2214)&lt;&gt;0, egTextCal(D2214),"")</f>
        <v/>
      </c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25"/>
      <c r="S2214" s="25"/>
      <c r="T2214" s="25"/>
      <c r="U2214" s="25"/>
      <c r="V2214" s="25"/>
      <c r="W2214" s="25"/>
      <c r="X2214" s="25"/>
      <c r="Y2214" s="25"/>
      <c r="Z2214" s="25"/>
    </row>
    <row r="2215" spans="1:79" ht="20.100000000000001" customHeight="1" x14ac:dyDescent="0.15">
      <c r="A2215" s="30"/>
      <c r="C2215" s="15"/>
      <c r="D2215" s="28" t="s">
        <v>329</v>
      </c>
      <c r="E2215" s="7"/>
      <c r="F2215" s="35">
        <v>1</v>
      </c>
      <c r="G2215" s="35"/>
      <c r="H2215" s="35"/>
      <c r="I2215" s="35"/>
      <c r="J2215" s="35"/>
      <c r="K2215" s="35"/>
      <c r="L2215" s="35"/>
      <c r="M2215" s="35"/>
      <c r="N2215" s="35"/>
      <c r="O2215" s="35"/>
      <c r="P2215" s="35"/>
      <c r="Q2215" s="35"/>
      <c r="R2215" s="35"/>
      <c r="S2215" s="35"/>
      <c r="T2215" s="35"/>
      <c r="U2215" s="35"/>
      <c r="V2215" s="35"/>
      <c r="W2215" s="35"/>
      <c r="X2215" s="35"/>
      <c r="Y2215" s="35"/>
      <c r="Z2215" s="35"/>
    </row>
    <row r="2216" spans="1:79" ht="20.100000000000001" customHeight="1" x14ac:dyDescent="0.15">
      <c r="A2216" s="30"/>
      <c r="C2216" s="5" t="s">
        <v>74</v>
      </c>
      <c r="D2216" s="52" t="e">
        <f>#REF!</f>
        <v>#REF!</v>
      </c>
      <c r="E2216" s="26" t="e">
        <f>IF(egTextCal(D2216)&lt;&gt;0, egTextCal(D2216),"")</f>
        <v>#VALUE!</v>
      </c>
      <c r="F2216" s="25" t="e">
        <f>IF(E2216*F2215&lt;&gt;0,E2216*F2215,  )</f>
        <v>#VALUE!</v>
      </c>
      <c r="G2216" s="25"/>
      <c r="H2216" s="25"/>
      <c r="I2216" s="25"/>
      <c r="J2216" s="25"/>
      <c r="K2216" s="25"/>
      <c r="L2216" s="25"/>
      <c r="M2216" s="25"/>
      <c r="N2216" s="25"/>
      <c r="O2216" s="25"/>
      <c r="P2216" s="25"/>
      <c r="Q2216" s="25"/>
      <c r="R2216" s="25"/>
      <c r="S2216" s="25"/>
      <c r="T2216" s="25"/>
      <c r="U2216" s="25"/>
      <c r="V2216" s="25"/>
      <c r="W2216" s="25"/>
      <c r="X2216" s="25"/>
      <c r="Y2216" s="25"/>
      <c r="Z2216" s="25"/>
      <c r="CA2216" s="1" t="e">
        <f>F2216</f>
        <v>#VALUE!</v>
      </c>
    </row>
    <row r="2217" spans="1:79" ht="20.100000000000001" customHeight="1" x14ac:dyDescent="0.15">
      <c r="A2217" s="30"/>
      <c r="C2217" s="15"/>
      <c r="D2217" s="28"/>
      <c r="E2217" s="7"/>
      <c r="F2217" s="35"/>
      <c r="G2217" s="35"/>
      <c r="H2217" s="35"/>
      <c r="I2217" s="35"/>
      <c r="J2217" s="35"/>
      <c r="K2217" s="35"/>
      <c r="L2217" s="35"/>
      <c r="M2217" s="35"/>
      <c r="N2217" s="35"/>
      <c r="O2217" s="35"/>
      <c r="P2217" s="35"/>
      <c r="Q2217" s="35"/>
      <c r="R2217" s="35"/>
      <c r="S2217" s="35"/>
      <c r="T2217" s="35"/>
      <c r="U2217" s="35"/>
      <c r="V2217" s="35"/>
      <c r="W2217" s="35"/>
      <c r="X2217" s="35"/>
      <c r="Y2217" s="35"/>
      <c r="Z2217" s="35"/>
    </row>
    <row r="2218" spans="1:79" ht="20.100000000000001" customHeight="1" x14ac:dyDescent="0.15">
      <c r="A2218" s="30"/>
      <c r="C2218" s="5" t="s">
        <v>75</v>
      </c>
      <c r="D2218" s="33"/>
      <c r="E2218" s="26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25"/>
      <c r="S2218" s="25"/>
      <c r="T2218" s="25"/>
      <c r="U2218" s="25"/>
      <c r="V2218" s="25"/>
      <c r="W2218" s="25"/>
      <c r="X2218" s="25"/>
      <c r="Y2218" s="25"/>
      <c r="Z2218" s="25"/>
    </row>
    <row r="2219" spans="1:79" ht="20.100000000000001" customHeight="1" x14ac:dyDescent="0.15">
      <c r="A2219" s="30"/>
      <c r="C2219" s="15"/>
      <c r="D2219" s="27"/>
      <c r="E2219" s="6"/>
      <c r="F2219" s="35"/>
      <c r="G2219" s="35"/>
      <c r="H2219" s="35"/>
      <c r="I2219" s="35"/>
      <c r="J2219" s="35"/>
      <c r="K2219" s="35"/>
      <c r="L2219" s="35"/>
      <c r="M2219" s="35"/>
      <c r="N2219" s="35"/>
      <c r="O2219" s="35"/>
      <c r="P2219" s="35"/>
      <c r="Q2219" s="35"/>
      <c r="R2219" s="35"/>
      <c r="S2219" s="35"/>
      <c r="T2219" s="35"/>
      <c r="U2219" s="35"/>
      <c r="V2219" s="35"/>
      <c r="W2219" s="35"/>
      <c r="X2219" s="35"/>
      <c r="Y2219" s="35"/>
      <c r="Z2219" s="35"/>
    </row>
    <row r="2220" spans="1:79" ht="20.100000000000001" customHeight="1" x14ac:dyDescent="0.15">
      <c r="A2220" s="30"/>
      <c r="C2220" s="5" t="s">
        <v>88</v>
      </c>
      <c r="D2220" s="32"/>
      <c r="E2220" s="26"/>
      <c r="F2220" s="25"/>
      <c r="G2220" s="25"/>
      <c r="H2220" s="25"/>
      <c r="I2220" s="25"/>
      <c r="J2220" s="25"/>
      <c r="K2220" s="25"/>
      <c r="L2220" s="25"/>
      <c r="M2220" s="25"/>
      <c r="N2220" s="25"/>
      <c r="O2220" s="25"/>
      <c r="P2220" s="25"/>
      <c r="Q2220" s="25"/>
      <c r="R2220" s="25"/>
      <c r="S2220" s="25"/>
      <c r="T2220" s="25"/>
      <c r="U2220" s="25"/>
      <c r="V2220" s="25"/>
      <c r="W2220" s="25"/>
      <c r="X2220" s="25"/>
      <c r="Y2220" s="25"/>
      <c r="Z2220" s="25"/>
    </row>
    <row r="2221" spans="1:79" ht="20.100000000000001" customHeight="1" x14ac:dyDescent="0.15">
      <c r="A2221" s="30"/>
      <c r="C2221" s="15"/>
      <c r="D2221" s="27"/>
      <c r="E2221" s="6"/>
      <c r="F2221" s="35"/>
      <c r="G2221" s="35"/>
      <c r="H2221" s="35"/>
      <c r="I2221" s="35"/>
      <c r="J2221" s="35"/>
      <c r="K2221" s="35"/>
      <c r="L2221" s="35"/>
      <c r="M2221" s="35"/>
      <c r="N2221" s="35"/>
      <c r="O2221" s="35"/>
      <c r="P2221" s="35"/>
      <c r="Q2221" s="35"/>
      <c r="R2221" s="35"/>
      <c r="S2221" s="35"/>
      <c r="T2221" s="35"/>
      <c r="U2221" s="35"/>
      <c r="V2221" s="35"/>
      <c r="W2221" s="35"/>
      <c r="X2221" s="35"/>
      <c r="Y2221" s="35"/>
      <c r="Z2221" s="35"/>
    </row>
    <row r="2222" spans="1:79" ht="20.100000000000001" customHeight="1" x14ac:dyDescent="0.15">
      <c r="A2222" s="30"/>
      <c r="C2222" s="5" t="s">
        <v>132</v>
      </c>
      <c r="D2222" s="32"/>
      <c r="E2222" s="26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25"/>
      <c r="S2222" s="25"/>
      <c r="T2222" s="25"/>
      <c r="U2222" s="25"/>
      <c r="V2222" s="25"/>
      <c r="W2222" s="25"/>
      <c r="X2222" s="25"/>
      <c r="Y2222" s="25"/>
      <c r="Z2222" s="25"/>
    </row>
    <row r="2223" spans="1:79" ht="20.100000000000001" customHeight="1" x14ac:dyDescent="0.15">
      <c r="A2223" s="30"/>
      <c r="C2223" s="15"/>
      <c r="D2223" s="27"/>
      <c r="E2223" s="6"/>
      <c r="F2223" s="35"/>
      <c r="G2223" s="35"/>
      <c r="H2223" s="35"/>
      <c r="I2223" s="35"/>
      <c r="J2223" s="35"/>
      <c r="K2223" s="35"/>
      <c r="L2223" s="35"/>
      <c r="M2223" s="35"/>
      <c r="N2223" s="35"/>
      <c r="O2223" s="35"/>
      <c r="P2223" s="35"/>
      <c r="Q2223" s="35"/>
      <c r="R2223" s="35"/>
      <c r="S2223" s="35"/>
      <c r="T2223" s="35"/>
      <c r="U2223" s="35"/>
      <c r="V2223" s="35"/>
      <c r="W2223" s="35"/>
      <c r="X2223" s="35"/>
      <c r="Y2223" s="35"/>
      <c r="Z2223" s="35"/>
    </row>
    <row r="2224" spans="1:79" ht="20.100000000000001" customHeight="1" x14ac:dyDescent="0.15">
      <c r="A2224" s="30"/>
      <c r="C2224" s="5" t="s">
        <v>133</v>
      </c>
      <c r="D2224" s="32"/>
      <c r="E2224" s="26"/>
      <c r="F2224" s="25"/>
      <c r="G2224" s="25"/>
      <c r="H2224" s="25"/>
      <c r="I2224" s="25"/>
      <c r="J2224" s="25"/>
      <c r="K2224" s="25"/>
      <c r="L2224" s="25"/>
      <c r="M2224" s="25"/>
      <c r="N2224" s="25"/>
      <c r="O2224" s="25"/>
      <c r="P2224" s="25"/>
      <c r="Q2224" s="25"/>
      <c r="R2224" s="25"/>
      <c r="S2224" s="25"/>
      <c r="T2224" s="25"/>
      <c r="U2224" s="25"/>
      <c r="V2224" s="25"/>
      <c r="W2224" s="25"/>
      <c r="X2224" s="25"/>
      <c r="Y2224" s="25"/>
      <c r="Z2224" s="25"/>
    </row>
    <row r="2225" spans="1:26" ht="20.100000000000001" customHeight="1" x14ac:dyDescent="0.15">
      <c r="A2225" s="30"/>
      <c r="C2225" s="15"/>
      <c r="D2225" s="27"/>
      <c r="E2225" s="6"/>
      <c r="F2225" s="35"/>
      <c r="G2225" s="35"/>
      <c r="H2225" s="35"/>
      <c r="I2225" s="35"/>
      <c r="J2225" s="35"/>
      <c r="K2225" s="35"/>
      <c r="L2225" s="35"/>
      <c r="M2225" s="35"/>
      <c r="N2225" s="35"/>
      <c r="O2225" s="35"/>
      <c r="P2225" s="35"/>
      <c r="Q2225" s="35"/>
      <c r="R2225" s="35"/>
      <c r="S2225" s="35"/>
      <c r="T2225" s="35"/>
      <c r="U2225" s="35"/>
      <c r="V2225" s="35"/>
      <c r="W2225" s="35"/>
      <c r="X2225" s="35"/>
      <c r="Y2225" s="35"/>
      <c r="Z2225" s="35"/>
    </row>
    <row r="2226" spans="1:26" ht="20.100000000000001" customHeight="1" x14ac:dyDescent="0.15">
      <c r="A2226" s="30"/>
      <c r="C2226" s="5" t="s">
        <v>134</v>
      </c>
      <c r="D2226" s="32"/>
      <c r="E2226" s="26"/>
      <c r="F2226" s="25"/>
      <c r="G2226" s="25"/>
      <c r="H2226" s="25"/>
      <c r="I2226" s="25"/>
      <c r="J2226" s="25"/>
      <c r="K2226" s="25"/>
      <c r="L2226" s="25"/>
      <c r="M2226" s="25"/>
      <c r="N2226" s="25"/>
      <c r="O2226" s="25"/>
      <c r="P2226" s="25"/>
      <c r="Q2226" s="25"/>
      <c r="R2226" s="25"/>
      <c r="S2226" s="25"/>
      <c r="T2226" s="25"/>
      <c r="U2226" s="25"/>
      <c r="V2226" s="25"/>
      <c r="W2226" s="25"/>
      <c r="X2226" s="25"/>
      <c r="Y2226" s="25"/>
      <c r="Z2226" s="25"/>
    </row>
    <row r="2227" spans="1:26" ht="20.100000000000001" customHeight="1" x14ac:dyDescent="0.15">
      <c r="A2227" s="30"/>
      <c r="C2227" s="15"/>
      <c r="D2227" s="27"/>
      <c r="E2227" s="6"/>
      <c r="F2227" s="35"/>
      <c r="G2227" s="35"/>
      <c r="H2227" s="35"/>
      <c r="I2227" s="35"/>
      <c r="J2227" s="35"/>
      <c r="K2227" s="35"/>
      <c r="L2227" s="35"/>
      <c r="M2227" s="35"/>
      <c r="N2227" s="35"/>
      <c r="O2227" s="35"/>
      <c r="P2227" s="35"/>
      <c r="Q2227" s="35"/>
      <c r="R2227" s="35"/>
      <c r="S2227" s="35"/>
      <c r="T2227" s="35"/>
      <c r="U2227" s="35"/>
      <c r="V2227" s="35"/>
      <c r="W2227" s="35"/>
      <c r="X2227" s="35"/>
      <c r="Y2227" s="35"/>
      <c r="Z2227" s="35"/>
    </row>
    <row r="2228" spans="1:26" ht="20.100000000000001" customHeight="1" x14ac:dyDescent="0.15">
      <c r="A2228" s="30"/>
      <c r="C2228" s="5" t="s">
        <v>135</v>
      </c>
      <c r="D2228" s="32"/>
      <c r="E2228" s="26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25"/>
      <c r="S2228" s="25"/>
      <c r="T2228" s="25"/>
      <c r="U2228" s="25"/>
      <c r="V2228" s="25"/>
      <c r="W2228" s="25"/>
      <c r="X2228" s="25"/>
      <c r="Y2228" s="25"/>
      <c r="Z2228" s="25"/>
    </row>
    <row r="2229" spans="1:26" ht="20.100000000000001" customHeight="1" x14ac:dyDescent="0.15">
      <c r="A2229" s="30"/>
      <c r="C2229" s="15"/>
      <c r="D2229" s="27"/>
      <c r="E2229" s="6"/>
      <c r="F2229" s="35"/>
      <c r="G2229" s="35"/>
      <c r="H2229" s="35"/>
      <c r="I2229" s="35"/>
      <c r="J2229" s="35"/>
      <c r="K2229" s="35"/>
      <c r="L2229" s="35"/>
      <c r="M2229" s="35"/>
      <c r="N2229" s="35"/>
      <c r="O2229" s="35"/>
      <c r="P2229" s="35"/>
      <c r="Q2229" s="35"/>
      <c r="R2229" s="35"/>
      <c r="S2229" s="35"/>
      <c r="T2229" s="35"/>
      <c r="U2229" s="35"/>
      <c r="V2229" s="35"/>
      <c r="W2229" s="35"/>
      <c r="X2229" s="35"/>
      <c r="Y2229" s="35"/>
      <c r="Z2229" s="35"/>
    </row>
    <row r="2230" spans="1:26" ht="20.100000000000001" customHeight="1" x14ac:dyDescent="0.15">
      <c r="A2230" s="30"/>
      <c r="C2230" s="5" t="s">
        <v>136</v>
      </c>
      <c r="D2230" s="32"/>
      <c r="E2230" s="26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25"/>
      <c r="S2230" s="25"/>
      <c r="T2230" s="25"/>
      <c r="U2230" s="25"/>
      <c r="V2230" s="25"/>
      <c r="W2230" s="25"/>
      <c r="X2230" s="25"/>
      <c r="Y2230" s="25"/>
      <c r="Z2230" s="25"/>
    </row>
    <row r="2231" spans="1:26" ht="20.100000000000001" customHeight="1" x14ac:dyDescent="0.15">
      <c r="A2231" s="30"/>
      <c r="C2231" s="15"/>
      <c r="D2231" s="27"/>
      <c r="E2231" s="6"/>
      <c r="F2231" s="35"/>
      <c r="G2231" s="35"/>
      <c r="H2231" s="35"/>
      <c r="I2231" s="35"/>
      <c r="J2231" s="35"/>
      <c r="K2231" s="35"/>
      <c r="L2231" s="35"/>
      <c r="M2231" s="35"/>
      <c r="N2231" s="35"/>
      <c r="O2231" s="35"/>
      <c r="P2231" s="35"/>
      <c r="Q2231" s="35"/>
      <c r="R2231" s="35"/>
      <c r="S2231" s="35"/>
      <c r="T2231" s="35"/>
      <c r="U2231" s="35"/>
      <c r="V2231" s="35"/>
      <c r="W2231" s="35"/>
      <c r="X2231" s="35"/>
      <c r="Y2231" s="35"/>
      <c r="Z2231" s="35"/>
    </row>
    <row r="2232" spans="1:26" ht="20.100000000000001" customHeight="1" x14ac:dyDescent="0.15">
      <c r="A2232" s="30"/>
      <c r="C2232" s="5" t="s">
        <v>353</v>
      </c>
      <c r="D2232" s="32"/>
      <c r="E2232" s="26"/>
      <c r="F2232" s="25"/>
      <c r="G2232" s="25"/>
      <c r="H2232" s="25"/>
      <c r="I2232" s="25"/>
      <c r="J2232" s="25"/>
      <c r="K2232" s="25"/>
      <c r="L2232" s="25"/>
      <c r="M2232" s="25"/>
      <c r="N2232" s="25"/>
      <c r="O2232" s="25"/>
      <c r="P2232" s="25"/>
      <c r="Q2232" s="25"/>
      <c r="R2232" s="25"/>
      <c r="S2232" s="25"/>
      <c r="T2232" s="25"/>
      <c r="U2232" s="25"/>
      <c r="V2232" s="25"/>
      <c r="W2232" s="25"/>
      <c r="X2232" s="25"/>
      <c r="Y2232" s="25"/>
      <c r="Z2232" s="25"/>
    </row>
    <row r="2233" spans="1:26" ht="20.100000000000001" customHeight="1" x14ac:dyDescent="0.15">
      <c r="A2233" s="30"/>
      <c r="C2233" s="15"/>
      <c r="D2233" s="27"/>
      <c r="E2233" s="6"/>
      <c r="F2233" s="35"/>
      <c r="G2233" s="35"/>
      <c r="H2233" s="35"/>
      <c r="I2233" s="35"/>
      <c r="J2233" s="35"/>
      <c r="K2233" s="35"/>
      <c r="L2233" s="35"/>
      <c r="M2233" s="35"/>
      <c r="N2233" s="35"/>
      <c r="O2233" s="35"/>
      <c r="P2233" s="35"/>
      <c r="Q2233" s="35"/>
      <c r="R2233" s="35"/>
      <c r="S2233" s="35"/>
      <c r="T2233" s="35"/>
      <c r="U2233" s="35"/>
      <c r="V2233" s="35"/>
      <c r="W2233" s="35"/>
      <c r="X2233" s="35"/>
      <c r="Y2233" s="35"/>
      <c r="Z2233" s="35"/>
    </row>
    <row r="2234" spans="1:26" ht="20.100000000000001" customHeight="1" x14ac:dyDescent="0.15">
      <c r="A2234" s="30"/>
      <c r="C2234" s="5" t="s">
        <v>354</v>
      </c>
      <c r="D2234" s="32"/>
      <c r="E2234" s="26"/>
      <c r="F2234" s="25"/>
      <c r="G2234" s="25"/>
      <c r="H2234" s="25"/>
      <c r="I2234" s="25"/>
      <c r="J2234" s="25"/>
      <c r="K2234" s="25"/>
      <c r="L2234" s="25"/>
      <c r="M2234" s="25"/>
      <c r="N2234" s="25"/>
      <c r="O2234" s="25"/>
      <c r="P2234" s="25"/>
      <c r="Q2234" s="25"/>
      <c r="R2234" s="25"/>
      <c r="S2234" s="25"/>
      <c r="T2234" s="25"/>
      <c r="U2234" s="25"/>
      <c r="V2234" s="25"/>
      <c r="W2234" s="25"/>
      <c r="X2234" s="25"/>
      <c r="Y2234" s="25"/>
      <c r="Z2234" s="25"/>
    </row>
    <row r="2235" spans="1:26" ht="20.100000000000001" customHeight="1" x14ac:dyDescent="0.15">
      <c r="A2235" s="30"/>
      <c r="C2235" s="15"/>
      <c r="D2235" s="27"/>
      <c r="E2235" s="6"/>
      <c r="F2235" s="35"/>
      <c r="G2235" s="35"/>
      <c r="H2235" s="35"/>
      <c r="I2235" s="35"/>
      <c r="J2235" s="35"/>
      <c r="K2235" s="35"/>
      <c r="L2235" s="35"/>
      <c r="M2235" s="35"/>
      <c r="N2235" s="35"/>
      <c r="O2235" s="35"/>
      <c r="P2235" s="35"/>
      <c r="Q2235" s="35"/>
      <c r="R2235" s="35"/>
      <c r="S2235" s="35"/>
      <c r="T2235" s="35"/>
      <c r="U2235" s="35"/>
      <c r="V2235" s="35"/>
      <c r="W2235" s="35"/>
      <c r="X2235" s="35"/>
      <c r="Y2235" s="35"/>
      <c r="Z2235" s="35"/>
    </row>
    <row r="2236" spans="1:26" ht="20.100000000000001" customHeight="1" x14ac:dyDescent="0.15">
      <c r="A2236" s="30"/>
      <c r="C2236" s="5" t="s">
        <v>355</v>
      </c>
      <c r="D2236" s="32"/>
      <c r="E2236" s="26"/>
      <c r="F2236" s="25"/>
      <c r="G2236" s="25"/>
      <c r="H2236" s="25"/>
      <c r="I2236" s="25"/>
      <c r="J2236" s="25"/>
      <c r="K2236" s="25"/>
      <c r="L2236" s="25"/>
      <c r="M2236" s="25"/>
      <c r="N2236" s="25"/>
      <c r="O2236" s="25"/>
      <c r="P2236" s="25"/>
      <c r="Q2236" s="25"/>
      <c r="R2236" s="25"/>
      <c r="S2236" s="25"/>
      <c r="T2236" s="25"/>
      <c r="U2236" s="25"/>
      <c r="V2236" s="25"/>
      <c r="W2236" s="25"/>
      <c r="X2236" s="25"/>
      <c r="Y2236" s="25"/>
      <c r="Z2236" s="25"/>
    </row>
    <row r="2237" spans="1:26" ht="20.100000000000001" customHeight="1" x14ac:dyDescent="0.15">
      <c r="A2237" s="30"/>
      <c r="C2237" s="15"/>
      <c r="D2237" s="27"/>
      <c r="E2237" s="6"/>
      <c r="F2237" s="35"/>
      <c r="G2237" s="35"/>
      <c r="H2237" s="35"/>
      <c r="I2237" s="35"/>
      <c r="J2237" s="35"/>
      <c r="K2237" s="35"/>
      <c r="L2237" s="35"/>
      <c r="M2237" s="35"/>
      <c r="N2237" s="35"/>
      <c r="O2237" s="35"/>
      <c r="P2237" s="35"/>
      <c r="Q2237" s="35"/>
      <c r="R2237" s="35"/>
      <c r="S2237" s="35"/>
      <c r="T2237" s="35"/>
      <c r="U2237" s="35"/>
      <c r="V2237" s="35"/>
      <c r="W2237" s="35"/>
      <c r="X2237" s="35"/>
      <c r="Y2237" s="35"/>
      <c r="Z2237" s="35"/>
    </row>
    <row r="2238" spans="1:26" ht="20.100000000000001" customHeight="1" x14ac:dyDescent="0.15">
      <c r="A2238" s="30"/>
      <c r="C2238" s="5" t="s">
        <v>356</v>
      </c>
      <c r="D2238" s="32"/>
      <c r="E2238" s="26"/>
      <c r="F2238" s="25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25"/>
      <c r="S2238" s="25"/>
      <c r="T2238" s="25"/>
      <c r="U2238" s="25"/>
      <c r="V2238" s="25"/>
      <c r="W2238" s="25"/>
      <c r="X2238" s="25"/>
      <c r="Y2238" s="25"/>
      <c r="Z2238" s="25"/>
    </row>
    <row r="2239" spans="1:26" ht="20.100000000000001" customHeight="1" x14ac:dyDescent="0.15">
      <c r="A2239" s="30"/>
      <c r="C2239" s="15"/>
      <c r="D2239" s="27"/>
      <c r="E2239" s="6"/>
      <c r="F2239" s="35"/>
      <c r="G2239" s="35"/>
      <c r="H2239" s="35"/>
      <c r="I2239" s="35"/>
      <c r="J2239" s="35"/>
      <c r="K2239" s="35"/>
      <c r="L2239" s="35"/>
      <c r="M2239" s="35"/>
      <c r="N2239" s="35"/>
      <c r="O2239" s="35"/>
      <c r="P2239" s="35"/>
      <c r="Q2239" s="35"/>
      <c r="R2239" s="35"/>
      <c r="S2239" s="35"/>
      <c r="T2239" s="35"/>
      <c r="U2239" s="35"/>
      <c r="V2239" s="35"/>
      <c r="W2239" s="35"/>
      <c r="X2239" s="35"/>
      <c r="Y2239" s="35"/>
      <c r="Z2239" s="35"/>
    </row>
    <row r="2240" spans="1:26" ht="20.100000000000001" customHeight="1" x14ac:dyDescent="0.15">
      <c r="A2240" s="30"/>
      <c r="C2240" s="5" t="s">
        <v>357</v>
      </c>
      <c r="D2240" s="32"/>
      <c r="E2240" s="26"/>
      <c r="F2240" s="25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25"/>
      <c r="S2240" s="25"/>
      <c r="T2240" s="25"/>
      <c r="U2240" s="25"/>
      <c r="V2240" s="25"/>
      <c r="W2240" s="25"/>
      <c r="X2240" s="25"/>
      <c r="Y2240" s="25"/>
      <c r="Z2240" s="25"/>
    </row>
    <row r="2241" spans="1:26" ht="20.100000000000001" customHeight="1" x14ac:dyDescent="0.15">
      <c r="A2241" s="30"/>
      <c r="C2241" s="15"/>
      <c r="D2241" s="27"/>
      <c r="E2241" s="6"/>
      <c r="F2241" s="35"/>
      <c r="G2241" s="35"/>
      <c r="H2241" s="35"/>
      <c r="I2241" s="35"/>
      <c r="J2241" s="35"/>
      <c r="K2241" s="35"/>
      <c r="L2241" s="35"/>
      <c r="M2241" s="35"/>
      <c r="N2241" s="35"/>
      <c r="O2241" s="35"/>
      <c r="P2241" s="35"/>
      <c r="Q2241" s="35"/>
      <c r="R2241" s="35"/>
      <c r="S2241" s="35"/>
      <c r="T2241" s="35"/>
      <c r="U2241" s="35"/>
      <c r="V2241" s="35"/>
      <c r="W2241" s="35"/>
      <c r="X2241" s="35"/>
      <c r="Y2241" s="35"/>
      <c r="Z2241" s="35"/>
    </row>
    <row r="2242" spans="1:26" ht="20.100000000000001" customHeight="1" x14ac:dyDescent="0.15">
      <c r="A2242" s="30"/>
      <c r="C2242" s="5" t="s">
        <v>358</v>
      </c>
      <c r="D2242" s="32"/>
      <c r="E2242" s="26"/>
      <c r="F2242" s="25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25"/>
      <c r="S2242" s="25"/>
      <c r="T2242" s="25"/>
      <c r="U2242" s="25"/>
      <c r="V2242" s="25"/>
      <c r="W2242" s="25"/>
      <c r="X2242" s="25"/>
      <c r="Y2242" s="25"/>
      <c r="Z2242" s="25"/>
    </row>
    <row r="2243" spans="1:26" ht="20.100000000000001" customHeight="1" x14ac:dyDescent="0.15">
      <c r="A2243" s="30"/>
      <c r="C2243" s="15"/>
      <c r="D2243" s="27"/>
      <c r="E2243" s="6"/>
      <c r="F2243" s="35"/>
      <c r="G2243" s="35"/>
      <c r="H2243" s="35"/>
      <c r="I2243" s="35"/>
      <c r="J2243" s="35"/>
      <c r="K2243" s="35"/>
      <c r="L2243" s="35"/>
      <c r="M2243" s="35"/>
      <c r="N2243" s="35"/>
      <c r="O2243" s="35"/>
      <c r="P2243" s="35"/>
      <c r="Q2243" s="35"/>
      <c r="R2243" s="35"/>
      <c r="S2243" s="35"/>
      <c r="T2243" s="35"/>
      <c r="U2243" s="35"/>
      <c r="V2243" s="35"/>
      <c r="W2243" s="35"/>
      <c r="X2243" s="35"/>
      <c r="Y2243" s="35"/>
      <c r="Z2243" s="35"/>
    </row>
    <row r="2244" spans="1:26" ht="20.100000000000001" customHeight="1" x14ac:dyDescent="0.15">
      <c r="A2244" s="30"/>
      <c r="C2244" s="5" t="s">
        <v>359</v>
      </c>
      <c r="D2244" s="32"/>
      <c r="E2244" s="26"/>
      <c r="F2244" s="25"/>
      <c r="G2244" s="25"/>
      <c r="H2244" s="25"/>
      <c r="I2244" s="25"/>
      <c r="J2244" s="25"/>
      <c r="K2244" s="25"/>
      <c r="L2244" s="25"/>
      <c r="M2244" s="25"/>
      <c r="N2244" s="25"/>
      <c r="O2244" s="25"/>
      <c r="P2244" s="25"/>
      <c r="Q2244" s="25"/>
      <c r="R2244" s="25"/>
      <c r="S2244" s="25"/>
      <c r="T2244" s="25"/>
      <c r="U2244" s="25"/>
      <c r="V2244" s="25"/>
      <c r="W2244" s="25"/>
      <c r="X2244" s="25"/>
      <c r="Y2244" s="25"/>
      <c r="Z2244" s="25"/>
    </row>
    <row r="2245" spans="1:26" ht="20.100000000000001" customHeight="1" x14ac:dyDescent="0.15">
      <c r="A2245" s="30"/>
      <c r="C2245" s="15"/>
      <c r="D2245" s="27"/>
      <c r="E2245" s="6"/>
      <c r="F2245" s="35"/>
      <c r="G2245" s="35"/>
      <c r="H2245" s="35"/>
      <c r="I2245" s="35"/>
      <c r="J2245" s="35"/>
      <c r="K2245" s="35"/>
      <c r="L2245" s="35"/>
      <c r="M2245" s="35"/>
      <c r="N2245" s="35"/>
      <c r="O2245" s="35"/>
      <c r="P2245" s="35"/>
      <c r="Q2245" s="35"/>
      <c r="R2245" s="35"/>
      <c r="S2245" s="35"/>
      <c r="T2245" s="35"/>
      <c r="U2245" s="35"/>
      <c r="V2245" s="35"/>
      <c r="W2245" s="35"/>
      <c r="X2245" s="35"/>
      <c r="Y2245" s="35"/>
      <c r="Z2245" s="35"/>
    </row>
    <row r="2246" spans="1:26" ht="20.100000000000001" customHeight="1" x14ac:dyDescent="0.15">
      <c r="A2246" s="30"/>
      <c r="C2246" s="5" t="s">
        <v>360</v>
      </c>
      <c r="D2246" s="32"/>
      <c r="E2246" s="26"/>
      <c r="F2246" s="25"/>
      <c r="G2246" s="25"/>
      <c r="H2246" s="25"/>
      <c r="I2246" s="25"/>
      <c r="J2246" s="25"/>
      <c r="K2246" s="25"/>
      <c r="L2246" s="25"/>
      <c r="M2246" s="25"/>
      <c r="N2246" s="25"/>
      <c r="O2246" s="25"/>
      <c r="P2246" s="25"/>
      <c r="Q2246" s="25"/>
      <c r="R2246" s="25"/>
      <c r="S2246" s="25"/>
      <c r="T2246" s="25"/>
      <c r="U2246" s="25"/>
      <c r="V2246" s="25"/>
      <c r="W2246" s="25"/>
      <c r="X2246" s="25"/>
      <c r="Y2246" s="25"/>
      <c r="Z2246" s="25"/>
    </row>
    <row r="2247" spans="1:26" ht="20.100000000000001" customHeight="1" x14ac:dyDescent="0.15">
      <c r="A2247" s="30"/>
      <c r="C2247" s="15"/>
      <c r="D2247" s="27"/>
      <c r="E2247" s="6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5"/>
      <c r="Y2247" s="35"/>
      <c r="Z2247" s="35"/>
    </row>
    <row r="2248" spans="1:26" ht="20.100000000000001" customHeight="1" x14ac:dyDescent="0.15">
      <c r="A2248" s="30"/>
      <c r="C2248" s="5" t="s">
        <v>361</v>
      </c>
      <c r="D2248" s="32"/>
      <c r="E2248" s="26"/>
      <c r="F2248" s="25"/>
      <c r="G2248" s="25"/>
      <c r="H2248" s="25"/>
      <c r="I2248" s="25"/>
      <c r="J2248" s="25"/>
      <c r="K2248" s="25"/>
      <c r="L2248" s="25"/>
      <c r="M2248" s="25"/>
      <c r="N2248" s="25"/>
      <c r="O2248" s="25"/>
      <c r="P2248" s="25"/>
      <c r="Q2248" s="25"/>
      <c r="R2248" s="25"/>
      <c r="S2248" s="25"/>
      <c r="T2248" s="25"/>
      <c r="U2248" s="25"/>
      <c r="V2248" s="25"/>
      <c r="W2248" s="25"/>
      <c r="X2248" s="25"/>
      <c r="Y2248" s="25"/>
      <c r="Z2248" s="25"/>
    </row>
    <row r="2249" spans="1:26" ht="20.100000000000001" customHeight="1" x14ac:dyDescent="0.15">
      <c r="A2249" s="30"/>
      <c r="C2249" s="15"/>
      <c r="D2249" s="27"/>
      <c r="E2249" s="6"/>
      <c r="F2249" s="35"/>
      <c r="G2249" s="35"/>
      <c r="H2249" s="35"/>
      <c r="I2249" s="35"/>
      <c r="J2249" s="35"/>
      <c r="K2249" s="35"/>
      <c r="L2249" s="35"/>
      <c r="M2249" s="35"/>
      <c r="N2249" s="35"/>
      <c r="O2249" s="35"/>
      <c r="P2249" s="35"/>
      <c r="Q2249" s="35"/>
      <c r="R2249" s="35"/>
      <c r="S2249" s="35"/>
      <c r="T2249" s="35"/>
      <c r="U2249" s="35"/>
      <c r="V2249" s="35"/>
      <c r="W2249" s="35"/>
      <c r="X2249" s="35"/>
      <c r="Y2249" s="35"/>
      <c r="Z2249" s="35"/>
    </row>
    <row r="2250" spans="1:26" ht="20.100000000000001" customHeight="1" x14ac:dyDescent="0.15">
      <c r="A2250" s="30"/>
      <c r="C2250" s="5" t="s">
        <v>362</v>
      </c>
      <c r="D2250" s="32"/>
      <c r="E2250" s="26"/>
      <c r="F2250" s="25"/>
      <c r="G2250" s="25"/>
      <c r="H2250" s="25"/>
      <c r="I2250" s="25"/>
      <c r="J2250" s="25"/>
      <c r="K2250" s="25"/>
      <c r="L2250" s="25"/>
      <c r="M2250" s="25"/>
      <c r="N2250" s="25"/>
      <c r="O2250" s="25"/>
      <c r="P2250" s="25"/>
      <c r="Q2250" s="25"/>
      <c r="R2250" s="25"/>
      <c r="S2250" s="25"/>
      <c r="T2250" s="25"/>
      <c r="U2250" s="25"/>
      <c r="V2250" s="25"/>
      <c r="W2250" s="25"/>
      <c r="X2250" s="25"/>
      <c r="Y2250" s="25"/>
      <c r="Z2250" s="25"/>
    </row>
    <row r="2251" spans="1:26" ht="20.100000000000001" customHeight="1" x14ac:dyDescent="0.15">
      <c r="A2251" s="30"/>
      <c r="C2251" s="15"/>
      <c r="D2251" s="27"/>
      <c r="E2251" s="6"/>
      <c r="F2251" s="35"/>
      <c r="G2251" s="35"/>
      <c r="H2251" s="35"/>
      <c r="I2251" s="35"/>
      <c r="J2251" s="35"/>
      <c r="K2251" s="35"/>
      <c r="L2251" s="35"/>
      <c r="M2251" s="35"/>
      <c r="N2251" s="35"/>
      <c r="O2251" s="35"/>
      <c r="P2251" s="35"/>
      <c r="Q2251" s="35"/>
      <c r="R2251" s="35"/>
      <c r="S2251" s="35"/>
      <c r="T2251" s="35"/>
      <c r="U2251" s="35"/>
      <c r="V2251" s="35"/>
      <c r="W2251" s="35"/>
      <c r="X2251" s="35"/>
      <c r="Y2251" s="35"/>
      <c r="Z2251" s="35"/>
    </row>
    <row r="2252" spans="1:26" ht="20.100000000000001" customHeight="1" x14ac:dyDescent="0.15">
      <c r="A2252" s="30"/>
      <c r="C2252" s="5" t="s">
        <v>363</v>
      </c>
      <c r="D2252" s="32"/>
      <c r="E2252" s="26"/>
      <c r="F2252" s="25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25"/>
      <c r="S2252" s="25"/>
      <c r="T2252" s="25"/>
      <c r="U2252" s="25"/>
      <c r="V2252" s="25"/>
      <c r="W2252" s="25"/>
      <c r="X2252" s="25"/>
      <c r="Y2252" s="25"/>
      <c r="Z2252" s="25"/>
    </row>
    <row r="2253" spans="1:26" ht="20.100000000000001" customHeight="1" x14ac:dyDescent="0.15">
      <c r="A2253" s="30"/>
      <c r="B2253" s="24" t="s">
        <v>364</v>
      </c>
      <c r="C2253" s="15"/>
      <c r="D2253" s="27" t="s">
        <v>365</v>
      </c>
      <c r="E2253" s="6" t="s">
        <v>65</v>
      </c>
      <c r="F2253" s="35" t="e">
        <f>SUM(CA2214:CA2252)</f>
        <v>#VALUE!</v>
      </c>
      <c r="G2253" s="35"/>
      <c r="H2253" s="35"/>
      <c r="I2253" s="35"/>
      <c r="J2253" s="35"/>
      <c r="K2253" s="35"/>
      <c r="L2253" s="35"/>
      <c r="M2253" s="35"/>
      <c r="N2253" s="35"/>
      <c r="O2253" s="35"/>
      <c r="P2253" s="35"/>
      <c r="Q2253" s="35"/>
      <c r="R2253" s="35"/>
      <c r="S2253" s="35"/>
      <c r="T2253" s="35"/>
      <c r="U2253" s="35"/>
      <c r="V2253" s="35"/>
      <c r="W2253" s="35"/>
      <c r="X2253" s="35"/>
      <c r="Y2253" s="35"/>
      <c r="Z2253" s="35"/>
    </row>
    <row r="2254" spans="1:26" ht="20.100000000000001" customHeight="1" x14ac:dyDescent="0.15">
      <c r="A2254" s="30"/>
      <c r="C2254" s="5" t="s">
        <v>366</v>
      </c>
      <c r="D2254" s="32" t="s">
        <v>367</v>
      </c>
      <c r="E2254" s="26">
        <v>1</v>
      </c>
      <c r="F2254" s="25" t="e">
        <f>E2254*F2253</f>
        <v>#VALUE!</v>
      </c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25"/>
      <c r="S2254" s="25"/>
      <c r="T2254" s="25"/>
      <c r="U2254" s="25"/>
      <c r="V2254" s="25"/>
      <c r="W2254" s="25"/>
      <c r="X2254" s="25"/>
      <c r="Y2254" s="25"/>
      <c r="Z2254" s="25"/>
    </row>
  </sheetData>
  <mergeCells count="10">
    <mergeCell ref="C1657:Z1657"/>
    <mergeCell ref="C1749:Z1749"/>
    <mergeCell ref="C2117:Z2117"/>
    <mergeCell ref="C2209:Z2209"/>
    <mergeCell ref="C1:Z1"/>
    <mergeCell ref="C47:Z47"/>
    <mergeCell ref="C93:Z93"/>
    <mergeCell ref="C185:Z185"/>
    <mergeCell ref="C645:Z645"/>
    <mergeCell ref="C1289:Z1289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27"/>
  <sheetViews>
    <sheetView workbookViewId="0"/>
  </sheetViews>
  <sheetFormatPr defaultRowHeight="18.75" customHeight="1" x14ac:dyDescent="0.15"/>
  <cols>
    <col min="1" max="1" width="4.6640625" style="9" customWidth="1"/>
    <col min="2" max="2" width="73" customWidth="1"/>
  </cols>
  <sheetData>
    <row r="1" spans="1:2" ht="20.25" x14ac:dyDescent="0.25">
      <c r="B1" s="10" t="s">
        <v>6</v>
      </c>
    </row>
    <row r="2" spans="1:2" ht="18.95" customHeight="1" x14ac:dyDescent="0.15">
      <c r="A2" s="9" t="s">
        <v>7</v>
      </c>
      <c r="B2" t="s">
        <v>9</v>
      </c>
    </row>
    <row r="3" spans="1:2" ht="18.95" customHeight="1" x14ac:dyDescent="0.15">
      <c r="B3" t="s">
        <v>8</v>
      </c>
    </row>
    <row r="4" spans="1:2" ht="18.95" customHeight="1" x14ac:dyDescent="0.15">
      <c r="A4" s="9" t="s">
        <v>12</v>
      </c>
      <c r="B4" t="s">
        <v>10</v>
      </c>
    </row>
    <row r="5" spans="1:2" ht="18.95" customHeight="1" x14ac:dyDescent="0.15">
      <c r="A5" s="9" t="s">
        <v>13</v>
      </c>
      <c r="B5" t="s">
        <v>11</v>
      </c>
    </row>
    <row r="6" spans="1:2" ht="18.95" customHeight="1" x14ac:dyDescent="0.15"/>
    <row r="7" spans="1:2" ht="18.95" customHeight="1" x14ac:dyDescent="0.15"/>
    <row r="8" spans="1:2" ht="18.95" customHeight="1" x14ac:dyDescent="0.15"/>
    <row r="9" spans="1:2" ht="18.95" customHeight="1" x14ac:dyDescent="0.15"/>
    <row r="10" spans="1:2" ht="18.95" customHeight="1" x14ac:dyDescent="0.15"/>
    <row r="11" spans="1:2" ht="18.95" customHeight="1" x14ac:dyDescent="0.15"/>
    <row r="12" spans="1:2" ht="18.95" customHeight="1" x14ac:dyDescent="0.15"/>
    <row r="13" spans="1:2" ht="18.95" customHeight="1" x14ac:dyDescent="0.15"/>
    <row r="14" spans="1:2" ht="18.95" customHeight="1" x14ac:dyDescent="0.15"/>
    <row r="15" spans="1:2" ht="18.95" customHeight="1" x14ac:dyDescent="0.15"/>
    <row r="16" spans="1:2" ht="18.95" customHeight="1" x14ac:dyDescent="0.15"/>
    <row r="17" spans="2:2" ht="18.95" customHeight="1" x14ac:dyDescent="0.15">
      <c r="B17" t="s">
        <v>14</v>
      </c>
    </row>
    <row r="18" spans="2:2" ht="18.95" customHeight="1" x14ac:dyDescent="0.15">
      <c r="B18" t="s">
        <v>15</v>
      </c>
    </row>
    <row r="19" spans="2:2" ht="18.95" customHeight="1" x14ac:dyDescent="0.15"/>
    <row r="20" spans="2:2" ht="18.95" customHeight="1" x14ac:dyDescent="0.15"/>
    <row r="21" spans="2:2" ht="18.95" customHeight="1" x14ac:dyDescent="0.15"/>
    <row r="22" spans="2:2" ht="18.95" customHeight="1" x14ac:dyDescent="0.15"/>
    <row r="23" spans="2:2" ht="18.95" customHeight="1" x14ac:dyDescent="0.15"/>
    <row r="24" spans="2:2" ht="18.95" customHeight="1" x14ac:dyDescent="0.15"/>
    <row r="25" spans="2:2" ht="18.95" customHeight="1" x14ac:dyDescent="0.15"/>
    <row r="26" spans="2:2" ht="18.95" customHeight="1" x14ac:dyDescent="0.15"/>
    <row r="27" spans="2:2" ht="18.95" customHeight="1" x14ac:dyDescent="0.15"/>
  </sheetData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표지</vt:lpstr>
      <vt:lpstr>원가 (2)</vt:lpstr>
      <vt:lpstr>내역서</vt:lpstr>
      <vt:lpstr>옵션</vt:lpstr>
      <vt:lpstr>기본산출서</vt:lpstr>
      <vt:lpstr>사용설명</vt:lpstr>
      <vt:lpstr>기본산출서!Print_Area</vt:lpstr>
      <vt:lpstr>내역서!Print_Area</vt:lpstr>
      <vt:lpstr>'원가 (2)'!Print_Area</vt:lpstr>
      <vt:lpstr>내역서!Print_Titles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2026-08-18T04:03:28Z</cp:lastPrinted>
  <dcterms:created xsi:type="dcterms:W3CDTF">2002-10-13T12:37:12Z</dcterms:created>
  <dcterms:modified xsi:type="dcterms:W3CDTF">2026-08-31T05:38:00Z</dcterms:modified>
</cp:coreProperties>
</file>