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제주도청\Desktop\★2026 공사\151.추자정수장 해수담수화시설 노후 기계설비 개량공사 시행에 따른 입찰 요청\"/>
    </mc:Choice>
  </mc:AlternateContent>
  <xr:revisionPtr revIDLastSave="0" documentId="8_{C9348FB3-EE83-419F-A11F-45080695C35D}" xr6:coauthVersionLast="47" xr6:coauthVersionMax="47" xr10:uidLastSave="{00000000-0000-0000-0000-000000000000}"/>
  <bookViews>
    <workbookView xWindow="28680" yWindow="-120" windowWidth="29040" windowHeight="15720" tabRatio="920" firstSheet="1" activeTab="1" xr2:uid="{00000000-000D-0000-FFFF-FFFF00000000}"/>
  </bookViews>
  <sheets>
    <sheet name="VXXXXX" sheetId="1" state="hidden" r:id="rId1"/>
    <sheet name="원가계산서 " sheetId="3" r:id="rId2"/>
    <sheet name="공종별집계표" sheetId="5" r:id="rId3"/>
    <sheet name="도급집계" sheetId="6" r:id="rId4"/>
    <sheet name="도급내역서" sheetId="7" r:id="rId5"/>
    <sheet name="관급자재" sheetId="8" r:id="rId6"/>
    <sheet name="(기계장비-출력하지않음)" sheetId="14" state="hidden" r:id="rId7"/>
    <sheet name="(기계대당설치비-출력하지 않음)" sheetId="15" state="hidden" r:id="rId8"/>
  </sheets>
  <definedNames>
    <definedName name="___DOG1">#REF!</definedName>
    <definedName name="___DOG2">#REF!</definedName>
    <definedName name="___DOG3">#REF!</definedName>
    <definedName name="___DOG4">#REF!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TON1">#REF!</definedName>
    <definedName name="___TON2">#REF!</definedName>
    <definedName name="___WW2">#REF!</definedName>
    <definedName name="___WW6">#REF!</definedName>
    <definedName name="__123Graph_A" hidden="1">#REF!</definedName>
    <definedName name="__123Graph_APOWERSAV" hidden="1">#REF!</definedName>
    <definedName name="__123Graph_B" hidden="1">#REF!</definedName>
    <definedName name="__123Graph_BPOWERSAV" hidden="1">#REF!</definedName>
    <definedName name="__123Graph_X" hidden="1">#REF!</definedName>
    <definedName name="__123Graph_XPOWERSAV" hidden="1">#REF!</definedName>
    <definedName name="__DOG1">#REF!</definedName>
    <definedName name="__DOG2">#REF!</definedName>
    <definedName name="__DOG3">#REF!</definedName>
    <definedName name="__DOG4">#REF!</definedName>
    <definedName name="__Key11" hidden="1">#REF!</definedName>
    <definedName name="__PI48">#REF!</definedName>
    <definedName name="__PI60">#REF!</definedName>
    <definedName name="__RO110">#REF!</definedName>
    <definedName name="__RO22">#REF!</definedName>
    <definedName name="__RO35">#REF!</definedName>
    <definedName name="__RO60">#REF!</definedName>
    <definedName name="__RO80">#REF!</definedName>
    <definedName name="__TON1">#REF!</definedName>
    <definedName name="__TON2">#REF!</definedName>
    <definedName name="__WW2">#REF!</definedName>
    <definedName name="__WW6">#REF!</definedName>
    <definedName name="_12_3_0Criteria" localSheetId="1">#REF!</definedName>
    <definedName name="_12_3_0Criteria">#REF!</definedName>
    <definedName name="_18G_0Extr" localSheetId="1">#REF!</definedName>
    <definedName name="_18G_0Extr">#REF!</definedName>
    <definedName name="_24G_0Extract" localSheetId="1">#REF!</definedName>
    <definedName name="_24G_0Extract">#REF!</definedName>
    <definedName name="_6_3_0Crite">#REF!</definedName>
    <definedName name="_A">#REF!</definedName>
    <definedName name="_AA158221">#REF!</definedName>
    <definedName name="_aab42">#REF!</definedName>
    <definedName name="_CDT2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3">#REF!</definedName>
    <definedName name="_DOG4">#REF!</definedName>
    <definedName name="_Fill" hidden="1">#REF!</definedName>
    <definedName name="_K">#N/A</definedName>
    <definedName name="_Key1" localSheetId="1" hidden="1">#REF!</definedName>
    <definedName name="_Key1" hidden="1">#REF!</definedName>
    <definedName name="_Key2" hidden="1">#REF!</definedName>
    <definedName name="_key3" hidden="1">#REF!</definedName>
    <definedName name="_Order1" hidden="1">255</definedName>
    <definedName name="_Order2" hidden="1">255</definedName>
    <definedName name="_Parse_Out" hidden="1">#REF!</definedName>
    <definedName name="_PI48">#REF!</definedName>
    <definedName name="_PI60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Sort" localSheetId="1" hidden="1">#REF!</definedName>
    <definedName name="_Sort" hidden="1">#REF!</definedName>
    <definedName name="_Table1_In1" hidden="1">#REF!</definedName>
    <definedName name="_Table1_Out" hidden="1">#REF!</definedName>
    <definedName name="_TON1">#REF!</definedName>
    <definedName name="_TON2">#REF!</definedName>
    <definedName name="_WW2">#REF!</definedName>
    <definedName name="_WW6">#REF!</definedName>
    <definedName name="_YO1">#N/A</definedName>
    <definedName name="¤Ç315">#REF!</definedName>
    <definedName name="\a" localSheetId="1">#REF!</definedName>
    <definedName name="\a">#REF!</definedName>
    <definedName name="\b" localSheetId="1">#REF!</definedName>
    <definedName name="\b">#REF!</definedName>
    <definedName name="\c" localSheetId="1">#REF!</definedName>
    <definedName name="\c">#REF!</definedName>
    <definedName name="\d">#REF!</definedName>
    <definedName name="\e">#REF!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#REF!</definedName>
    <definedName name="\m">#REF!</definedName>
    <definedName name="\n">#N/A</definedName>
    <definedName name="\o">#N/A</definedName>
    <definedName name="\p">#N/A</definedName>
    <definedName name="\q">#N/A</definedName>
    <definedName name="\s">#N/A</definedName>
    <definedName name="\w">#N/A</definedName>
    <definedName name="\x" localSheetId="1">#REF!</definedName>
    <definedName name="\x">#REF!</definedName>
    <definedName name="\z" localSheetId="1">#REF!</definedName>
    <definedName name="\z">#REF!</definedName>
    <definedName name="A" hidden="1">#REF!</definedName>
    <definedName name="A315yoo1">#N/A</definedName>
    <definedName name="AA">#REF!</definedName>
    <definedName name="aaa" localSheetId="1">#REF!</definedName>
    <definedName name="aaa">#REF!</definedName>
    <definedName name="abc">#REF!</definedName>
    <definedName name="ac">#REF!</definedName>
    <definedName name="ad">#REF!</definedName>
    <definedName name="anscount" hidden="1">1</definedName>
    <definedName name="ASB" localSheetId="1">#REF!</definedName>
    <definedName name="ASB">#REF!</definedName>
    <definedName name="asd" localSheetId="1">#REF!</definedName>
    <definedName name="asd">#REF!</definedName>
    <definedName name="ASL" localSheetId="1">#REF!</definedName>
    <definedName name="ASL">#REF!</definedName>
    <definedName name="AST">#REF!</definedName>
    <definedName name="B">#N/A</definedName>
    <definedName name="B.1" localSheetId="1">#REF!</definedName>
    <definedName name="B.1">#REF!</definedName>
    <definedName name="B.2" localSheetId="1">#REF!</definedName>
    <definedName name="B.2">#REF!</definedName>
    <definedName name="B.3" localSheetId="1">#REF!</definedName>
    <definedName name="B.3">#REF!</definedName>
    <definedName name="B.4">#REF!</definedName>
    <definedName name="BB">#REF!</definedName>
    <definedName name="C_">#N/A</definedName>
    <definedName name="CC">#REF!</definedName>
    <definedName name="CCC" localSheetId="1">#REF!</definedName>
    <definedName name="CCC">#REF!</definedName>
    <definedName name="CH" localSheetId="1">#REF!</definedName>
    <definedName name="CH">#REF!</definedName>
    <definedName name="cnltn" hidden="1">{"'신흥취수펌프 검토'!$M$2","'신흥취수펌프 검토'!$A$1:$AE$87"}</definedName>
    <definedName name="code1">#REF!</definedName>
    <definedName name="code2">#REF!</definedName>
    <definedName name="code3">#REF!</definedName>
    <definedName name="CODE4">#REF!</definedName>
    <definedName name="CONT" localSheetId="1">#REF!</definedName>
    <definedName name="CONT">#REF!</definedName>
    <definedName name="cost">#REF!</definedName>
    <definedName name="_xlnm.Criteria">#REF!</definedName>
    <definedName name="d">#REF!</definedName>
    <definedName name="D.1">#REF!</definedName>
    <definedName name="D.2">#REF!</definedName>
    <definedName name="DAN">#REF!</definedName>
    <definedName name="_xlnm.Database">#REF!</definedName>
    <definedName name="database2">#REF!</definedName>
    <definedName name="DD">#REF!</definedName>
    <definedName name="ddd">#REF!</definedName>
    <definedName name="DEA">#REF!</definedName>
    <definedName name="dldldldll" hidden="1">#REF!</definedName>
    <definedName name="dn" hidden="1">{#N/A,#N/A,FALSE,"혼합골재"}</definedName>
    <definedName name="DRIVE">#REF!</definedName>
    <definedName name="drsg">#REF!</definedName>
    <definedName name="dsdsd" hidden="1">{#N/A,#N/A,FALSE,"운반시간"}</definedName>
    <definedName name="E">#N/A</definedName>
    <definedName name="EA" localSheetId="1">#REF!</definedName>
    <definedName name="EA">#REF!</definedName>
    <definedName name="edgh">#REF!</definedName>
    <definedName name="edssqq" hidden="1">{#N/A,#N/A,FALSE,"혼합골재"}</definedName>
    <definedName name="edtgh">#REF!</definedName>
    <definedName name="ee" localSheetId="1" hidden="1">{#N/A,#N/A,FALSE,"단가표지"}</definedName>
    <definedName name="ee">#REF!</definedName>
    <definedName name="eee">#REF!</definedName>
    <definedName name="eee.송운" hidden="1">{#N/A,#N/A,FALSE,"운반시간"}</definedName>
    <definedName name="EEEE" localSheetId="1">#REF!</definedName>
    <definedName name="EEEE">#REF!</definedName>
    <definedName name="ert">#REF!</definedName>
    <definedName name="_xlnm.Extract">#REF!</definedName>
    <definedName name="F">#N/A</definedName>
    <definedName name="FB" localSheetId="1">#REF!</definedName>
    <definedName name="FB">#REF!</definedName>
    <definedName name="FD" localSheetId="1">#REF!</definedName>
    <definedName name="FD">#REF!</definedName>
    <definedName name="ffaf" localSheetId="1" hidden="1">#REF!</definedName>
    <definedName name="ffaf" hidden="1">#REF!</definedName>
    <definedName name="FULL" hidden="1">#REF!</definedName>
    <definedName name="GAB">#REF!</definedName>
    <definedName name="gfgdfg" hidden="1">#REF!</definedName>
    <definedName name="GG" localSheetId="1">#REF!</definedName>
    <definedName name="GG">#REF!</definedName>
    <definedName name="GGGG">#REF!</definedName>
    <definedName name="GO">#REF!</definedName>
    <definedName name="grew" hidden="1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an" hidden="1">#REF!</definedName>
    <definedName name="HH">#REF!</definedName>
    <definedName name="HTML_CodePage" hidden="1">949</definedName>
    <definedName name="HTML_Control" localSheetId="1" hidden="1">{"'신흥취수펌프 검토'!$M$2","'신흥취수펌프 검토'!$A$1:$AE$87"}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1" hidden="1">"신흥취수펌프 검토"</definedName>
    <definedName name="HTML_Header" hidden="1">"사업비총괄"</definedName>
    <definedName name="HTML_LastUpdate" localSheetId="1" hidden="1">"99-09-15"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1" hidden="1">"김철"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1" hidden="1">"D:\USER\장흥군 수도정비\MyHTML.htm"</definedName>
    <definedName name="HTML_PathFile" hidden="1">"C:\My Documents\6.htm"</definedName>
    <definedName name="HTML_Title" localSheetId="1" hidden="1">"펌프 종합검토"</definedName>
    <definedName name="HTML_Title" hidden="1">"비용산출"</definedName>
    <definedName name="IL" localSheetId="1">#REF!</definedName>
    <definedName name="IL">#REF!</definedName>
    <definedName name="J" localSheetId="1">#REF!</definedName>
    <definedName name="J">#REF!</definedName>
    <definedName name="JH">#REF!</definedName>
    <definedName name="JJ">#REF!</definedName>
    <definedName name="jkl" localSheetId="1">#REF!</definedName>
    <definedName name="jkl">#REF!</definedName>
    <definedName name="JYH">#REF!</definedName>
    <definedName name="KK">#REF!</definedName>
    <definedName name="kkd" hidden="1">#REF!</definedName>
    <definedName name="kv">#REF!</definedName>
    <definedName name="LH">#REF!</definedName>
    <definedName name="LH.4">#REF!</definedName>
    <definedName name="LH.7">#REF!</definedName>
    <definedName name="LL">#REF!</definedName>
    <definedName name="LP___4">#REF!</definedName>
    <definedName name="MB.1">#REF!</definedName>
    <definedName name="MB.2">#REF!</definedName>
    <definedName name="MCB">#REF!</definedName>
    <definedName name="MCH">#REF!</definedName>
    <definedName name="MH">#REF!</definedName>
    <definedName name="MOTOR__농형_전폐">#REF!</definedName>
    <definedName name="MYB.1">#REF!</definedName>
    <definedName name="MYB.2">#REF!</definedName>
    <definedName name="MYH">#REF!</definedName>
    <definedName name="NNN">#REF!</definedName>
    <definedName name="OOO">#REF!</definedName>
    <definedName name="OP">#REF!</definedName>
    <definedName name="PA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A">#REF!</definedName>
    <definedName name="PF">#REF!</definedName>
    <definedName name="PG">#REF!</definedName>
    <definedName name="PH">#REF!</definedName>
    <definedName name="PI">#REF!</definedName>
    <definedName name="PJ">#REF!</definedName>
    <definedName name="PK">#REF!</definedName>
    <definedName name="PL">#REF!</definedName>
    <definedName name="PM">#REF!</definedName>
    <definedName name="PN">#REF!</definedName>
    <definedName name="PO">#REF!</definedName>
    <definedName name="PP">#REF!</definedName>
    <definedName name="PQ">#REF!</definedName>
    <definedName name="PR">#REF!</definedName>
    <definedName name="PRC">#REF!</definedName>
    <definedName name="_xlnm.Print_Area" localSheetId="7">'(기계대당설치비-출력하지 않음)'!$C$1:$P$106</definedName>
    <definedName name="_xlnm.Print_Area" localSheetId="6">'(기계장비-출력하지않음)'!$B$1:$Q$216</definedName>
    <definedName name="_xlnm.Print_Area" localSheetId="2">공종별집계표!$B$1:$O$26</definedName>
    <definedName name="_xlnm.Print_Area" localSheetId="5">관급자재!$B$1:$O$47</definedName>
    <definedName name="_xlnm.Print_Area" localSheetId="4">도급내역서!$B$1:$O$217</definedName>
    <definedName name="_xlnm.Print_Area" localSheetId="3">도급집계!$B$1:$O$23</definedName>
    <definedName name="_xlnm.Print_Area" localSheetId="1">'원가계산서 '!$A$2:$I$39</definedName>
    <definedName name="_xlnm.Print_Area">#REF!</definedName>
    <definedName name="PRINT_AREA_MI">#N/A</definedName>
    <definedName name="PRINT_TILTES" localSheetId="1">#REF!</definedName>
    <definedName name="PRINT_TILTES">#REF!</definedName>
    <definedName name="PRINT_TITLE" localSheetId="1">#REF!</definedName>
    <definedName name="PRINT_TITLE">#REF!</definedName>
    <definedName name="_xlnm.Print_Titles" localSheetId="7">'(기계대당설치비-출력하지 않음)'!$1:$2</definedName>
    <definedName name="_xlnm.Print_Titles" localSheetId="6">'(기계장비-출력하지않음)'!$1:$2</definedName>
    <definedName name="_xlnm.Print_Titles" localSheetId="2">공종별집계표!$1:$2</definedName>
    <definedName name="_xlnm.Print_Titles" localSheetId="5">관급자재!$1:$2</definedName>
    <definedName name="_xlnm.Print_Titles" localSheetId="4">도급내역서!$1:$2</definedName>
    <definedName name="_xlnm.Print_Titles" localSheetId="3">도급집계!$1:$2</definedName>
    <definedName name="_xlnm.Print_Titles" localSheetId="1">#REF!</definedName>
    <definedName name="_xlnm.Print_Titles">#REF!</definedName>
    <definedName name="PRINT_TITLES_MI">#N/A</definedName>
    <definedName name="PS" localSheetId="1">#REF!</definedName>
    <definedName name="PS">#REF!</definedName>
    <definedName name="PSS" localSheetId="1">#REF!</definedName>
    <definedName name="PSS">#REF!</definedName>
    <definedName name="PT" localSheetId="1">#REF!</definedName>
    <definedName name="PT">#REF!</definedName>
    <definedName name="pt_a2">#REF!</definedName>
    <definedName name="pt_a3">#REF!</definedName>
    <definedName name="PT_AREA">#REF!</definedName>
    <definedName name="PTT">#REF!</definedName>
    <definedName name="PU">#REF!</definedName>
    <definedName name="PUU">#REF!</definedName>
    <definedName name="PV">#REF!</definedName>
    <definedName name="qor" hidden="1">#REF!</definedName>
    <definedName name="qq" hidden="1">{#N/A,#N/A,FALSE,"단가표지"}</definedName>
    <definedName name="QQQQQ" localSheetId="1">#REF!</definedName>
    <definedName name="QQQQQ">#REF!</definedName>
    <definedName name="qw" localSheetId="1" hidden="1">{#N/A,#N/A,FALSE,"단가표지"}</definedName>
    <definedName name="qw">#REF!</definedName>
    <definedName name="R_">#N/A</definedName>
    <definedName name="_xlnm.Recorder">#N/A</definedName>
    <definedName name="rff">#REF!</definedName>
    <definedName name="RH.4" localSheetId="1">#REF!</definedName>
    <definedName name="RH.4">#REF!</definedName>
    <definedName name="RH.7" localSheetId="1">#REF!</definedName>
    <definedName name="RH.7">#REF!</definedName>
    <definedName name="rkdkd" hidden="1">{#N/A,#N/A,FALSE,"2~8번"}</definedName>
    <definedName name="rlr">#REF!</definedName>
    <definedName name="Royalty" hidden="1">{#N/A,#N/A,FALSE,"Sheet1"}</definedName>
    <definedName name="SAN">#REF!</definedName>
    <definedName name="sdg" hidden="1">#REF!</definedName>
    <definedName name="SHE" localSheetId="1">#REF!</definedName>
    <definedName name="SHE">#REF!</definedName>
    <definedName name="SHORT_FORM_PRINTOUT">#REF!</definedName>
    <definedName name="size">#REF!</definedName>
    <definedName name="SK">#REF!</definedName>
    <definedName name="SS">#REF!</definedName>
    <definedName name="SSS">#REF!</definedName>
    <definedName name="STPIPE350">#REF!</definedName>
    <definedName name="SUP">#REF!</definedName>
    <definedName name="t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r" hidden="1">#REF!</definedName>
    <definedName name="ujdffdf" hidden="1">{#N/A,#N/A,FALSE,"단가표지"}</definedName>
    <definedName name="UL">#REF!</definedName>
    <definedName name="unit">#REF!</definedName>
    <definedName name="uuuu" hidden="1">{#N/A,#N/A,FALSE,"단가표지"}</definedName>
    <definedName name="w">#REF!</definedName>
    <definedName name="WB.1" localSheetId="1">#REF!</definedName>
    <definedName name="WB.1">#REF!</definedName>
    <definedName name="WB.2">#REF!</definedName>
    <definedName name="WB.3">#REF!</definedName>
    <definedName name="we">#REF!</definedName>
    <definedName name="wererr" hidden="1">{#N/A,#N/A,FALSE,"운반시간"}</definedName>
    <definedName name="werewr" hidden="1">{#N/A,#N/A,FALSE,"골재소요량";#N/A,#N/A,FALSE,"골재소요량"}</definedName>
    <definedName name="wessdd">#REF!</definedName>
    <definedName name="WH.1" localSheetId="1">#REF!</definedName>
    <definedName name="WH.1">#REF!</definedName>
    <definedName name="WH.2">#REF!</definedName>
    <definedName name="WH.3">#REF!</definedName>
    <definedName name="wm.조골재1" hidden="1">{#N/A,#N/A,FALSE,"조골재"}</definedName>
    <definedName name="WON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업체별._.견적공사명." hidden="1">{"SJ - 기본 보기",#N/A,FALSE,"공사별 외주견적"}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T" localSheetId="1">#REF!</definedName>
    <definedName name="WT">#REF!</definedName>
    <definedName name="x">#REF!</definedName>
    <definedName name="XX">#REF!</definedName>
    <definedName name="xxx" hidden="1">#REF!</definedName>
    <definedName name="Y">#REF!</definedName>
    <definedName name="YA">#REF!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Z" localSheetId="1">#REF!</definedName>
    <definedName name="Z">#REF!</definedName>
    <definedName name="za" hidden="1">#REF!</definedName>
    <definedName name="ㄱ205">#REF!</definedName>
    <definedName name="ㄱㅈㅎ" hidden="1">#REF!</definedName>
    <definedName name="간노비" localSheetId="1">#REF!</definedName>
    <definedName name="간노비">#REF!</definedName>
    <definedName name="간재비" localSheetId="1">#REF!</definedName>
    <definedName name="간재비">#REF!</definedName>
    <definedName name="간접노무비">#REF!</definedName>
    <definedName name="강교" hidden="1">{#N/A,#N/A,FALSE,"포장2"}</definedName>
    <definedName name="강구조물" hidden="1">{#N/A,#N/A,FALSE,"포장1";#N/A,#N/A,FALSE,"포장1"}</definedName>
    <definedName name="거리1" localSheetId="1">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건축원가" hidden="1">#REF!</definedName>
    <definedName name="견적단가" localSheetId="1">#REF!</definedName>
    <definedName name="견적단가">#REF!</definedName>
    <definedName name="견적대비" hidden="1">{#N/A,#N/A,FALSE,"포장2"}</definedName>
    <definedName name="견적서" localSheetId="1">#REF!</definedName>
    <definedName name="견적서">#REF!</definedName>
    <definedName name="결" hidden="1">{#N/A,#N/A,FALSE,"포장2"}</definedName>
    <definedName name="결과" hidden="1">{#N/A,#N/A,FALSE,"포장2"}</definedName>
    <definedName name="경계블럭연장" hidden="1">#REF!</definedName>
    <definedName name="경사1" localSheetId="1">#REF!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계">#REF!</definedName>
    <definedName name="고" hidden="1">{#N/A,#N/A,FALSE,"조골재"}</definedName>
    <definedName name="공급가액" localSheetId="1">#REF!</definedName>
    <definedName name="공급가액">#REF!</definedName>
    <definedName name="공사명">#REF!</definedName>
    <definedName name="공사비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제" hidden="1">#REF!</definedName>
    <definedName name="공통단가" localSheetId="1">#REF!</definedName>
    <definedName name="공통단가">#REF!</definedName>
    <definedName name="관급" localSheetId="1">#REF!,#REF!,#REF!</definedName>
    <definedName name="관급">#REF!,#REF!,#REF!</definedName>
    <definedName name="관급1310" localSheetId="1">#REF!</definedName>
    <definedName name="관급1310">#REF!</definedName>
    <definedName name="관급1315" localSheetId="1">#REF!</definedName>
    <definedName name="관급1315">#REF!</definedName>
    <definedName name="관급1320" localSheetId="1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단가">#REF!</definedName>
    <definedName name="관급자재">#REF!</definedName>
    <definedName name="관급자재대">#REF!</definedName>
    <definedName name="관급자재비">#REF!</definedName>
    <definedName name="관급총계수수료">#REF!</definedName>
    <definedName name="관리" hidden="1">{#N/A,#N/A,FALSE,"포장2"}</definedName>
    <definedName name="교좌" hidden="1">{#N/A,#N/A,FALSE,"포장2"}</definedName>
    <definedName name="금광추정" hidden="1">{#N/A,#N/A,FALSE,"포장2"}</definedName>
    <definedName name="기계경비" localSheetId="1">#REF!</definedName>
    <definedName name="기계경비">#REF!</definedName>
    <definedName name="기본">#REF!</definedName>
    <definedName name="기술" hidden="1">{#N/A,#N/A,FALSE,"부대1"}</definedName>
    <definedName name="기차" hidden="1">{#N/A,#N/A,FALSE,"배수2"}</definedName>
    <definedName name="기초길이" localSheetId="1">#REF!</definedName>
    <definedName name="기초길이">#REF!</definedName>
    <definedName name="기타경비">#REF!</definedName>
    <definedName name="김1" localSheetId="1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길" localSheetId="1">#REF!</definedName>
    <definedName name="김길">#REF!</definedName>
    <definedName name="ㄴㄱㄹ" hidden="1">#REF!</definedName>
    <definedName name="ㄴㄴㄴ" hidden="1">#REF!</definedName>
    <definedName name="ㄴㄴㄴㄴ" hidden="1">#REF!</definedName>
    <definedName name="ㄴㄴㄴㄴㄴ" hidden="1">#REF!</definedName>
    <definedName name="ㄴㅁ" hidden="1">#REF!</definedName>
    <definedName name="나." localSheetId="1">#REF!</definedName>
    <definedName name="나.">#REF!</definedName>
    <definedName name="내선전공">#REF!</definedName>
    <definedName name="노임" localSheetId="1">#REF!</definedName>
    <definedName name="노임">#REF!</definedName>
    <definedName name="노임단가">#REF!</definedName>
    <definedName name="다.">#REF!</definedName>
    <definedName name="다라" hidden="1">{#N/A,#N/A,FALSE,"표지목차"}</definedName>
    <definedName name="단ㄱ" hidden="1">{#N/A,#N/A,FALSE,"전력간선"}</definedName>
    <definedName name="단가">#REF!</definedName>
    <definedName name="단가비교표2">#REF!</definedName>
    <definedName name="단가산출" localSheetId="1">#REF!</definedName>
    <definedName name="단가산출">#REF!</definedName>
    <definedName name="단면2모">#REF!</definedName>
    <definedName name="단면2모멘트">#REF!</definedName>
    <definedName name="대기영역">#REF!</definedName>
    <definedName name="덕" hidden="1">{#N/A,#N/A,FALSE,"포장2"}</definedName>
    <definedName name="덕진" hidden="1">{#N/A,#N/A,FALSE,"포장2"}</definedName>
    <definedName name="도근점" localSheetId="1">#REF!</definedName>
    <definedName name="도근점">#REF!</definedName>
    <definedName name="도급공사">#REF!</definedName>
    <definedName name="도급단가">#REF!</definedName>
    <definedName name="도급예산액">#REF!</definedName>
    <definedName name="도급예상액">#REF!</definedName>
    <definedName name="되메인경">#REF!</definedName>
    <definedName name="되메인노">#REF!</definedName>
    <definedName name="되메인재">#REF!</definedName>
    <definedName name="ㄹ62">#REF!</definedName>
    <definedName name="ㄹㄹ" hidden="1">#REF!</definedName>
    <definedName name="ㄹㄹㄹ" hidden="1">#REF!</definedName>
    <definedName name="ㄹ호" hidden="1">#REF!</definedName>
    <definedName name="ㅁ">#REF!</definedName>
    <definedName name="ㅁ1382">#REF!</definedName>
    <definedName name="ㅁ222">#REF!</definedName>
    <definedName name="ㅁ31">#REF!</definedName>
    <definedName name="ㅁㄴ">#REF!</definedName>
    <definedName name="ㅁㄴㅇㅎㄹ호">#REF!</definedName>
    <definedName name="ㅁㄹㄹㄹㄹ">#REF!</definedName>
    <definedName name="ㅁㅁㅁㅁㅁㅁ" hidden="1">#REF!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맨홀규격">#REF!</definedName>
    <definedName name="맨홀호수">#REF!</definedName>
    <definedName name="면적">#REF!</definedName>
    <definedName name="명일" hidden="1">{#N/A,#N/A,FALSE,"속도"}</definedName>
    <definedName name="모니터">#REF!</definedName>
    <definedName name="ㅂ">#REF!</definedName>
    <definedName name="ㅂㅂ" hidden="1">{#N/A,#N/A,FALSE,"표지"}</definedName>
    <definedName name="ㅂㅂㅈㅈ" localSheetId="1">#REF!</definedName>
    <definedName name="ㅂㅂㅈㅈ">#REF!</definedName>
    <definedName name="바보">#REF!</definedName>
    <definedName name="바붕" hidden="1">{#N/A,#N/A,FALSE,"전력간선"}</definedName>
    <definedName name="밧데리">#REF!</definedName>
    <definedName name="배관공">#REF!</definedName>
    <definedName name="보링" hidden="1">{#N/A,#N/A,FALSE,"포장2"}</definedName>
    <definedName name="보인" localSheetId="1">#REF!</definedName>
    <definedName name="보인">#REF!</definedName>
    <definedName name="보통인부">#REF!</definedName>
    <definedName name="부가가치세">#REF!</definedName>
    <definedName name="부가세">#REF!</definedName>
    <definedName name="부대구조" hidden="1">{#N/A,#N/A,FALSE,"골재소요량";#N/A,#N/A,FALSE,"골재소요량"}</definedName>
    <definedName name="부대방안" hidden="1">{#N/A,#N/A,FALSE,"단가표지"}</definedName>
    <definedName name="부대원가" hidden="1">{#N/A,#N/A,FALSE,"배수2"}</definedName>
    <definedName name="부대철콘" hidden="1">{#N/A,#N/A,FALSE,"골재소요량";#N/A,#N/A,FALSE,"골재소요량"}</definedName>
    <definedName name="분담13" localSheetId="1">#REF!</definedName>
    <definedName name="분담13">#REF!</definedName>
    <definedName name="분담20">#REF!</definedName>
    <definedName name="분담25">#REF!</definedName>
    <definedName name="비___목">#REF!</definedName>
    <definedName name="비교" hidden="1">255</definedName>
    <definedName name="비교표1" hidden="1">255</definedName>
    <definedName name="비목1" localSheetId="1">#REF!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사급단가">#REF!</definedName>
    <definedName name="사하중계수">#REF!</definedName>
    <definedName name="산재보험료">#REF!</definedName>
    <definedName name="삼호" hidden="1">{#N/A,#N/A,FALSE,"배수2"}</definedName>
    <definedName name="선관" localSheetId="1">#REF!</definedName>
    <definedName name="선관">#REF!</definedName>
    <definedName name="설명" hidden="1">{#N/A,#N/A,FALSE,"부대1"}</definedName>
    <definedName name="설명서" hidden="1">{#N/A,#N/A,FALSE,"포장1";#N/A,#N/A,FALSE,"포장1"}</definedName>
    <definedName name="소방" hidden="1">{"SJ - 기본 보기",#N/A,FALSE,"공사별 외주견적"}</definedName>
    <definedName name="송곡교" localSheetId="1">#REF!</definedName>
    <definedName name="송곡교">#REF!</definedName>
    <definedName name="순공사비">#REF!</definedName>
    <definedName name="순공사원가">#REF!</definedName>
    <definedName name="순단면적">#REF!</definedName>
    <definedName name="ㅇㄴㅁ" hidden="1">#REF!</definedName>
    <definedName name="ㅇㄹ" hidden="1">#REF!</definedName>
    <definedName name="ㅇㄹㄹ" hidden="1">#REF!</definedName>
    <definedName name="ㅇㄹㅇㄹ">#REF!</definedName>
    <definedName name="ㅇㅇㄹ" hidden="1">#REF!</definedName>
    <definedName name="ㅇㅇㅇ" hidden="1">{#N/A,#N/A,FALSE,"운반시간"}</definedName>
    <definedName name="아무" hidden="1">{#N/A,#N/A,FALSE,"배수2"}</definedName>
    <definedName name="아무거나" hidden="1">{#N/A,#N/A,FALSE,"배수2"}</definedName>
    <definedName name="아스콘2" hidden="1">#REF!</definedName>
    <definedName name="아연도전선관" localSheetId="1">#REF!</definedName>
    <definedName name="아연도전선관">#REF!</definedName>
    <definedName name="아ㅓ림" hidden="1">{#N/A,#N/A,FALSE,"포장1";#N/A,#N/A,FALSE,"포장1"}</definedName>
    <definedName name="안전관리비" localSheetId="1">#REF!</definedName>
    <definedName name="안전관리비">#REF!</definedName>
    <definedName name="압착터미널">#REF!</definedName>
    <definedName name="압축강도">#REF!</definedName>
    <definedName name="억이상" hidden="1">{#N/A,#N/A,FALSE,"2~8번"}</definedName>
    <definedName name="업" hidden="1">{#N/A,#N/A,FALSE,"포장2"}</definedName>
    <definedName name="업종" hidden="1">{#N/A,#N/A,FALSE,"포장2"}</definedName>
    <definedName name="업체" hidden="1">{#N/A,#N/A,FALSE,"구조2"}</definedName>
    <definedName name="업체순위" hidden="1">{#N/A,#N/A,FALSE,"배수2"}</definedName>
    <definedName name="예정가" hidden="1">{#N/A,#N/A,FALSE,"포장2"}</definedName>
    <definedName name="온수">#REF!</definedName>
    <definedName name="와촌면" localSheetId="1">#REF!</definedName>
    <definedName name="와촌면">#REF!</definedName>
    <definedName name="완도" hidden="1">{#N/A,#N/A,FALSE,"포장2"}</definedName>
    <definedName name="용용" hidden="1">{#N/A,#N/A,FALSE,"포장2"}</definedName>
    <definedName name="원_가_계_산_서" localSheetId="1">#REF!</definedName>
    <definedName name="원_가_계_산_서">#REF!</definedName>
    <definedName name="원가">#REF!</definedName>
    <definedName name="원가A">#REF!</definedName>
    <definedName name="원길">#REF!</definedName>
    <definedName name="원남내역" hidden="1">#REF!</definedName>
    <definedName name="의" hidden="1">{#N/A,#N/A,FALSE,"운반시간"}</definedName>
    <definedName name="이름" hidden="1">{#N/A,#N/A,FALSE,"구조1"}</definedName>
    <definedName name="이릉" hidden="1">#REF!</definedName>
    <definedName name="이윤">#REF!</definedName>
    <definedName name="이종훈" hidden="1">#REF!</definedName>
    <definedName name="인버트두께" localSheetId="1">#REF!</definedName>
    <definedName name="인버트두께">#REF!</definedName>
    <definedName name="일" hidden="1">#REF!</definedName>
    <definedName name="일반관리비" localSheetId="1">#REF!</definedName>
    <definedName name="일반관리비">#REF!</definedName>
    <definedName name="일반비">#REF!</definedName>
    <definedName name="일위">#REF!</definedName>
    <definedName name="일위대가">#REF!</definedName>
    <definedName name="일위대가_1">#REF!</definedName>
    <definedName name="일위대가_2">#REF!</definedName>
    <definedName name="일위호표">#REF!</definedName>
    <definedName name="입찰금액안" hidden="1">#REF!</definedName>
    <definedName name="자재" hidden="1">{#N/A,#N/A,FALSE,"포장2"}</definedName>
    <definedName name="자재1" hidden="1">{#N/A,#N/A,FALSE,"포장2"}</definedName>
    <definedName name="자재2" hidden="1">{#N/A,#N/A,FALSE,"구조2"}</definedName>
    <definedName name="자재DATABASE" localSheetId="1">#REF!</definedName>
    <definedName name="자재DATABASE">#REF!</definedName>
    <definedName name="잔토처리경경">#REF!</definedName>
    <definedName name="잔토처리경노">#REF!</definedName>
    <definedName name="잔토처리경재">#REF!</definedName>
    <definedName name="장산교">#REF!</definedName>
    <definedName name="재료비">#REF!</definedName>
    <definedName name="저라">#REF!</definedName>
    <definedName name="저압케이블">#REF!</definedName>
    <definedName name="적용">#REF!</definedName>
    <definedName name="적용기준">#REF!</definedName>
    <definedName name="전기">#REF!</definedName>
    <definedName name="전단면적">#REF!</definedName>
    <definedName name="전도">#REF!</definedName>
    <definedName name="전도금">#REF!</definedName>
    <definedName name="전도금2">#REF!</definedName>
    <definedName name="전선관및접지내역서" hidden="1">#REF!</definedName>
    <definedName name="접지용전선" localSheetId="1">#REF!</definedName>
    <definedName name="접지용전선">#REF!</definedName>
    <definedName name="정류기">#REF!</definedName>
    <definedName name="정액초과20">#REF!</definedName>
    <definedName name="제수변200">#REF!</definedName>
    <definedName name="제어케이블">#REF!</definedName>
    <definedName name="제연풍량">#REF!</definedName>
    <definedName name="조사가" hidden="1">#REF!</definedName>
    <definedName name="조정내역서">#REF!</definedName>
    <definedName name="조정총괄내역">#REF!</definedName>
    <definedName name="조합페인트">#REF!</definedName>
    <definedName name="중기운전기사" localSheetId="1">#REF!</definedName>
    <definedName name="중기운전기사">#REF!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베타">#REF!</definedName>
    <definedName name="지역" hidden="1">{#N/A,#N/A,FALSE,"포장2"}</definedName>
    <definedName name="지역업체" hidden="1">{#N/A,#N/A,FALSE,"배수2"}</definedName>
    <definedName name="지철" hidden="1">{#N/A,#N/A,FALSE,"포장2"}</definedName>
    <definedName name="지철자재" hidden="1">{#N/A,#N/A,FALSE,"포장2"}</definedName>
    <definedName name="지토" hidden="1">{#N/A,#N/A,FALSE,"포장1";#N/A,#N/A,FALSE,"포장1"}</definedName>
    <definedName name="지토자재" hidden="1">{#N/A,#N/A,FALSE,"포장2"}</definedName>
    <definedName name="지힌k1" localSheetId="1">#REF!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비">#REF!</definedName>
    <definedName name="직재비">#REF!</definedName>
    <definedName name="직접경비">#REF!</definedName>
    <definedName name="직접노무비">#REF!</definedName>
    <definedName name="직종">#REF!</definedName>
    <definedName name="진량읍">#REF!</definedName>
    <definedName name="진입">#REF!</definedName>
    <definedName name="집계">#REF!</definedName>
    <definedName name="ㅊ" hidden="1">{#N/A,#N/A,FALSE,"운반시간"}</definedName>
    <definedName name="차차" hidden="1">#REF!</definedName>
    <definedName name="철" localSheetId="1">#REF!</definedName>
    <definedName name="철">#REF!</definedName>
    <definedName name="총" hidden="1">{#N/A,#N/A,FALSE,"부대1"}</definedName>
    <definedName name="총k44" localSheetId="1">#REF!</definedName>
    <definedName name="총k44">#REF!</definedName>
    <definedName name="총갑지" hidden="1">#REF!</definedName>
    <definedName name="총괄내역조정">#REF!</definedName>
    <definedName name="총원가">#REF!</definedName>
    <definedName name="추정" hidden="1">{#N/A,#N/A,FALSE,"포장2"}</definedName>
    <definedName name="탄성계수" localSheetId="1">#REF!</definedName>
    <definedName name="탄성계수">#REF!</definedName>
    <definedName name="태빈">#REF!</definedName>
    <definedName name="태영지급" hidden="1">{#N/A,#N/A,FALSE,"부대1"}</definedName>
    <definedName name="택코팅노" localSheetId="1">#REF!</definedName>
    <definedName name="택코팅노">#REF!</definedName>
    <definedName name="택코팅재">#REF!</definedName>
    <definedName name="터보노">#REF!</definedName>
    <definedName name="텍코팅경">#REF!</definedName>
    <definedName name="토" hidden="1">#REF!</definedName>
    <definedName name="토공" hidden="1">{#N/A,#N/A,FALSE,"포장2"}</definedName>
    <definedName name="토공11" hidden="1">{#N/A,#N/A,FALSE,"포장2"}</definedName>
    <definedName name="토목설계" hidden="1">{#N/A,#N/A,FALSE,"골재소요량";#N/A,#N/A,FALSE,"골재소요량"}</definedName>
    <definedName name="토압계수" localSheetId="1">#REF!</definedName>
    <definedName name="토압계수">#REF!</definedName>
    <definedName name="투3" hidden="1">{#N/A,#N/A,FALSE,"배수2"}</definedName>
    <definedName name="투찰표" hidden="1">{#N/A,#N/A,FALSE,"부대1"}</definedName>
    <definedName name="특급기술자" localSheetId="1">#REF!,#REF!,#REF!,#REF!,#REF!,#REF!</definedName>
    <definedName name="특급기술자">#REF!,#REF!,#REF!,#REF!,#REF!,#REF!</definedName>
    <definedName name="특급자" localSheetId="1">#REF!,#REF!,#REF!,#REF!,#REF!,#REF!</definedName>
    <definedName name="특급자">#REF!,#REF!,#REF!,#REF!,#REF!,#REF!</definedName>
    <definedName name="특별인부">#REF!</definedName>
    <definedName name="ㅍ" hidden="1">{#N/A,#N/A,FALSE,"조골재"}</definedName>
    <definedName name="ㅍ49" localSheetId="1">#REF!</definedName>
    <definedName name="ㅍ49">#REF!</definedName>
    <definedName name="파상형PE전선관" localSheetId="1">#REF!</definedName>
    <definedName name="파상형PE전선관">#REF!</definedName>
    <definedName name="파일" hidden="1">#REF!</definedName>
    <definedName name="팔" hidden="1">#REF!</definedName>
    <definedName name="평k1" localSheetId="1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균높이">#REF!</definedName>
    <definedName name="평베타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기물">#REF!</definedName>
    <definedName name="폭원">#REF!</definedName>
    <definedName name="표지">#REF!</definedName>
    <definedName name="표지2">#REF!</definedName>
    <definedName name="풀박스">#REF!</definedName>
    <definedName name="프라임경">#REF!</definedName>
    <definedName name="프라임노">#REF!</definedName>
    <definedName name="프라임재">#REF!</definedName>
    <definedName name="프랜트전공">#REF!</definedName>
    <definedName name="프린터">#REF!</definedName>
    <definedName name="ㅎ384">#REF!</definedName>
    <definedName name="하도" hidden="1">{#N/A,#N/A,FALSE,"이정표"}</definedName>
    <definedName name="하도대상" hidden="1">{#N/A,#N/A,FALSE,"골재소요량";#N/A,#N/A,FALSE,"골재소요량"}</definedName>
    <definedName name="하양읍" localSheetId="1">#REF!</definedName>
    <definedName name="하양읍">#REF!</definedName>
    <definedName name="하한선" hidden="1">{#N/A,#N/A,FALSE,"배수2"}</definedName>
    <definedName name="한" hidden="1">#REF!</definedName>
    <definedName name="한전수탁비">#REF!</definedName>
    <definedName name="함계">#REF!</definedName>
    <definedName name="합" hidden="1">{#N/A,#N/A,FALSE,"포장2"}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호" hidden="1">{#N/A,#N/A,FALSE,"부대1"}</definedName>
    <definedName name="호ㅓㅕㅏ6ㅅ서ㅛㅓ" hidden="1">#REF!</definedName>
    <definedName name="활하중계수" localSheetId="1">#REF!</definedName>
    <definedName name="활하중계수">#REF!</definedName>
    <definedName name="후렉시블전선관">#REF!</definedName>
    <definedName name="ㅓㄴㄱ" hidden="1">#REF!</definedName>
    <definedName name="ㅔㅔ" hidden="1">#REF!</definedName>
    <definedName name="ㅕ" hidden="1">{#N/A,#N/A,FALSE,"2~8번"}</definedName>
    <definedName name="ㅗ" localSheetId="1" hidden="1">{#N/A,#N/A,FALSE,"전력간선"}</definedName>
    <definedName name="ㅗ">#REF!</definedName>
    <definedName name="ㅗ315">#REF!</definedName>
    <definedName name="ㅗ415">#REF!</definedName>
    <definedName name="ㅗ461">#REF!</definedName>
    <definedName name="ㅗㅎ" hidden="1">#REF!</definedName>
    <definedName name="ㅗ호">#N/A</definedName>
    <definedName name="ㅛ" localSheetId="1" hidden="1">{#N/A,#N/A,FALSE,"조골재"}</definedName>
    <definedName name="ㅛ">#REF!</definedName>
    <definedName name="ㅣ" localSheetId="1" hidden="1">#REF!</definedName>
    <definedName name="ㅣ">#REF!</definedName>
    <definedName name="ㅣㅏㅣ" localSheetId="1">#REF!</definedName>
    <definedName name="ㅣㅏㅣ">#REF!</definedName>
    <definedName name="ㅣㅑㅑ" hidden="1">{#N/A,#N/A,FALSE,"단가표지"}</definedName>
    <definedName name="ㅣㅣㅣ" hidden="1">#REF!</definedName>
    <definedName name="ㅣㅣㅣㅣ" hidden="1">#REF!</definedName>
    <definedName name="ㅣㅣㅣㅣㅣ" hidden="1">#REF!</definedName>
    <definedName name="ㅣㅣㅣㅣㅣㅣ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05" i="15" l="1"/>
  <c r="N105" i="15"/>
  <c r="L105" i="15"/>
  <c r="J105" i="15"/>
  <c r="F105" i="15"/>
  <c r="P104" i="15"/>
  <c r="N104" i="15"/>
  <c r="L104" i="15"/>
  <c r="J104" i="15"/>
  <c r="F104" i="15"/>
  <c r="P103" i="15"/>
  <c r="N103" i="15"/>
  <c r="L103" i="15"/>
  <c r="J103" i="15"/>
  <c r="F103" i="15"/>
  <c r="M103" i="15" s="1"/>
  <c r="P102" i="15"/>
  <c r="N102" i="15"/>
  <c r="L102" i="15"/>
  <c r="J102" i="15"/>
  <c r="F102" i="15"/>
  <c r="P101" i="15"/>
  <c r="N101" i="15"/>
  <c r="L101" i="15"/>
  <c r="J101" i="15"/>
  <c r="F101" i="15"/>
  <c r="G100" i="15"/>
  <c r="F100" i="15"/>
  <c r="E100" i="15"/>
  <c r="D100" i="15"/>
  <c r="G99" i="15"/>
  <c r="F99" i="15"/>
  <c r="E99" i="15"/>
  <c r="D99" i="15"/>
  <c r="P98" i="15"/>
  <c r="N98" i="15"/>
  <c r="L98" i="15"/>
  <c r="M98" i="15" s="1"/>
  <c r="J98" i="15"/>
  <c r="F98" i="15"/>
  <c r="O98" i="15" s="1"/>
  <c r="P97" i="15"/>
  <c r="N97" i="15"/>
  <c r="L97" i="15"/>
  <c r="J97" i="15"/>
  <c r="F97" i="15"/>
  <c r="P96" i="15"/>
  <c r="N96" i="15"/>
  <c r="L96" i="15"/>
  <c r="J96" i="15"/>
  <c r="F96" i="15"/>
  <c r="P95" i="15"/>
  <c r="N95" i="15"/>
  <c r="L95" i="15"/>
  <c r="J95" i="15"/>
  <c r="F95" i="15"/>
  <c r="P94" i="15"/>
  <c r="N94" i="15"/>
  <c r="L94" i="15"/>
  <c r="M94" i="15" s="1"/>
  <c r="J94" i="15"/>
  <c r="F94" i="15"/>
  <c r="P93" i="15"/>
  <c r="N93" i="15"/>
  <c r="L93" i="15"/>
  <c r="J93" i="15"/>
  <c r="F93" i="15"/>
  <c r="P92" i="15"/>
  <c r="N92" i="15"/>
  <c r="L92" i="15"/>
  <c r="J92" i="15"/>
  <c r="F92" i="15"/>
  <c r="P91" i="15"/>
  <c r="N91" i="15"/>
  <c r="L91" i="15"/>
  <c r="J91" i="15"/>
  <c r="F91" i="15"/>
  <c r="P90" i="15"/>
  <c r="N90" i="15"/>
  <c r="L90" i="15"/>
  <c r="J90" i="15"/>
  <c r="F90" i="15"/>
  <c r="P89" i="15"/>
  <c r="G89" i="15"/>
  <c r="F89" i="15"/>
  <c r="E89" i="15"/>
  <c r="D89" i="15"/>
  <c r="P88" i="15"/>
  <c r="G88" i="15"/>
  <c r="F88" i="15"/>
  <c r="E88" i="15"/>
  <c r="D88" i="15"/>
  <c r="P87" i="15"/>
  <c r="N87" i="15"/>
  <c r="L87" i="15"/>
  <c r="J87" i="15"/>
  <c r="F87" i="15"/>
  <c r="P86" i="15"/>
  <c r="N86" i="15"/>
  <c r="L86" i="15"/>
  <c r="J86" i="15"/>
  <c r="F86" i="15"/>
  <c r="P85" i="15"/>
  <c r="N85" i="15"/>
  <c r="L85" i="15"/>
  <c r="J85" i="15"/>
  <c r="G84" i="15"/>
  <c r="E84" i="15"/>
  <c r="D84" i="15"/>
  <c r="P83" i="15"/>
  <c r="N83" i="15"/>
  <c r="L83" i="15"/>
  <c r="J83" i="15"/>
  <c r="P82" i="15"/>
  <c r="N82" i="15"/>
  <c r="L82" i="15"/>
  <c r="J82" i="15"/>
  <c r="P81" i="15"/>
  <c r="N81" i="15"/>
  <c r="L81" i="15"/>
  <c r="J81" i="15"/>
  <c r="F81" i="15"/>
  <c r="P80" i="15"/>
  <c r="N80" i="15"/>
  <c r="L80" i="15"/>
  <c r="J80" i="15"/>
  <c r="F80" i="15"/>
  <c r="P79" i="15"/>
  <c r="N79" i="15"/>
  <c r="L79" i="15"/>
  <c r="J79" i="15"/>
  <c r="F79" i="15"/>
  <c r="P78" i="15"/>
  <c r="N78" i="15"/>
  <c r="L78" i="15"/>
  <c r="J78" i="15"/>
  <c r="F78" i="15"/>
  <c r="P77" i="15"/>
  <c r="N77" i="15"/>
  <c r="L77" i="15"/>
  <c r="J77" i="15"/>
  <c r="F77" i="15"/>
  <c r="P76" i="15"/>
  <c r="N76" i="15"/>
  <c r="L76" i="15"/>
  <c r="J76" i="15"/>
  <c r="F76" i="15"/>
  <c r="P75" i="15"/>
  <c r="N75" i="15"/>
  <c r="L75" i="15"/>
  <c r="J75" i="15"/>
  <c r="F75" i="15"/>
  <c r="P74" i="15"/>
  <c r="N74" i="15"/>
  <c r="L74" i="15"/>
  <c r="J74" i="15"/>
  <c r="F74" i="15"/>
  <c r="P73" i="15"/>
  <c r="N73" i="15"/>
  <c r="L73" i="15"/>
  <c r="J73" i="15"/>
  <c r="P72" i="15"/>
  <c r="N72" i="15"/>
  <c r="L72" i="15"/>
  <c r="J72" i="15"/>
  <c r="P71" i="15"/>
  <c r="N71" i="15"/>
  <c r="L71" i="15"/>
  <c r="J71" i="15"/>
  <c r="F71" i="15"/>
  <c r="P70" i="15"/>
  <c r="N70" i="15"/>
  <c r="O70" i="15" s="1"/>
  <c r="L70" i="15"/>
  <c r="J70" i="15"/>
  <c r="F70" i="15"/>
  <c r="P69" i="15"/>
  <c r="N69" i="15"/>
  <c r="L69" i="15"/>
  <c r="J69" i="15"/>
  <c r="F69" i="15"/>
  <c r="G68" i="15"/>
  <c r="E68" i="15"/>
  <c r="D68" i="15"/>
  <c r="G67" i="15"/>
  <c r="F67" i="15"/>
  <c r="E67" i="15"/>
  <c r="D67" i="15"/>
  <c r="P66" i="15"/>
  <c r="N66" i="15"/>
  <c r="L66" i="15"/>
  <c r="J66" i="15"/>
  <c r="P65" i="15"/>
  <c r="N65" i="15"/>
  <c r="L65" i="15"/>
  <c r="J65" i="15"/>
  <c r="F65" i="15"/>
  <c r="P64" i="15"/>
  <c r="N64" i="15"/>
  <c r="L64" i="15"/>
  <c r="J64" i="15"/>
  <c r="F64" i="15"/>
  <c r="P63" i="15"/>
  <c r="N63" i="15"/>
  <c r="L63" i="15"/>
  <c r="J63" i="15"/>
  <c r="P62" i="15"/>
  <c r="N62" i="15"/>
  <c r="L62" i="15"/>
  <c r="J62" i="15"/>
  <c r="P61" i="15"/>
  <c r="N61" i="15"/>
  <c r="L61" i="15"/>
  <c r="J61" i="15"/>
  <c r="F61" i="15"/>
  <c r="P60" i="15"/>
  <c r="N60" i="15"/>
  <c r="L60" i="15"/>
  <c r="J60" i="15"/>
  <c r="F60" i="15"/>
  <c r="P59" i="15"/>
  <c r="N59" i="15"/>
  <c r="L59" i="15"/>
  <c r="J59" i="15"/>
  <c r="P58" i="15"/>
  <c r="N58" i="15"/>
  <c r="L58" i="15"/>
  <c r="J58" i="15"/>
  <c r="P57" i="15"/>
  <c r="N57" i="15"/>
  <c r="L57" i="15"/>
  <c r="J57" i="15"/>
  <c r="P56" i="15"/>
  <c r="N56" i="15"/>
  <c r="L56" i="15"/>
  <c r="J56" i="15"/>
  <c r="P55" i="15"/>
  <c r="N55" i="15"/>
  <c r="L55" i="15"/>
  <c r="J55" i="15"/>
  <c r="P54" i="15"/>
  <c r="N54" i="15"/>
  <c r="L54" i="15"/>
  <c r="J54" i="15"/>
  <c r="P53" i="15"/>
  <c r="N53" i="15"/>
  <c r="L53" i="15"/>
  <c r="J53" i="15"/>
  <c r="P52" i="15"/>
  <c r="N52" i="15"/>
  <c r="L52" i="15"/>
  <c r="J52" i="15"/>
  <c r="P51" i="15"/>
  <c r="N51" i="15"/>
  <c r="L51" i="15"/>
  <c r="H51" i="15" s="1"/>
  <c r="J51" i="15"/>
  <c r="P50" i="15"/>
  <c r="N50" i="15"/>
  <c r="L50" i="15"/>
  <c r="H50" i="15" s="1"/>
  <c r="J50" i="15"/>
  <c r="P49" i="15"/>
  <c r="G49" i="15"/>
  <c r="F49" i="15"/>
  <c r="E49" i="15"/>
  <c r="D49" i="15"/>
  <c r="P48" i="15"/>
  <c r="G48" i="15"/>
  <c r="F48" i="15"/>
  <c r="E48" i="15"/>
  <c r="D48" i="15"/>
  <c r="P47" i="15"/>
  <c r="N47" i="15"/>
  <c r="L47" i="15"/>
  <c r="J47" i="15"/>
  <c r="P46" i="15"/>
  <c r="N46" i="15"/>
  <c r="L46" i="15"/>
  <c r="J46" i="15"/>
  <c r="P45" i="15"/>
  <c r="N45" i="15"/>
  <c r="L45" i="15"/>
  <c r="J45" i="15"/>
  <c r="P44" i="15"/>
  <c r="N44" i="15"/>
  <c r="L44" i="15"/>
  <c r="J44" i="15"/>
  <c r="P43" i="15"/>
  <c r="N43" i="15"/>
  <c r="L43" i="15"/>
  <c r="J43" i="15"/>
  <c r="P42" i="15"/>
  <c r="N42" i="15"/>
  <c r="L42" i="15"/>
  <c r="J42" i="15"/>
  <c r="P41" i="15"/>
  <c r="N41" i="15"/>
  <c r="L41" i="15"/>
  <c r="J41" i="15"/>
  <c r="F41" i="15"/>
  <c r="P40" i="15"/>
  <c r="N40" i="15"/>
  <c r="L40" i="15"/>
  <c r="J40" i="15"/>
  <c r="F40" i="15"/>
  <c r="P39" i="15"/>
  <c r="N39" i="15"/>
  <c r="L39" i="15"/>
  <c r="J39" i="15"/>
  <c r="F38" i="15"/>
  <c r="E38" i="15"/>
  <c r="D38" i="15"/>
  <c r="P37" i="15"/>
  <c r="N37" i="15"/>
  <c r="L37" i="15"/>
  <c r="J37" i="15"/>
  <c r="P36" i="15"/>
  <c r="N36" i="15"/>
  <c r="L36" i="15"/>
  <c r="J36" i="15"/>
  <c r="P35" i="15"/>
  <c r="N35" i="15"/>
  <c r="L35" i="15"/>
  <c r="J35" i="15"/>
  <c r="P34" i="15"/>
  <c r="N34" i="15"/>
  <c r="L34" i="15"/>
  <c r="J34" i="15"/>
  <c r="P33" i="15"/>
  <c r="N33" i="15"/>
  <c r="L33" i="15"/>
  <c r="J33" i="15"/>
  <c r="P32" i="15"/>
  <c r="N32" i="15"/>
  <c r="L32" i="15"/>
  <c r="J32" i="15"/>
  <c r="P31" i="15"/>
  <c r="N31" i="15"/>
  <c r="L31" i="15"/>
  <c r="J31" i="15"/>
  <c r="P30" i="15"/>
  <c r="N30" i="15"/>
  <c r="L30" i="15"/>
  <c r="J30" i="15"/>
  <c r="P29" i="15"/>
  <c r="N29" i="15"/>
  <c r="L29" i="15"/>
  <c r="J29" i="15"/>
  <c r="P28" i="15"/>
  <c r="N28" i="15"/>
  <c r="L28" i="15"/>
  <c r="J28" i="15"/>
  <c r="P27" i="15"/>
  <c r="N27" i="15"/>
  <c r="L27" i="15"/>
  <c r="J27" i="15"/>
  <c r="P26" i="15"/>
  <c r="N26" i="15"/>
  <c r="L26" i="15"/>
  <c r="M26" i="15" s="1"/>
  <c r="J26" i="15"/>
  <c r="F26" i="15"/>
  <c r="K26" i="15" s="1"/>
  <c r="P25" i="15"/>
  <c r="N25" i="15"/>
  <c r="L25" i="15"/>
  <c r="J25" i="15"/>
  <c r="P24" i="15"/>
  <c r="P23" i="15"/>
  <c r="F23" i="15"/>
  <c r="P22" i="15"/>
  <c r="F22" i="15"/>
  <c r="P21" i="15"/>
  <c r="P20" i="15"/>
  <c r="P19" i="15"/>
  <c r="P18" i="15"/>
  <c r="P17" i="15"/>
  <c r="P16" i="15"/>
  <c r="N16" i="15"/>
  <c r="L16" i="15"/>
  <c r="J16" i="15"/>
  <c r="P15" i="15"/>
  <c r="N15" i="15"/>
  <c r="L15" i="15"/>
  <c r="J15" i="15"/>
  <c r="P14" i="15"/>
  <c r="P13" i="15"/>
  <c r="E13" i="15"/>
  <c r="D13" i="15"/>
  <c r="P12" i="15"/>
  <c r="F12" i="15"/>
  <c r="E12" i="15"/>
  <c r="D12" i="15"/>
  <c r="P11" i="15"/>
  <c r="N11" i="15"/>
  <c r="L11" i="15"/>
  <c r="J11" i="15"/>
  <c r="F11" i="15"/>
  <c r="P10" i="15"/>
  <c r="N10" i="15"/>
  <c r="L10" i="15"/>
  <c r="J10" i="15"/>
  <c r="F10" i="15"/>
  <c r="P9" i="15"/>
  <c r="N9" i="15"/>
  <c r="L9" i="15"/>
  <c r="J9" i="15"/>
  <c r="F9" i="15"/>
  <c r="P8" i="15"/>
  <c r="N8" i="15"/>
  <c r="L8" i="15"/>
  <c r="J8" i="15"/>
  <c r="F8" i="15"/>
  <c r="P7" i="15"/>
  <c r="N7" i="15"/>
  <c r="L7" i="15"/>
  <c r="J7" i="15"/>
  <c r="F7" i="15"/>
  <c r="M7" i="15" s="1"/>
  <c r="P6" i="15"/>
  <c r="N6" i="15"/>
  <c r="L6" i="15"/>
  <c r="J6" i="15"/>
  <c r="F6" i="15"/>
  <c r="P5" i="15"/>
  <c r="N5" i="15"/>
  <c r="L5" i="15"/>
  <c r="J5" i="15"/>
  <c r="F5" i="15"/>
  <c r="I4" i="15"/>
  <c r="C4" i="15"/>
  <c r="D3" i="15"/>
  <c r="C3" i="15"/>
  <c r="D191" i="14"/>
  <c r="D190" i="14"/>
  <c r="D189" i="14"/>
  <c r="E81" i="15" s="1"/>
  <c r="S128" i="14"/>
  <c r="S127" i="14"/>
  <c r="S126" i="14"/>
  <c r="E111" i="14"/>
  <c r="D111" i="14"/>
  <c r="E4" i="15" s="1"/>
  <c r="E108" i="14"/>
  <c r="E215" i="14" s="1"/>
  <c r="D108" i="14"/>
  <c r="D215" i="14" s="1"/>
  <c r="C108" i="14"/>
  <c r="C215" i="14" s="1"/>
  <c r="E107" i="14"/>
  <c r="E214" i="14" s="1"/>
  <c r="G105" i="15" s="1"/>
  <c r="D107" i="14"/>
  <c r="D214" i="14" s="1"/>
  <c r="E105" i="15" s="1"/>
  <c r="C107" i="14"/>
  <c r="C214" i="14" s="1"/>
  <c r="D105" i="15" s="1"/>
  <c r="E106" i="14"/>
  <c r="E213" i="14" s="1"/>
  <c r="G104" i="15" s="1"/>
  <c r="D106" i="14"/>
  <c r="D213" i="14" s="1"/>
  <c r="E104" i="15" s="1"/>
  <c r="C106" i="14"/>
  <c r="C213" i="14" s="1"/>
  <c r="D104" i="15" s="1"/>
  <c r="E105" i="14"/>
  <c r="E212" i="14" s="1"/>
  <c r="G103" i="15" s="1"/>
  <c r="D105" i="14"/>
  <c r="D212" i="14" s="1"/>
  <c r="E103" i="15" s="1"/>
  <c r="C105" i="14"/>
  <c r="C212" i="14" s="1"/>
  <c r="D103" i="15" s="1"/>
  <c r="E104" i="14"/>
  <c r="E211" i="14" s="1"/>
  <c r="G102" i="15" s="1"/>
  <c r="D104" i="14"/>
  <c r="D211" i="14" s="1"/>
  <c r="E102" i="15" s="1"/>
  <c r="C104" i="14"/>
  <c r="C211" i="14" s="1"/>
  <c r="D102" i="15" s="1"/>
  <c r="E103" i="14"/>
  <c r="E210" i="14" s="1"/>
  <c r="G101" i="15" s="1"/>
  <c r="D103" i="14"/>
  <c r="D210" i="14" s="1"/>
  <c r="E101" i="15" s="1"/>
  <c r="C103" i="14"/>
  <c r="C210" i="14" s="1"/>
  <c r="D101" i="15" s="1"/>
  <c r="E102" i="14"/>
  <c r="E209" i="14" s="1"/>
  <c r="D102" i="14"/>
  <c r="D209" i="14" s="1"/>
  <c r="C102" i="14"/>
  <c r="C209" i="14" s="1"/>
  <c r="E101" i="14"/>
  <c r="E208" i="14" s="1"/>
  <c r="D101" i="14"/>
  <c r="D208" i="14" s="1"/>
  <c r="C101" i="14"/>
  <c r="C208" i="14" s="1"/>
  <c r="E100" i="14"/>
  <c r="E207" i="14" s="1"/>
  <c r="G98" i="15" s="1"/>
  <c r="D100" i="14"/>
  <c r="D207" i="14" s="1"/>
  <c r="E98" i="15" s="1"/>
  <c r="C100" i="14"/>
  <c r="C207" i="14" s="1"/>
  <c r="D98" i="15" s="1"/>
  <c r="E99" i="14"/>
  <c r="E206" i="14" s="1"/>
  <c r="G97" i="15" s="1"/>
  <c r="D99" i="14"/>
  <c r="D206" i="14" s="1"/>
  <c r="E97" i="15" s="1"/>
  <c r="C99" i="14"/>
  <c r="C206" i="14" s="1"/>
  <c r="E98" i="14"/>
  <c r="E205" i="14" s="1"/>
  <c r="G96" i="15" s="1"/>
  <c r="D98" i="14"/>
  <c r="D205" i="14" s="1"/>
  <c r="E96" i="15" s="1"/>
  <c r="C98" i="14"/>
  <c r="C205" i="14" s="1"/>
  <c r="D96" i="15" s="1"/>
  <c r="E97" i="14"/>
  <c r="E204" i="14" s="1"/>
  <c r="G95" i="15" s="1"/>
  <c r="D97" i="14"/>
  <c r="D204" i="14" s="1"/>
  <c r="C97" i="14"/>
  <c r="C204" i="14" s="1"/>
  <c r="D95" i="15" s="1"/>
  <c r="E96" i="14"/>
  <c r="E203" i="14" s="1"/>
  <c r="G94" i="15" s="1"/>
  <c r="D96" i="14"/>
  <c r="D203" i="14" s="1"/>
  <c r="E94" i="15" s="1"/>
  <c r="C96" i="14"/>
  <c r="C203" i="14" s="1"/>
  <c r="D94" i="15" s="1"/>
  <c r="E95" i="14"/>
  <c r="E202" i="14" s="1"/>
  <c r="G93" i="15" s="1"/>
  <c r="D95" i="14"/>
  <c r="D202" i="14" s="1"/>
  <c r="E93" i="15" s="1"/>
  <c r="C95" i="14"/>
  <c r="C202" i="14" s="1"/>
  <c r="D93" i="15" s="1"/>
  <c r="E94" i="14"/>
  <c r="E201" i="14" s="1"/>
  <c r="G92" i="15" s="1"/>
  <c r="D94" i="14"/>
  <c r="D201" i="14" s="1"/>
  <c r="E92" i="15" s="1"/>
  <c r="C94" i="14"/>
  <c r="C201" i="14" s="1"/>
  <c r="D92" i="15" s="1"/>
  <c r="E93" i="14"/>
  <c r="E200" i="14" s="1"/>
  <c r="G91" i="15" s="1"/>
  <c r="D93" i="14"/>
  <c r="D200" i="14" s="1"/>
  <c r="E91" i="15" s="1"/>
  <c r="C93" i="14"/>
  <c r="C200" i="14" s="1"/>
  <c r="D91" i="15" s="1"/>
  <c r="E92" i="14"/>
  <c r="E199" i="14" s="1"/>
  <c r="G90" i="15" s="1"/>
  <c r="D92" i="14"/>
  <c r="D199" i="14" s="1"/>
  <c r="E90" i="15" s="1"/>
  <c r="C92" i="14"/>
  <c r="C199" i="14" s="1"/>
  <c r="D90" i="15" s="1"/>
  <c r="E91" i="14"/>
  <c r="E198" i="14" s="1"/>
  <c r="D91" i="14"/>
  <c r="D198" i="14" s="1"/>
  <c r="C91" i="14"/>
  <c r="C198" i="14" s="1"/>
  <c r="E90" i="14"/>
  <c r="E197" i="14" s="1"/>
  <c r="D90" i="14"/>
  <c r="D197" i="14" s="1"/>
  <c r="C90" i="14"/>
  <c r="C197" i="14" s="1"/>
  <c r="E89" i="14"/>
  <c r="E196" i="14" s="1"/>
  <c r="G87" i="15" s="1"/>
  <c r="D89" i="14"/>
  <c r="D196" i="14" s="1"/>
  <c r="C89" i="14"/>
  <c r="C196" i="14" s="1"/>
  <c r="D87" i="15" s="1"/>
  <c r="E88" i="14"/>
  <c r="E195" i="14" s="1"/>
  <c r="G86" i="15" s="1"/>
  <c r="D88" i="14"/>
  <c r="D195" i="14" s="1"/>
  <c r="E86" i="15" s="1"/>
  <c r="C88" i="14"/>
  <c r="C195" i="14" s="1"/>
  <c r="D86" i="15" s="1"/>
  <c r="E84" i="14"/>
  <c r="E191" i="14" s="1"/>
  <c r="C84" i="14"/>
  <c r="C191" i="14" s="1"/>
  <c r="E83" i="14"/>
  <c r="E190" i="14" s="1"/>
  <c r="C83" i="14"/>
  <c r="C190" i="14" s="1"/>
  <c r="E82" i="14"/>
  <c r="E189" i="14" s="1"/>
  <c r="G81" i="15" s="1"/>
  <c r="C82" i="14"/>
  <c r="C189" i="14" s="1"/>
  <c r="D81" i="15" s="1"/>
  <c r="E81" i="14"/>
  <c r="E188" i="14" s="1"/>
  <c r="G80" i="15" s="1"/>
  <c r="D81" i="14"/>
  <c r="D188" i="14" s="1"/>
  <c r="E80" i="15" s="1"/>
  <c r="C81" i="14"/>
  <c r="C188" i="14" s="1"/>
  <c r="D80" i="15" s="1"/>
  <c r="E80" i="14"/>
  <c r="E187" i="14" s="1"/>
  <c r="G79" i="15" s="1"/>
  <c r="D80" i="14"/>
  <c r="D187" i="14" s="1"/>
  <c r="E79" i="15" s="1"/>
  <c r="C80" i="14"/>
  <c r="C187" i="14" s="1"/>
  <c r="D79" i="15" s="1"/>
  <c r="E79" i="14"/>
  <c r="E186" i="14" s="1"/>
  <c r="G78" i="15" s="1"/>
  <c r="D79" i="14"/>
  <c r="D186" i="14" s="1"/>
  <c r="E78" i="15" s="1"/>
  <c r="C79" i="14"/>
  <c r="C186" i="14" s="1"/>
  <c r="D78" i="15" s="1"/>
  <c r="E78" i="14"/>
  <c r="E185" i="14" s="1"/>
  <c r="G77" i="15" s="1"/>
  <c r="D78" i="14"/>
  <c r="D185" i="14" s="1"/>
  <c r="E77" i="15" s="1"/>
  <c r="C78" i="14"/>
  <c r="C185" i="14" s="1"/>
  <c r="D77" i="15" s="1"/>
  <c r="E77" i="14"/>
  <c r="E184" i="14" s="1"/>
  <c r="G76" i="15" s="1"/>
  <c r="D77" i="14"/>
  <c r="D184" i="14" s="1"/>
  <c r="E76" i="15" s="1"/>
  <c r="C77" i="14"/>
  <c r="C184" i="14" s="1"/>
  <c r="D76" i="15" s="1"/>
  <c r="E76" i="14"/>
  <c r="E183" i="14" s="1"/>
  <c r="G75" i="15" s="1"/>
  <c r="D76" i="14"/>
  <c r="D183" i="14" s="1"/>
  <c r="E75" i="15" s="1"/>
  <c r="C76" i="14"/>
  <c r="C183" i="14" s="1"/>
  <c r="D75" i="15" s="1"/>
  <c r="E75" i="14"/>
  <c r="E182" i="14" s="1"/>
  <c r="G74" i="15" s="1"/>
  <c r="D75" i="14"/>
  <c r="D182" i="14" s="1"/>
  <c r="E74" i="15" s="1"/>
  <c r="C75" i="14"/>
  <c r="C182" i="14" s="1"/>
  <c r="D74" i="15" s="1"/>
  <c r="E74" i="14"/>
  <c r="E181" i="14" s="1"/>
  <c r="G73" i="15" s="1"/>
  <c r="E72" i="14"/>
  <c r="E179" i="14" s="1"/>
  <c r="G71" i="15" s="1"/>
  <c r="D72" i="14"/>
  <c r="D179" i="14" s="1"/>
  <c r="E71" i="15" s="1"/>
  <c r="C72" i="14"/>
  <c r="C179" i="14" s="1"/>
  <c r="D71" i="15" s="1"/>
  <c r="E71" i="14"/>
  <c r="E178" i="14" s="1"/>
  <c r="G70" i="15" s="1"/>
  <c r="D71" i="14"/>
  <c r="D178" i="14" s="1"/>
  <c r="E70" i="15" s="1"/>
  <c r="C71" i="14"/>
  <c r="C178" i="14" s="1"/>
  <c r="D70" i="15" s="1"/>
  <c r="E70" i="14"/>
  <c r="E177" i="14" s="1"/>
  <c r="G69" i="15" s="1"/>
  <c r="D70" i="14"/>
  <c r="D177" i="14" s="1"/>
  <c r="E69" i="15" s="1"/>
  <c r="C70" i="14"/>
  <c r="C177" i="14" s="1"/>
  <c r="D69" i="15" s="1"/>
  <c r="E66" i="14"/>
  <c r="E173" i="14" s="1"/>
  <c r="G65" i="15" s="1"/>
  <c r="D66" i="14"/>
  <c r="D173" i="14" s="1"/>
  <c r="E65" i="15" s="1"/>
  <c r="C66" i="14"/>
  <c r="C173" i="14" s="1"/>
  <c r="D65" i="15" s="1"/>
  <c r="E65" i="14"/>
  <c r="E172" i="14" s="1"/>
  <c r="G64" i="15" s="1"/>
  <c r="D65" i="14"/>
  <c r="D172" i="14" s="1"/>
  <c r="E64" i="15" s="1"/>
  <c r="C65" i="14"/>
  <c r="C172" i="14" s="1"/>
  <c r="D64" i="15" s="1"/>
  <c r="D53" i="14"/>
  <c r="D160" i="14" s="1"/>
  <c r="E52" i="15" s="1"/>
  <c r="E48" i="14"/>
  <c r="E155" i="14" s="1"/>
  <c r="D48" i="14"/>
  <c r="D155" i="14" s="1"/>
  <c r="C48" i="14"/>
  <c r="C155" i="14" s="1"/>
  <c r="E47" i="14"/>
  <c r="E154" i="14" s="1"/>
  <c r="D47" i="14"/>
  <c r="D154" i="14" s="1"/>
  <c r="C47" i="14"/>
  <c r="C154" i="14" s="1"/>
  <c r="D45" i="14"/>
  <c r="D152" i="14" s="1"/>
  <c r="E44" i="15" s="1"/>
  <c r="E42" i="14"/>
  <c r="E149" i="14" s="1"/>
  <c r="G41" i="15" s="1"/>
  <c r="D42" i="14"/>
  <c r="D149" i="14" s="1"/>
  <c r="E41" i="15" s="1"/>
  <c r="C42" i="14"/>
  <c r="C149" i="14" s="1"/>
  <c r="D41" i="15" s="1"/>
  <c r="S41" i="14"/>
  <c r="E41" i="14"/>
  <c r="E148" i="14" s="1"/>
  <c r="G40" i="15" s="1"/>
  <c r="D41" i="14"/>
  <c r="D148" i="14" s="1"/>
  <c r="E40" i="15" s="1"/>
  <c r="C41" i="14"/>
  <c r="C148" i="14" s="1"/>
  <c r="D40" i="15" s="1"/>
  <c r="S39" i="14"/>
  <c r="S38" i="14"/>
  <c r="E37" i="14"/>
  <c r="E144" i="14" s="1"/>
  <c r="G37" i="15" s="1"/>
  <c r="D37" i="14"/>
  <c r="D144" i="14" s="1"/>
  <c r="E37" i="15" s="1"/>
  <c r="C37" i="14"/>
  <c r="C144" i="14" s="1"/>
  <c r="D37" i="15" s="1"/>
  <c r="E36" i="14"/>
  <c r="E143" i="14" s="1"/>
  <c r="G36" i="15" s="1"/>
  <c r="D36" i="14"/>
  <c r="D143" i="14" s="1"/>
  <c r="E36" i="15" s="1"/>
  <c r="C36" i="14"/>
  <c r="C143" i="14" s="1"/>
  <c r="D36" i="15" s="1"/>
  <c r="E35" i="14"/>
  <c r="E142" i="14" s="1"/>
  <c r="G35" i="15" s="1"/>
  <c r="D35" i="14"/>
  <c r="D142" i="14" s="1"/>
  <c r="E35" i="15" s="1"/>
  <c r="C35" i="14"/>
  <c r="C142" i="14" s="1"/>
  <c r="D35" i="15" s="1"/>
  <c r="E34" i="14"/>
  <c r="E141" i="14" s="1"/>
  <c r="G34" i="15" s="1"/>
  <c r="D34" i="14"/>
  <c r="D141" i="14" s="1"/>
  <c r="E34" i="15" s="1"/>
  <c r="C34" i="14"/>
  <c r="C141" i="14" s="1"/>
  <c r="D34" i="15" s="1"/>
  <c r="E33" i="14"/>
  <c r="E140" i="14" s="1"/>
  <c r="G33" i="15" s="1"/>
  <c r="D33" i="14"/>
  <c r="D140" i="14" s="1"/>
  <c r="E33" i="15" s="1"/>
  <c r="C33" i="14"/>
  <c r="C140" i="14" s="1"/>
  <c r="D33" i="15" s="1"/>
  <c r="E32" i="14"/>
  <c r="E139" i="14" s="1"/>
  <c r="G32" i="15" s="1"/>
  <c r="D32" i="14"/>
  <c r="D139" i="14" s="1"/>
  <c r="E32" i="15" s="1"/>
  <c r="C32" i="14"/>
  <c r="C139" i="14" s="1"/>
  <c r="D32" i="15" s="1"/>
  <c r="E31" i="14"/>
  <c r="E138" i="14" s="1"/>
  <c r="G31" i="15" s="1"/>
  <c r="D31" i="14"/>
  <c r="D138" i="14" s="1"/>
  <c r="E31" i="15" s="1"/>
  <c r="C31" i="14"/>
  <c r="C138" i="14" s="1"/>
  <c r="D31" i="15" s="1"/>
  <c r="E30" i="14"/>
  <c r="E137" i="14" s="1"/>
  <c r="G30" i="15" s="1"/>
  <c r="D30" i="14"/>
  <c r="D137" i="14" s="1"/>
  <c r="E30" i="15" s="1"/>
  <c r="C30" i="14"/>
  <c r="C137" i="14" s="1"/>
  <c r="D30" i="15" s="1"/>
  <c r="E29" i="14"/>
  <c r="E136" i="14" s="1"/>
  <c r="G29" i="15" s="1"/>
  <c r="D29" i="14"/>
  <c r="D136" i="14" s="1"/>
  <c r="E29" i="15" s="1"/>
  <c r="C29" i="14"/>
  <c r="C136" i="14" s="1"/>
  <c r="D29" i="15" s="1"/>
  <c r="E28" i="14"/>
  <c r="E135" i="14" s="1"/>
  <c r="G28" i="15" s="1"/>
  <c r="D28" i="14"/>
  <c r="D135" i="14" s="1"/>
  <c r="E28" i="15" s="1"/>
  <c r="C28" i="14"/>
  <c r="C135" i="14" s="1"/>
  <c r="D28" i="15" s="1"/>
  <c r="E27" i="14"/>
  <c r="E134" i="14" s="1"/>
  <c r="G27" i="15" s="1"/>
  <c r="D27" i="14"/>
  <c r="D134" i="14" s="1"/>
  <c r="E27" i="15" s="1"/>
  <c r="C27" i="14"/>
  <c r="C134" i="14" s="1"/>
  <c r="D27" i="15" s="1"/>
  <c r="S26" i="14"/>
  <c r="E26" i="14"/>
  <c r="E133" i="14" s="1"/>
  <c r="G26" i="15" s="1"/>
  <c r="D26" i="14"/>
  <c r="D133" i="14" s="1"/>
  <c r="E26" i="15" s="1"/>
  <c r="C26" i="14"/>
  <c r="C133" i="14" s="1"/>
  <c r="D26" i="15" s="1"/>
  <c r="S13" i="14"/>
  <c r="S121" i="14" s="1"/>
  <c r="S12" i="14"/>
  <c r="S120" i="14" s="1"/>
  <c r="E12" i="14"/>
  <c r="E119" i="14" s="1"/>
  <c r="D12" i="14"/>
  <c r="D119" i="14" s="1"/>
  <c r="C12" i="14"/>
  <c r="C119" i="14" s="1"/>
  <c r="S11" i="14"/>
  <c r="S119" i="14" s="1"/>
  <c r="E11" i="14"/>
  <c r="E118" i="14" s="1"/>
  <c r="G11" i="15" s="1"/>
  <c r="D11" i="14"/>
  <c r="D118" i="14" s="1"/>
  <c r="E11" i="15" s="1"/>
  <c r="C11" i="14"/>
  <c r="C118" i="14" s="1"/>
  <c r="D11" i="15" s="1"/>
  <c r="S10" i="14"/>
  <c r="S118" i="14" s="1"/>
  <c r="E10" i="14"/>
  <c r="E117" i="14" s="1"/>
  <c r="G10" i="15" s="1"/>
  <c r="D10" i="14"/>
  <c r="D117" i="14" s="1"/>
  <c r="E10" i="15" s="1"/>
  <c r="C10" i="14"/>
  <c r="C117" i="14" s="1"/>
  <c r="D10" i="15" s="1"/>
  <c r="S9" i="14"/>
  <c r="S117" i="14" s="1"/>
  <c r="E9" i="14"/>
  <c r="E116" i="14" s="1"/>
  <c r="G9" i="15" s="1"/>
  <c r="D9" i="14"/>
  <c r="D116" i="14" s="1"/>
  <c r="E9" i="15" s="1"/>
  <c r="C9" i="14"/>
  <c r="C116" i="14" s="1"/>
  <c r="D9" i="15" s="1"/>
  <c r="S8" i="14"/>
  <c r="S116" i="14" s="1"/>
  <c r="E8" i="14"/>
  <c r="E115" i="14" s="1"/>
  <c r="G8" i="15" s="1"/>
  <c r="D8" i="14"/>
  <c r="D115" i="14" s="1"/>
  <c r="E8" i="15" s="1"/>
  <c r="C8" i="14"/>
  <c r="C115" i="14" s="1"/>
  <c r="D8" i="15" s="1"/>
  <c r="S7" i="14"/>
  <c r="S115" i="14" s="1"/>
  <c r="E7" i="14"/>
  <c r="E114" i="14" s="1"/>
  <c r="G7" i="15" s="1"/>
  <c r="D7" i="14"/>
  <c r="D114" i="14" s="1"/>
  <c r="E7" i="15" s="1"/>
  <c r="C7" i="14"/>
  <c r="C114" i="14" s="1"/>
  <c r="D7" i="15" s="1"/>
  <c r="S6" i="14"/>
  <c r="E6" i="14"/>
  <c r="E113" i="14" s="1"/>
  <c r="G6" i="15" s="1"/>
  <c r="D6" i="14"/>
  <c r="D113" i="14" s="1"/>
  <c r="E6" i="15" s="1"/>
  <c r="C6" i="14"/>
  <c r="C113" i="14" s="1"/>
  <c r="D6" i="15" s="1"/>
  <c r="S5" i="14"/>
  <c r="S112" i="14" s="1"/>
  <c r="E5" i="14"/>
  <c r="E112" i="14" s="1"/>
  <c r="G5" i="15" s="1"/>
  <c r="D5" i="14"/>
  <c r="D112" i="14" s="1"/>
  <c r="E5" i="15" s="1"/>
  <c r="C5" i="14"/>
  <c r="C112" i="14" s="1"/>
  <c r="D5" i="15" s="1"/>
  <c r="C4" i="14"/>
  <c r="C111" i="14" s="1"/>
  <c r="D4" i="15" s="1"/>
  <c r="F31" i="15"/>
  <c r="S25" i="14"/>
  <c r="S133" i="14" s="1"/>
  <c r="S22" i="14"/>
  <c r="S17" i="14"/>
  <c r="F85" i="15"/>
  <c r="E87" i="14"/>
  <c r="E194" i="14" s="1"/>
  <c r="G85" i="15" s="1"/>
  <c r="D87" i="14"/>
  <c r="D194" i="14" s="1"/>
  <c r="E85" i="15" s="1"/>
  <c r="C87" i="14"/>
  <c r="C194" i="14" s="1"/>
  <c r="D85" i="15" s="1"/>
  <c r="F84" i="15"/>
  <c r="D86" i="14"/>
  <c r="D193" i="14" s="1"/>
  <c r="C86" i="14"/>
  <c r="C193" i="14" s="1"/>
  <c r="E85" i="14"/>
  <c r="E192" i="14" s="1"/>
  <c r="C85" i="14"/>
  <c r="C192" i="14" s="1"/>
  <c r="F83" i="15"/>
  <c r="F82" i="15"/>
  <c r="F73" i="15"/>
  <c r="D74" i="14"/>
  <c r="D181" i="14" s="1"/>
  <c r="C74" i="14"/>
  <c r="C181" i="14" s="1"/>
  <c r="D73" i="15" s="1"/>
  <c r="E73" i="14"/>
  <c r="E180" i="14" s="1"/>
  <c r="G72" i="15" s="1"/>
  <c r="C73" i="14"/>
  <c r="C180" i="14" s="1"/>
  <c r="D72" i="15" s="1"/>
  <c r="F68" i="15"/>
  <c r="E69" i="14"/>
  <c r="E176" i="14" s="1"/>
  <c r="D69" i="14"/>
  <c r="D176" i="14" s="1"/>
  <c r="E68" i="14"/>
  <c r="E175" i="14" s="1"/>
  <c r="D68" i="14"/>
  <c r="D175" i="14" s="1"/>
  <c r="C68" i="14"/>
  <c r="C175" i="14" s="1"/>
  <c r="E67" i="14"/>
  <c r="E174" i="14" s="1"/>
  <c r="G66" i="15" s="1"/>
  <c r="D67" i="14"/>
  <c r="D174" i="14" s="1"/>
  <c r="E66" i="15" s="1"/>
  <c r="C67" i="14"/>
  <c r="C174" i="14" s="1"/>
  <c r="D66" i="15" s="1"/>
  <c r="F63" i="15"/>
  <c r="E64" i="14"/>
  <c r="E171" i="14" s="1"/>
  <c r="G63" i="15" s="1"/>
  <c r="D64" i="14"/>
  <c r="D171" i="14" s="1"/>
  <c r="C64" i="14"/>
  <c r="C171" i="14" s="1"/>
  <c r="E63" i="14"/>
  <c r="E170" i="14" s="1"/>
  <c r="G62" i="15" s="1"/>
  <c r="C63" i="14"/>
  <c r="C170" i="14" s="1"/>
  <c r="D62" i="15" s="1"/>
  <c r="E62" i="14"/>
  <c r="E169" i="14" s="1"/>
  <c r="G61" i="15" s="1"/>
  <c r="D62" i="14"/>
  <c r="D169" i="14" s="1"/>
  <c r="C62" i="14"/>
  <c r="C169" i="14" s="1"/>
  <c r="E61" i="14"/>
  <c r="E168" i="14" s="1"/>
  <c r="G60" i="15" s="1"/>
  <c r="D61" i="14"/>
  <c r="D168" i="14" s="1"/>
  <c r="C61" i="14"/>
  <c r="C168" i="14" s="1"/>
  <c r="D60" i="15" s="1"/>
  <c r="E60" i="14"/>
  <c r="E167" i="14" s="1"/>
  <c r="G59" i="15" s="1"/>
  <c r="D60" i="14"/>
  <c r="D167" i="14" s="1"/>
  <c r="C60" i="14"/>
  <c r="C167" i="14" s="1"/>
  <c r="F58" i="15"/>
  <c r="E59" i="14"/>
  <c r="E166" i="14" s="1"/>
  <c r="G58" i="15" s="1"/>
  <c r="D59" i="14"/>
  <c r="D166" i="14" s="1"/>
  <c r="E58" i="15" s="1"/>
  <c r="E58" i="14"/>
  <c r="E165" i="14" s="1"/>
  <c r="G57" i="15" s="1"/>
  <c r="D58" i="14"/>
  <c r="D165" i="14" s="1"/>
  <c r="C58" i="14"/>
  <c r="C165" i="14" s="1"/>
  <c r="D57" i="15" s="1"/>
  <c r="F56" i="15"/>
  <c r="E57" i="14"/>
  <c r="E164" i="14" s="1"/>
  <c r="G56" i="15" s="1"/>
  <c r="D57" i="14"/>
  <c r="D164" i="14" s="1"/>
  <c r="E56" i="15" s="1"/>
  <c r="C57" i="14"/>
  <c r="C164" i="14" s="1"/>
  <c r="E56" i="14"/>
  <c r="E163" i="14" s="1"/>
  <c r="G55" i="15" s="1"/>
  <c r="C56" i="14"/>
  <c r="C163" i="14" s="1"/>
  <c r="D55" i="15" s="1"/>
  <c r="E55" i="14"/>
  <c r="E162" i="14" s="1"/>
  <c r="G54" i="15" s="1"/>
  <c r="D55" i="14"/>
  <c r="D162" i="14" s="1"/>
  <c r="C55" i="14"/>
  <c r="C162" i="14" s="1"/>
  <c r="E54" i="14"/>
  <c r="E161" i="14" s="1"/>
  <c r="G53" i="15" s="1"/>
  <c r="D54" i="14"/>
  <c r="D161" i="14" s="1"/>
  <c r="E53" i="15" s="1"/>
  <c r="C54" i="14"/>
  <c r="C161" i="14" s="1"/>
  <c r="D53" i="15" s="1"/>
  <c r="C53" i="14"/>
  <c r="C160" i="14" s="1"/>
  <c r="D52" i="15" s="1"/>
  <c r="D52" i="14"/>
  <c r="D159" i="14" s="1"/>
  <c r="E51" i="15" s="1"/>
  <c r="C52" i="14"/>
  <c r="C159" i="14" s="1"/>
  <c r="D51" i="15" s="1"/>
  <c r="E51" i="14"/>
  <c r="E158" i="14" s="1"/>
  <c r="G50" i="15" s="1"/>
  <c r="D51" i="14"/>
  <c r="D158" i="14" s="1"/>
  <c r="E50" i="15" s="1"/>
  <c r="E50" i="14"/>
  <c r="E157" i="14" s="1"/>
  <c r="D50" i="14"/>
  <c r="D157" i="14" s="1"/>
  <c r="C50" i="14"/>
  <c r="C157" i="14" s="1"/>
  <c r="E49" i="14"/>
  <c r="E156" i="14" s="1"/>
  <c r="D49" i="14"/>
  <c r="D156" i="14" s="1"/>
  <c r="F46" i="15"/>
  <c r="E46" i="14"/>
  <c r="E153" i="14" s="1"/>
  <c r="G45" i="15" s="1"/>
  <c r="D46" i="14"/>
  <c r="D153" i="14" s="1"/>
  <c r="E45" i="15" s="1"/>
  <c r="C46" i="14"/>
  <c r="C153" i="14" s="1"/>
  <c r="D45" i="15" s="1"/>
  <c r="C45" i="14"/>
  <c r="C152" i="14" s="1"/>
  <c r="D44" i="15" s="1"/>
  <c r="E44" i="14"/>
  <c r="E151" i="14" s="1"/>
  <c r="G43" i="15" s="1"/>
  <c r="D44" i="14"/>
  <c r="D151" i="14" s="1"/>
  <c r="E43" i="15" s="1"/>
  <c r="E43" i="14"/>
  <c r="E150" i="14" s="1"/>
  <c r="G42" i="15" s="1"/>
  <c r="D43" i="14"/>
  <c r="D150" i="14" s="1"/>
  <c r="E42" i="15" s="1"/>
  <c r="C43" i="14"/>
  <c r="C150" i="14" s="1"/>
  <c r="E40" i="14"/>
  <c r="E147" i="14" s="1"/>
  <c r="G39" i="15" s="1"/>
  <c r="D40" i="14"/>
  <c r="D147" i="14" s="1"/>
  <c r="E39" i="15" s="1"/>
  <c r="C40" i="14"/>
  <c r="C147" i="14" s="1"/>
  <c r="D39" i="15" s="1"/>
  <c r="E39" i="14"/>
  <c r="E146" i="14" s="1"/>
  <c r="D39" i="14"/>
  <c r="D146" i="14" s="1"/>
  <c r="C39" i="14"/>
  <c r="C146" i="14" s="1"/>
  <c r="E38" i="14"/>
  <c r="D38" i="14"/>
  <c r="F36" i="15"/>
  <c r="F35" i="15"/>
  <c r="F33" i="15"/>
  <c r="F32" i="15"/>
  <c r="F27" i="15"/>
  <c r="K27" i="15" s="1"/>
  <c r="E25" i="14"/>
  <c r="E132" i="14" s="1"/>
  <c r="G25" i="15" s="1"/>
  <c r="D25" i="14"/>
  <c r="D132" i="14" s="1"/>
  <c r="C25" i="14"/>
  <c r="C132" i="14" s="1"/>
  <c r="D25" i="15" s="1"/>
  <c r="E24" i="14"/>
  <c r="E131" i="14" s="1"/>
  <c r="G24" i="15" s="1"/>
  <c r="D24" i="14"/>
  <c r="D131" i="14" s="1"/>
  <c r="E24" i="15" s="1"/>
  <c r="C24" i="14"/>
  <c r="C131" i="14" s="1"/>
  <c r="D24" i="15" s="1"/>
  <c r="E23" i="14"/>
  <c r="E130" i="14" s="1"/>
  <c r="G23" i="15" s="1"/>
  <c r="D23" i="14"/>
  <c r="D130" i="14" s="1"/>
  <c r="C23" i="14"/>
  <c r="C130" i="14" s="1"/>
  <c r="D23" i="15" s="1"/>
  <c r="E22" i="14"/>
  <c r="E129" i="14" s="1"/>
  <c r="G22" i="15" s="1"/>
  <c r="D22" i="14"/>
  <c r="D129" i="14" s="1"/>
  <c r="E22" i="15" s="1"/>
  <c r="E21" i="14"/>
  <c r="E128" i="14" s="1"/>
  <c r="G21" i="15" s="1"/>
  <c r="D21" i="14"/>
  <c r="D128" i="14" s="1"/>
  <c r="E21" i="15" s="1"/>
  <c r="C21" i="14"/>
  <c r="C128" i="14" s="1"/>
  <c r="D21" i="15" s="1"/>
  <c r="D20" i="14"/>
  <c r="D127" i="14" s="1"/>
  <c r="E20" i="15" s="1"/>
  <c r="C20" i="14"/>
  <c r="C127" i="14" s="1"/>
  <c r="D20" i="15" s="1"/>
  <c r="E19" i="14"/>
  <c r="E126" i="14" s="1"/>
  <c r="G19" i="15" s="1"/>
  <c r="D19" i="14"/>
  <c r="D126" i="14" s="1"/>
  <c r="E19" i="15" s="1"/>
  <c r="C19" i="14"/>
  <c r="C126" i="14" s="1"/>
  <c r="D19" i="15" s="1"/>
  <c r="F18" i="15"/>
  <c r="E18" i="14"/>
  <c r="E125" i="14" s="1"/>
  <c r="G18" i="15" s="1"/>
  <c r="D18" i="14"/>
  <c r="D125" i="14" s="1"/>
  <c r="E18" i="15" s="1"/>
  <c r="F17" i="15"/>
  <c r="E17" i="14"/>
  <c r="E124" i="14" s="1"/>
  <c r="G17" i="15" s="1"/>
  <c r="D17" i="14"/>
  <c r="D124" i="14" s="1"/>
  <c r="C17" i="14"/>
  <c r="C124" i="14" s="1"/>
  <c r="D17" i="15" s="1"/>
  <c r="E16" i="14"/>
  <c r="E123" i="14" s="1"/>
  <c r="G16" i="15" s="1"/>
  <c r="D16" i="14"/>
  <c r="D123" i="14" s="1"/>
  <c r="E16" i="15" s="1"/>
  <c r="C16" i="14"/>
  <c r="C123" i="14" s="1"/>
  <c r="D16" i="15" s="1"/>
  <c r="E15" i="14"/>
  <c r="E122" i="14" s="1"/>
  <c r="G15" i="15" s="1"/>
  <c r="C15" i="14"/>
  <c r="C122" i="14" s="1"/>
  <c r="D15" i="15" s="1"/>
  <c r="E14" i="14"/>
  <c r="E121" i="14" s="1"/>
  <c r="G14" i="15" s="1"/>
  <c r="D14" i="14"/>
  <c r="D121" i="14" s="1"/>
  <c r="E14" i="15" s="1"/>
  <c r="C14" i="14"/>
  <c r="C121" i="14" s="1"/>
  <c r="D14" i="15" s="1"/>
  <c r="F13" i="15"/>
  <c r="E13" i="14"/>
  <c r="E120" i="14" s="1"/>
  <c r="D13" i="14"/>
  <c r="D120" i="14" s="1"/>
  <c r="C13" i="14"/>
  <c r="C120" i="14" s="1"/>
  <c r="N22" i="15"/>
  <c r="O22" i="15" s="1"/>
  <c r="J24" i="15"/>
  <c r="J23" i="15"/>
  <c r="J22" i="15"/>
  <c r="J21" i="15"/>
  <c r="J20" i="15"/>
  <c r="J19" i="15"/>
  <c r="J18" i="15"/>
  <c r="J17" i="15"/>
  <c r="J14" i="15"/>
  <c r="M64" i="15" l="1"/>
  <c r="O95" i="15"/>
  <c r="H8" i="15"/>
  <c r="H43" i="15"/>
  <c r="H46" i="15"/>
  <c r="H60" i="15"/>
  <c r="O91" i="15"/>
  <c r="O6" i="15"/>
  <c r="O9" i="15"/>
  <c r="O61" i="15"/>
  <c r="H63" i="15"/>
  <c r="M75" i="15"/>
  <c r="O81" i="15"/>
  <c r="H95" i="15"/>
  <c r="K87" i="15"/>
  <c r="M93" i="15"/>
  <c r="H94" i="15"/>
  <c r="K95" i="15"/>
  <c r="H101" i="15"/>
  <c r="H5" i="15"/>
  <c r="H25" i="15"/>
  <c r="H29" i="15"/>
  <c r="H55" i="15"/>
  <c r="M95" i="15"/>
  <c r="M65" i="15"/>
  <c r="H69" i="15"/>
  <c r="O77" i="15"/>
  <c r="H78" i="15"/>
  <c r="M86" i="15"/>
  <c r="H98" i="15"/>
  <c r="M8" i="15"/>
  <c r="H32" i="15"/>
  <c r="H40" i="15"/>
  <c r="H54" i="15"/>
  <c r="K60" i="15"/>
  <c r="H73" i="15"/>
  <c r="H79" i="15"/>
  <c r="H86" i="15"/>
  <c r="M97" i="15"/>
  <c r="H16" i="15"/>
  <c r="O26" i="15"/>
  <c r="H33" i="15"/>
  <c r="H39" i="15"/>
  <c r="H53" i="15"/>
  <c r="H72" i="15"/>
  <c r="M76" i="15"/>
  <c r="H82" i="15"/>
  <c r="H105" i="15"/>
  <c r="H42" i="15"/>
  <c r="H45" i="15"/>
  <c r="K70" i="15"/>
  <c r="H76" i="15"/>
  <c r="K91" i="15"/>
  <c r="H104" i="15"/>
  <c r="O69" i="15"/>
  <c r="O74" i="15"/>
  <c r="O80" i="15"/>
  <c r="M91" i="15"/>
  <c r="I91" i="15" s="1"/>
  <c r="O97" i="15"/>
  <c r="O101" i="15"/>
  <c r="M40" i="15"/>
  <c r="H66" i="15"/>
  <c r="H74" i="15"/>
  <c r="H80" i="15"/>
  <c r="H87" i="15"/>
  <c r="F55" i="15"/>
  <c r="D63" i="15"/>
  <c r="E61" i="15"/>
  <c r="C44" i="14"/>
  <c r="C151" i="14" s="1"/>
  <c r="E45" i="14"/>
  <c r="E152" i="14" s="1"/>
  <c r="G44" i="15" s="1"/>
  <c r="E57" i="15"/>
  <c r="E73" i="15"/>
  <c r="S15" i="14"/>
  <c r="S123" i="14" s="1"/>
  <c r="D15" i="14"/>
  <c r="D122" i="14" s="1"/>
  <c r="E15" i="15" s="1"/>
  <c r="E20" i="14"/>
  <c r="E127" i="14" s="1"/>
  <c r="G20" i="15" s="1"/>
  <c r="C22" i="14"/>
  <c r="C129" i="14" s="1"/>
  <c r="E23" i="15"/>
  <c r="C38" i="14"/>
  <c r="E53" i="14"/>
  <c r="E160" i="14" s="1"/>
  <c r="G52" i="15" s="1"/>
  <c r="D56" i="14"/>
  <c r="D163" i="14" s="1"/>
  <c r="E60" i="15"/>
  <c r="D73" i="14"/>
  <c r="D180" i="14" s="1"/>
  <c r="D97" i="15"/>
  <c r="C18" i="14"/>
  <c r="C125" i="14" s="1"/>
  <c r="E54" i="15"/>
  <c r="D59" i="15"/>
  <c r="E63" i="15"/>
  <c r="C69" i="14"/>
  <c r="C176" i="14" s="1"/>
  <c r="E87" i="15"/>
  <c r="E95" i="15"/>
  <c r="C49" i="14"/>
  <c r="C156" i="14" s="1"/>
  <c r="C51" i="14"/>
  <c r="C158" i="14" s="1"/>
  <c r="E52" i="14"/>
  <c r="E159" i="14" s="1"/>
  <c r="G51" i="15" s="1"/>
  <c r="C59" i="14"/>
  <c r="C166" i="14" s="1"/>
  <c r="E59" i="15"/>
  <c r="D85" i="14"/>
  <c r="D192" i="14" s="1"/>
  <c r="E86" i="14"/>
  <c r="E193" i="14" s="1"/>
  <c r="E17" i="15"/>
  <c r="E25" i="15"/>
  <c r="D61" i="15"/>
  <c r="D63" i="14"/>
  <c r="D170" i="14" s="1"/>
  <c r="F51" i="15"/>
  <c r="K51" i="15" s="1"/>
  <c r="O5" i="15"/>
  <c r="H6" i="15"/>
  <c r="H7" i="15"/>
  <c r="O8" i="15"/>
  <c r="H37" i="15"/>
  <c r="K40" i="15"/>
  <c r="I40" i="15" s="1"/>
  <c r="H41" i="15"/>
  <c r="O60" i="15"/>
  <c r="K74" i="15"/>
  <c r="M77" i="15"/>
  <c r="K78" i="15"/>
  <c r="O103" i="15"/>
  <c r="M104" i="15"/>
  <c r="O105" i="15"/>
  <c r="O11" i="15"/>
  <c r="K64" i="15"/>
  <c r="H65" i="15"/>
  <c r="M80" i="15"/>
  <c r="H103" i="15"/>
  <c r="M6" i="15"/>
  <c r="K8" i="15"/>
  <c r="M9" i="15"/>
  <c r="H36" i="15"/>
  <c r="H44" i="15"/>
  <c r="H52" i="15"/>
  <c r="H56" i="15"/>
  <c r="M61" i="15"/>
  <c r="H64" i="15"/>
  <c r="K65" i="15"/>
  <c r="H71" i="15"/>
  <c r="O86" i="15"/>
  <c r="M87" i="15"/>
  <c r="O87" i="15"/>
  <c r="O90" i="15"/>
  <c r="H91" i="15"/>
  <c r="O93" i="15"/>
  <c r="O94" i="15"/>
  <c r="K101" i="15"/>
  <c r="H102" i="15"/>
  <c r="S14" i="14"/>
  <c r="S122" i="14" s="1"/>
  <c r="H9" i="15"/>
  <c r="H15" i="15"/>
  <c r="H27" i="15"/>
  <c r="H31" i="15"/>
  <c r="O40" i="15"/>
  <c r="H59" i="15"/>
  <c r="H61" i="15"/>
  <c r="M69" i="15"/>
  <c r="H70" i="15"/>
  <c r="M78" i="15"/>
  <c r="O78" i="15"/>
  <c r="H83" i="15"/>
  <c r="H93" i="15"/>
  <c r="M101" i="15"/>
  <c r="I101" i="15" s="1"/>
  <c r="N24" i="15"/>
  <c r="H47" i="15"/>
  <c r="H58" i="15"/>
  <c r="O64" i="15"/>
  <c r="H85" i="15"/>
  <c r="H92" i="15"/>
  <c r="H97" i="15"/>
  <c r="K23" i="15"/>
  <c r="D54" i="15"/>
  <c r="D56" i="15"/>
  <c r="K22" i="15"/>
  <c r="D42" i="15"/>
  <c r="O58" i="15"/>
  <c r="K58" i="15"/>
  <c r="M58" i="15"/>
  <c r="O85" i="15"/>
  <c r="K85" i="15"/>
  <c r="M85" i="15"/>
  <c r="D82" i="15"/>
  <c r="D46" i="15"/>
  <c r="E83" i="15"/>
  <c r="E47" i="15"/>
  <c r="O32" i="15"/>
  <c r="K32" i="15"/>
  <c r="M32" i="15"/>
  <c r="O36" i="15"/>
  <c r="K36" i="15"/>
  <c r="M36" i="15"/>
  <c r="O73" i="15"/>
  <c r="K73" i="15"/>
  <c r="M73" i="15"/>
  <c r="O83" i="15"/>
  <c r="K83" i="15"/>
  <c r="M83" i="15"/>
  <c r="S24" i="14"/>
  <c r="S132" i="14" s="1"/>
  <c r="S40" i="14"/>
  <c r="K17" i="15"/>
  <c r="O31" i="15"/>
  <c r="K31" i="15"/>
  <c r="M31" i="15"/>
  <c r="O35" i="15"/>
  <c r="K35" i="15"/>
  <c r="M35" i="15"/>
  <c r="M56" i="15"/>
  <c r="K56" i="15"/>
  <c r="O56" i="15"/>
  <c r="S129" i="14"/>
  <c r="S125" i="14"/>
  <c r="M27" i="15"/>
  <c r="O27" i="15"/>
  <c r="M33" i="15"/>
  <c r="K33" i="15"/>
  <c r="O33" i="15"/>
  <c r="O46" i="15"/>
  <c r="K46" i="15"/>
  <c r="M46" i="15"/>
  <c r="F50" i="15"/>
  <c r="S131" i="14"/>
  <c r="S130" i="14"/>
  <c r="E82" i="15"/>
  <c r="E46" i="15"/>
  <c r="K18" i="15"/>
  <c r="O55" i="15"/>
  <c r="K55" i="15"/>
  <c r="M55" i="15"/>
  <c r="M82" i="15"/>
  <c r="K82" i="15"/>
  <c r="O82" i="15"/>
  <c r="S114" i="14"/>
  <c r="S113" i="14"/>
  <c r="S16" i="14"/>
  <c r="S124" i="14" s="1"/>
  <c r="G82" i="15"/>
  <c r="G46" i="15"/>
  <c r="M11" i="15"/>
  <c r="H11" i="15"/>
  <c r="O63" i="15"/>
  <c r="K63" i="15"/>
  <c r="M63" i="15"/>
  <c r="D83" i="15"/>
  <c r="D47" i="15"/>
  <c r="G83" i="15"/>
  <c r="G47" i="15"/>
  <c r="K6" i="15"/>
  <c r="I6" i="15" s="1"/>
  <c r="O7" i="15"/>
  <c r="K7" i="15"/>
  <c r="K9" i="15"/>
  <c r="H10" i="15"/>
  <c r="I26" i="15"/>
  <c r="H28" i="15"/>
  <c r="M5" i="15"/>
  <c r="K5" i="15"/>
  <c r="O10" i="15"/>
  <c r="K10" i="15"/>
  <c r="M10" i="15"/>
  <c r="H26" i="15"/>
  <c r="H30" i="15"/>
  <c r="H34" i="15"/>
  <c r="H57" i="15"/>
  <c r="O76" i="15"/>
  <c r="K76" i="15"/>
  <c r="K11" i="15"/>
  <c r="H35" i="15"/>
  <c r="M41" i="15"/>
  <c r="O41" i="15"/>
  <c r="K41" i="15"/>
  <c r="M90" i="15"/>
  <c r="H90" i="15"/>
  <c r="O92" i="15"/>
  <c r="K92" i="15"/>
  <c r="M92" i="15"/>
  <c r="M71" i="15"/>
  <c r="K71" i="15"/>
  <c r="O71" i="15"/>
  <c r="M81" i="15"/>
  <c r="H81" i="15"/>
  <c r="M60" i="15"/>
  <c r="K61" i="15"/>
  <c r="H62" i="15"/>
  <c r="H75" i="15"/>
  <c r="O75" i="15"/>
  <c r="H77" i="15"/>
  <c r="I87" i="15"/>
  <c r="O96" i="15"/>
  <c r="K96" i="15"/>
  <c r="M96" i="15"/>
  <c r="M74" i="15"/>
  <c r="I74" i="15" s="1"/>
  <c r="K75" i="15"/>
  <c r="I78" i="15"/>
  <c r="H96" i="15"/>
  <c r="O102" i="15"/>
  <c r="K102" i="15"/>
  <c r="M102" i="15"/>
  <c r="O65" i="15"/>
  <c r="I65" i="15" s="1"/>
  <c r="M70" i="15"/>
  <c r="O79" i="15"/>
  <c r="K79" i="15"/>
  <c r="M79" i="15"/>
  <c r="K80" i="15"/>
  <c r="K93" i="15"/>
  <c r="K97" i="15"/>
  <c r="I97" i="15" s="1"/>
  <c r="K103" i="15"/>
  <c r="M105" i="15"/>
  <c r="K69" i="15"/>
  <c r="K77" i="15"/>
  <c r="K81" i="15"/>
  <c r="K86" i="15"/>
  <c r="K90" i="15"/>
  <c r="K94" i="15"/>
  <c r="K98" i="15"/>
  <c r="I98" i="15" s="1"/>
  <c r="K104" i="15"/>
  <c r="O104" i="15"/>
  <c r="K105" i="15"/>
  <c r="I60" i="15" l="1"/>
  <c r="I95" i="15"/>
  <c r="I55" i="15"/>
  <c r="I70" i="15"/>
  <c r="I93" i="15"/>
  <c r="I86" i="15"/>
  <c r="I69" i="15"/>
  <c r="O51" i="15"/>
  <c r="I94" i="15"/>
  <c r="I104" i="15"/>
  <c r="I77" i="15"/>
  <c r="I80" i="15"/>
  <c r="I61" i="15"/>
  <c r="I76" i="15"/>
  <c r="I58" i="15"/>
  <c r="I8" i="15"/>
  <c r="I64" i="15"/>
  <c r="I103" i="15"/>
  <c r="I9" i="15"/>
  <c r="M51" i="15"/>
  <c r="I105" i="15"/>
  <c r="I5" i="15"/>
  <c r="I7" i="15"/>
  <c r="F52" i="15"/>
  <c r="D58" i="15"/>
  <c r="I81" i="15"/>
  <c r="I96" i="15"/>
  <c r="I46" i="15"/>
  <c r="I27" i="15"/>
  <c r="E55" i="15"/>
  <c r="F15" i="15"/>
  <c r="E62" i="15"/>
  <c r="F66" i="15"/>
  <c r="D18" i="15"/>
  <c r="E72" i="15"/>
  <c r="F54" i="15"/>
  <c r="F72" i="15"/>
  <c r="D22" i="15"/>
  <c r="I10" i="15"/>
  <c r="I73" i="15"/>
  <c r="I32" i="15"/>
  <c r="D50" i="15"/>
  <c r="F45" i="15"/>
  <c r="I31" i="15"/>
  <c r="F28" i="15"/>
  <c r="F42" i="15"/>
  <c r="D43" i="15"/>
  <c r="F43" i="15"/>
  <c r="F16" i="15"/>
  <c r="O50" i="15"/>
  <c r="K50" i="15"/>
  <c r="M50" i="15"/>
  <c r="F21" i="15"/>
  <c r="F53" i="15"/>
  <c r="F37" i="15"/>
  <c r="I90" i="15"/>
  <c r="I79" i="15"/>
  <c r="I71" i="15"/>
  <c r="I92" i="15"/>
  <c r="I41" i="15"/>
  <c r="I11" i="15"/>
  <c r="F62" i="15"/>
  <c r="I82" i="15"/>
  <c r="F30" i="15"/>
  <c r="F14" i="15"/>
  <c r="I33" i="15"/>
  <c r="I35" i="15"/>
  <c r="I36" i="15"/>
  <c r="I85" i="15"/>
  <c r="F25" i="15"/>
  <c r="F44" i="15"/>
  <c r="F39" i="15"/>
  <c r="F34" i="15"/>
  <c r="F19" i="15"/>
  <c r="F59" i="15"/>
  <c r="F47" i="15"/>
  <c r="I102" i="15"/>
  <c r="I75" i="15"/>
  <c r="I63" i="15"/>
  <c r="I51" i="15"/>
  <c r="F57" i="15"/>
  <c r="F20" i="15"/>
  <c r="I56" i="15"/>
  <c r="F24" i="15"/>
  <c r="I83" i="15"/>
  <c r="F29" i="15"/>
  <c r="M28" i="15" l="1"/>
  <c r="O28" i="15"/>
  <c r="K28" i="15"/>
  <c r="K54" i="15"/>
  <c r="M54" i="15"/>
  <c r="O54" i="15"/>
  <c r="O66" i="15"/>
  <c r="K66" i="15"/>
  <c r="M66" i="15"/>
  <c r="O72" i="15"/>
  <c r="K72" i="15"/>
  <c r="M72" i="15"/>
  <c r="K42" i="15"/>
  <c r="M42" i="15"/>
  <c r="O42" i="15"/>
  <c r="M45" i="15"/>
  <c r="O45" i="15"/>
  <c r="K45" i="15"/>
  <c r="K15" i="15"/>
  <c r="O15" i="15"/>
  <c r="M15" i="15"/>
  <c r="K52" i="15"/>
  <c r="O52" i="15"/>
  <c r="M52" i="15"/>
  <c r="O29" i="15"/>
  <c r="K29" i="15"/>
  <c r="M29" i="15"/>
  <c r="O24" i="15"/>
  <c r="K24" i="15"/>
  <c r="O59" i="15"/>
  <c r="K59" i="15"/>
  <c r="M59" i="15"/>
  <c r="M44" i="15"/>
  <c r="K44" i="15"/>
  <c r="O44" i="15"/>
  <c r="M30" i="15"/>
  <c r="O30" i="15"/>
  <c r="K30" i="15"/>
  <c r="K21" i="15"/>
  <c r="O43" i="15"/>
  <c r="K43" i="15"/>
  <c r="M43" i="15"/>
  <c r="K20" i="15"/>
  <c r="O47" i="15"/>
  <c r="K47" i="15"/>
  <c r="M47" i="15"/>
  <c r="K19" i="15"/>
  <c r="O39" i="15"/>
  <c r="K39" i="15"/>
  <c r="M39" i="15"/>
  <c r="O25" i="15"/>
  <c r="K25" i="15"/>
  <c r="M25" i="15"/>
  <c r="K14" i="15"/>
  <c r="M37" i="15"/>
  <c r="O37" i="15"/>
  <c r="K37" i="15"/>
  <c r="M53" i="15"/>
  <c r="O53" i="15"/>
  <c r="K53" i="15"/>
  <c r="I50" i="15"/>
  <c r="M16" i="15"/>
  <c r="O16" i="15"/>
  <c r="K16" i="15"/>
  <c r="M57" i="15"/>
  <c r="O57" i="15"/>
  <c r="K57" i="15"/>
  <c r="M34" i="15"/>
  <c r="K34" i="15"/>
  <c r="O34" i="15"/>
  <c r="O62" i="15"/>
  <c r="K62" i="15"/>
  <c r="M62" i="15"/>
  <c r="I62" i="15" l="1"/>
  <c r="I57" i="15"/>
  <c r="I52" i="15"/>
  <c r="I45" i="15"/>
  <c r="I66" i="15"/>
  <c r="I42" i="15"/>
  <c r="I54" i="15"/>
  <c r="I28" i="15"/>
  <c r="I72" i="15"/>
  <c r="I25" i="15"/>
  <c r="I44" i="15"/>
  <c r="I15" i="15"/>
  <c r="I37" i="15"/>
  <c r="I43" i="15"/>
  <c r="I34" i="15"/>
  <c r="I16" i="15"/>
  <c r="I53" i="15"/>
  <c r="I39" i="15"/>
  <c r="I47" i="15"/>
  <c r="I30" i="15"/>
  <c r="I59" i="15"/>
  <c r="I29" i="15"/>
  <c r="N18" i="15" l="1"/>
  <c r="O18" i="15" s="1"/>
  <c r="N23" i="15"/>
  <c r="O23" i="15" s="1"/>
  <c r="N21" i="15"/>
  <c r="O21" i="15" s="1"/>
  <c r="N20" i="15"/>
  <c r="O20" i="15" s="1"/>
  <c r="N19" i="15"/>
  <c r="O19" i="15" s="1"/>
  <c r="N17" i="15"/>
  <c r="O17" i="15" s="1"/>
  <c r="N14" i="15" l="1"/>
  <c r="O14" i="15" s="1"/>
  <c r="L23" i="15" l="1"/>
  <c r="L24" i="15"/>
  <c r="L22" i="15"/>
  <c r="M22" i="15" l="1"/>
  <c r="I22" i="15" s="1"/>
  <c r="H22" i="15"/>
  <c r="L21" i="15"/>
  <c r="L18" i="15"/>
  <c r="L19" i="15"/>
  <c r="H24" i="15"/>
  <c r="M24" i="15"/>
  <c r="I24" i="15" s="1"/>
  <c r="L20" i="15"/>
  <c r="L14" i="15"/>
  <c r="H23" i="15"/>
  <c r="M23" i="15"/>
  <c r="I23" i="15" s="1"/>
  <c r="L17" i="15"/>
  <c r="H20" i="15" l="1"/>
  <c r="M20" i="15"/>
  <c r="I20" i="15" s="1"/>
  <c r="H18" i="15"/>
  <c r="M18" i="15"/>
  <c r="I18" i="15" s="1"/>
  <c r="H17" i="15"/>
  <c r="M17" i="15"/>
  <c r="I17" i="15" s="1"/>
  <c r="H14" i="15"/>
  <c r="M14" i="15"/>
  <c r="I14" i="15" s="1"/>
  <c r="H19" i="15"/>
  <c r="M19" i="15"/>
  <c r="I19" i="15" s="1"/>
  <c r="H21" i="15"/>
  <c r="M21" i="15"/>
  <c r="I21" i="15" s="1"/>
</calcChain>
</file>

<file path=xl/sharedStrings.xml><?xml version="1.0" encoding="utf-8"?>
<sst xmlns="http://schemas.openxmlformats.org/spreadsheetml/2006/main" count="1153" uniqueCount="371">
  <si>
    <t>1. 해수담수화 전처리시설</t>
  </si>
  <si>
    <t>편흡입 볼류트펌프
- 40㎥/hr×30mH×7.5kW, 380V×60Hz×3PH, 임펠러:316L</t>
  </si>
  <si>
    <t>편흡입 볼류트펌프
- 170㎥/hr×25mH×30kW, 380V×60Hz×3PH, 임펠러:316</t>
  </si>
  <si>
    <t>입형다단펌프
- 20.5㎥/hr×31.6mH×3.0kW, 380V×60Hz×3PH, 임펠러:316</t>
  </si>
  <si>
    <t>편흡입 볼류트펌프
- 62.5㎥/hr×30mH×15kW, 380V×60Hz×3PH, 임펠러:316</t>
  </si>
  <si>
    <t>SWRO A/B/C 약품세정 설비
- CIP 펌프, CIP필터, CIP 탱크, 약품주입설비 등</t>
  </si>
  <si>
    <t>편흡입 볼류트펌프
- 51㎥/hr×30mH×7.5kW, 380V×60Hz×3PH, 임펠러:316</t>
  </si>
  <si>
    <t>편흡입 볼류트펌프
- 36㎥/hr×30mH×7.5kW, 380V×60Hz×3PH, 임펠러:316L</t>
  </si>
  <si>
    <t>편흡입 볼류트펌프
- 90㎥/hr×40mH×18.5kW, 380V×60Hz×3PH, 임펠러:316, (예비품 구매 포함)</t>
  </si>
  <si>
    <t>입형다단펌프
- 77㎥/hr×30mH×7.5kW, 380V×60Hz×3PH, 임펠러:316</t>
  </si>
  <si>
    <t>다이어프램펌프
- 2,040mL/min×80mH×0.2kW, 220V×60Hz</t>
  </si>
  <si>
    <t>N4-4</t>
  </si>
  <si>
    <t>N8-5</t>
  </si>
  <si>
    <t>N7-7</t>
  </si>
  <si>
    <t>N4-6</t>
  </si>
  <si>
    <t>N4-10</t>
  </si>
  <si>
    <t>N8-3</t>
  </si>
  <si>
    <t>N4-7</t>
  </si>
  <si>
    <t>N7-4</t>
  </si>
  <si>
    <t>N5-11</t>
  </si>
  <si>
    <t>N2-6</t>
  </si>
  <si>
    <t>N5-12</t>
  </si>
  <si>
    <t>5-12</t>
  </si>
  <si>
    <t>N5-1</t>
  </si>
  <si>
    <t>N5-10</t>
  </si>
  <si>
    <t>N4-5</t>
  </si>
  <si>
    <t>N5-8</t>
  </si>
  <si>
    <t>N7-5</t>
  </si>
  <si>
    <t>직접노무비</t>
  </si>
  <si>
    <t>건강보험료</t>
  </si>
  <si>
    <t>간접재료비</t>
  </si>
  <si>
    <t>범용기자재</t>
  </si>
  <si>
    <t>N1-1</t>
  </si>
  <si>
    <t>CIP 탱크</t>
  </si>
  <si>
    <t>산재보험료</t>
  </si>
  <si>
    <t>N5-4</t>
  </si>
  <si>
    <t>도급공사비계</t>
  </si>
  <si>
    <t>N4-9</t>
  </si>
  <si>
    <t>N7-1</t>
  </si>
  <si>
    <t>N8-4</t>
  </si>
  <si>
    <t>관급자재대</t>
  </si>
  <si>
    <t>적 용 단 가</t>
  </si>
  <si>
    <t>4-11</t>
  </si>
  <si>
    <t>2M-100</t>
  </si>
  <si>
    <t>기타경비</t>
  </si>
  <si>
    <t>단     가</t>
  </si>
  <si>
    <t>단  가</t>
  </si>
  <si>
    <t>간접노무비</t>
  </si>
  <si>
    <t>배관공사</t>
  </si>
  <si>
    <t>플러싱 펌프</t>
  </si>
  <si>
    <t>비  고</t>
  </si>
  <si>
    <t>N2-8</t>
  </si>
  <si>
    <t>부가가치세</t>
  </si>
  <si>
    <t>구    분</t>
  </si>
  <si>
    <t>N3-7</t>
  </si>
  <si>
    <t>노
무
비</t>
  </si>
  <si>
    <t>N2-7</t>
  </si>
  <si>
    <t>고용보험료</t>
  </si>
  <si>
    <t>N2-4</t>
  </si>
  <si>
    <t>연금보험료</t>
  </si>
  <si>
    <t>비    고</t>
  </si>
  <si>
    <t>황산 펌프</t>
  </si>
  <si>
    <t>4-10</t>
  </si>
  <si>
    <t>직접재료비</t>
  </si>
  <si>
    <t>금     액</t>
  </si>
  <si>
    <t>1단 송수펌프</t>
  </si>
  <si>
    <t>CODE</t>
  </si>
  <si>
    <t>특허권사용료</t>
  </si>
  <si>
    <t>N6-3</t>
  </si>
  <si>
    <t>N4-8</t>
  </si>
  <si>
    <t>비    목</t>
  </si>
  <si>
    <t>총공사비</t>
  </si>
  <si>
    <t>N2-2</t>
  </si>
  <si>
    <t>N2-1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</si>
  <si>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</si>
  <si>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규           격</t>
  </si>
  <si>
    <t>1. 해수담수화 전처리설비</t>
  </si>
  <si>
    <t>명          칭</t>
  </si>
  <si>
    <t xml:space="preserve"> 인력비빔(1:3:6)</t>
  </si>
  <si>
    <t>막여과장치 공압식 밸브</t>
  </si>
  <si>
    <t>80~120kg, 방화용</t>
  </si>
  <si>
    <t>3. 고도정수 처리설비</t>
  </si>
  <si>
    <t>추자정수장 해수담수화설비</t>
  </si>
  <si>
    <t>건설기계대여금 지급보증액</t>
  </si>
  <si>
    <t>일반관리비 (6.5%)</t>
  </si>
  <si>
    <t xml:space="preserve">추자정수장 해수담수화설비 </t>
  </si>
  <si>
    <t>금            액</t>
  </si>
  <si>
    <t>1.5㎥, PE탱크(교반기 1HP, 레벨스위치 포함)</t>
  </si>
  <si>
    <t>여과장치에 설치된 계측기
- 압력트랜스미터, 압력게이지</t>
  </si>
  <si>
    <t>순
공
사
원
가</t>
  </si>
  <si>
    <t>막여과장치에 설치된 계측기
- 압력트랜스미터, 압력게이지</t>
  </si>
  <si>
    <t>여과장치에 설치된 계측기
- 유량계(150A), 탁도계</t>
  </si>
  <si>
    <t>견        적        단        가</t>
  </si>
  <si>
    <t>500㎥/일 반투막 교체
- 300psi, 8“×24EA</t>
  </si>
  <si>
    <t>STS 3000*2100</t>
  </si>
  <si>
    <t>공 사 원 가 계 산 서</t>
  </si>
  <si>
    <t>쇠흙손마감</t>
  </si>
  <si>
    <t>4-6-1</t>
  </si>
  <si>
    <t>인력 바름</t>
  </si>
  <si>
    <t>2-4-4</t>
  </si>
  <si>
    <t>2-4-2</t>
  </si>
  <si>
    <t>4-5-4</t>
  </si>
  <si>
    <t>위험물054</t>
  </si>
  <si>
    <t>2-5-1</t>
  </si>
  <si>
    <t>N4-5-3</t>
  </si>
  <si>
    <t>N2-4-4</t>
  </si>
  <si>
    <t>N2-4-3</t>
  </si>
  <si>
    <t>4-5-2</t>
  </si>
  <si>
    <t>2-4-3</t>
  </si>
  <si>
    <t>강재창호 설치</t>
  </si>
  <si>
    <t>4-5-1</t>
  </si>
  <si>
    <t>위험물0514</t>
  </si>
  <si>
    <t>콘크리트절단</t>
  </si>
  <si>
    <t>거푸집설치</t>
  </si>
  <si>
    <t>위험물052</t>
  </si>
  <si>
    <t>N2-4-2</t>
  </si>
  <si>
    <t>N4-5-2</t>
  </si>
  <si>
    <t>N4-6-1</t>
  </si>
  <si>
    <t>문틀 주위충전</t>
  </si>
  <si>
    <t>6회 사용</t>
  </si>
  <si>
    <t>N4-5-4</t>
  </si>
  <si>
    <t>콘크리트 절단</t>
  </si>
  <si>
    <t>수성페인트칠</t>
  </si>
  <si>
    <t>수성도장붓2회</t>
  </si>
  <si>
    <t>헐기 및 철거</t>
  </si>
  <si>
    <t>콘크리트 타설</t>
  </si>
  <si>
    <t>위험물0501</t>
  </si>
  <si>
    <t>폐기물 처리비</t>
  </si>
  <si>
    <t>위험물053</t>
  </si>
  <si>
    <t>N4-5-5</t>
  </si>
  <si>
    <t>N무근타설인력</t>
  </si>
  <si>
    <t>10-1</t>
  </si>
  <si>
    <t>무근타설인력</t>
  </si>
  <si>
    <t>철재문틀</t>
  </si>
  <si>
    <t>고철 처리비</t>
  </si>
  <si>
    <t>SWRO 설비</t>
  </si>
  <si>
    <t>N위험물053</t>
  </si>
  <si>
    <t>폐합성수지 등</t>
  </si>
  <si>
    <t>N위험물054</t>
  </si>
  <si>
    <t>폐기물처리비</t>
  </si>
  <si>
    <t>N쇠흙손마감</t>
  </si>
  <si>
    <t>방화문용</t>
  </si>
  <si>
    <t>N거푸집설치</t>
  </si>
  <si>
    <t>N위험물052</t>
  </si>
  <si>
    <t>N콘크리트절단</t>
  </si>
  <si>
    <t>피봇힌지</t>
  </si>
  <si>
    <t>4. 약품설비</t>
  </si>
  <si>
    <t>도어클로저</t>
  </si>
  <si>
    <t>N2-3</t>
  </si>
  <si>
    <t>CIP 설비</t>
  </si>
  <si>
    <t>N3-6</t>
  </si>
  <si>
    <t>N1-7</t>
  </si>
  <si>
    <t>N1-4</t>
  </si>
  <si>
    <t>N3-1</t>
  </si>
  <si>
    <t>작업설부산물</t>
  </si>
  <si>
    <t>N3-5</t>
  </si>
  <si>
    <t>N1-6</t>
  </si>
  <si>
    <t>임금채권부담금</t>
  </si>
  <si>
    <t>N1-2</t>
  </si>
  <si>
    <t>N6-1</t>
  </si>
  <si>
    <t>N1-3</t>
  </si>
  <si>
    <t>석면분담금</t>
  </si>
  <si>
    <t>N3-4</t>
  </si>
  <si>
    <t>N5-7</t>
  </si>
  <si>
    <t>황산 저장탱크</t>
  </si>
  <si>
    <t>5-10</t>
  </si>
  <si>
    <t>N5-3</t>
  </si>
  <si>
    <t>N7-6</t>
  </si>
  <si>
    <t>N7-2</t>
  </si>
  <si>
    <t>N6-2</t>
  </si>
  <si>
    <t>N4-3</t>
  </si>
  <si>
    <t>N5-9</t>
  </si>
  <si>
    <t>N7-8</t>
  </si>
  <si>
    <t>퇴직공제부금비</t>
  </si>
  <si>
    <t>N7-3</t>
  </si>
  <si>
    <t>N4-1</t>
  </si>
  <si>
    <t>N3-9</t>
  </si>
  <si>
    <t>N5-5</t>
  </si>
  <si>
    <t>원수펌프</t>
  </si>
  <si>
    <t>5-11</t>
  </si>
  <si>
    <t>N4-2</t>
  </si>
  <si>
    <t>N5-2</t>
  </si>
  <si>
    <t>N2-5</t>
  </si>
  <si>
    <t>역세수 펌프</t>
  </si>
  <si>
    <t>기계경비</t>
  </si>
  <si>
    <t>CIP 펌프</t>
  </si>
  <si>
    <t>N3-8</t>
  </si>
  <si>
    <t>N5-6</t>
  </si>
  <si>
    <t>N1-5</t>
  </si>
  <si>
    <t>공급 펌프</t>
  </si>
  <si>
    <t>디스크필터</t>
  </si>
  <si>
    <t>N4-11</t>
  </si>
  <si>
    <t>환경보전비</t>
  </si>
  <si>
    <t>전처리 필터</t>
  </si>
  <si>
    <t>N8-1</t>
  </si>
  <si>
    <t>2-4-1</t>
  </si>
  <si>
    <t>N2-5-1</t>
  </si>
  <si>
    <t>N5-13</t>
  </si>
  <si>
    <t>N8-2</t>
  </si>
  <si>
    <t>N7-9</t>
  </si>
  <si>
    <t>4-5-5</t>
  </si>
  <si>
    <t>5-13</t>
  </si>
  <si>
    <t>4-5-3</t>
  </si>
  <si>
    <t>N2-4-1</t>
  </si>
  <si>
    <t>콘크리트헐기철</t>
  </si>
  <si>
    <t>N4-5-1</t>
  </si>
  <si>
    <t>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1</t>
  </si>
  <si>
    <t>막여과장치 공압밸브
- 65A</t>
  </si>
  <si>
    <t>막여과장치 공압밸브
- 100A</t>
  </si>
  <si>
    <t>막여과장치 공압밸브
- 50A</t>
  </si>
  <si>
    <t>경
비</t>
  </si>
  <si>
    <t>재       료        비</t>
  </si>
  <si>
    <t>막여과장치 공압밸브
- 25A</t>
  </si>
  <si>
    <t>외압식 막여과장치
- 500㎥/일</t>
  </si>
  <si>
    <t>8㎥, PE(레벨스위치 포함)</t>
  </si>
  <si>
    <t>노       무        비</t>
  </si>
  <si>
    <t>합                계</t>
  </si>
  <si>
    <t>막여과장치 공압밸브
- 32A</t>
  </si>
  <si>
    <t>분리막 여과장치 A/B/C 계측기</t>
  </si>
  <si>
    <t>막여과장치 공압밸브
- 80A</t>
  </si>
  <si>
    <t>DISC TYPE
- 100㎛×170㎥/hr (예비계열 추가 설치)</t>
  </si>
  <si>
    <t>500㎥/일
- 1000psi, 8“×36EA, 계측기 및 밸브 포함</t>
  </si>
  <si>
    <t xml:space="preserve"> </t>
  </si>
  <si>
    <t>식</t>
  </si>
  <si>
    <t>구성비</t>
  </si>
  <si>
    <t>페이지</t>
  </si>
  <si>
    <t>운반비</t>
  </si>
  <si>
    <t>1-2</t>
  </si>
  <si>
    <t>1-1</t>
  </si>
  <si>
    <t>B 사</t>
  </si>
  <si>
    <t>3-7</t>
  </si>
  <si>
    <t>1-7</t>
  </si>
  <si>
    <t>소계</t>
  </si>
  <si>
    <t>2.</t>
  </si>
  <si>
    <t>2-7</t>
  </si>
  <si>
    <t>3-9</t>
  </si>
  <si>
    <t>C 사</t>
  </si>
  <si>
    <t>2-5</t>
  </si>
  <si>
    <t>1-4</t>
  </si>
  <si>
    <t>수량</t>
  </si>
  <si>
    <t>1-3</t>
  </si>
  <si>
    <t>4-1</t>
  </si>
  <si>
    <t>1.1</t>
  </si>
  <si>
    <t>2.1</t>
  </si>
  <si>
    <t>END</t>
  </si>
  <si>
    <t>1-6</t>
  </si>
  <si>
    <t>4-3</t>
  </si>
  <si>
    <t>1.</t>
  </si>
  <si>
    <t>2-1</t>
  </si>
  <si>
    <t>2-2</t>
  </si>
  <si>
    <t>1-5</t>
  </si>
  <si>
    <t>3-6</t>
  </si>
  <si>
    <t>총원가</t>
  </si>
  <si>
    <t>단위</t>
  </si>
  <si>
    <t>4-4</t>
  </si>
  <si>
    <t/>
  </si>
  <si>
    <t>5-1</t>
  </si>
  <si>
    <t>4-2</t>
  </si>
  <si>
    <t>7-4</t>
  </si>
  <si>
    <t>7-8</t>
  </si>
  <si>
    <t>2-3</t>
  </si>
  <si>
    <t>5-2</t>
  </si>
  <si>
    <t>4-9</t>
  </si>
  <si>
    <t>7-3</t>
  </si>
  <si>
    <t>2-8</t>
  </si>
  <si>
    <t>7-5</t>
  </si>
  <si>
    <t>4-5</t>
  </si>
  <si>
    <t>6-2</t>
  </si>
  <si>
    <t>A 사</t>
  </si>
  <si>
    <t>4-8</t>
  </si>
  <si>
    <t>4-7</t>
  </si>
  <si>
    <t>3-5</t>
  </si>
  <si>
    <t>3-8</t>
  </si>
  <si>
    <t>6-1</t>
  </si>
  <si>
    <t>3-1</t>
  </si>
  <si>
    <t>3.</t>
  </si>
  <si>
    <t>5.</t>
  </si>
  <si>
    <t>대</t>
  </si>
  <si>
    <t>8-5</t>
  </si>
  <si>
    <t>7-1</t>
  </si>
  <si>
    <t>7-7</t>
  </si>
  <si>
    <t>업체명</t>
  </si>
  <si>
    <t>2-6</t>
  </si>
  <si>
    <t>3-4</t>
  </si>
  <si>
    <t>2-4</t>
  </si>
  <si>
    <t>M2</t>
  </si>
  <si>
    <t>7-6</t>
  </si>
  <si>
    <t>8-2</t>
  </si>
  <si>
    <t>5-8</t>
  </si>
  <si>
    <t>7-9</t>
  </si>
  <si>
    <t>개</t>
  </si>
  <si>
    <t>M</t>
  </si>
  <si>
    <t>6.</t>
  </si>
  <si>
    <t>5-4</t>
  </si>
  <si>
    <t>5-6</t>
  </si>
  <si>
    <t>5-7</t>
  </si>
  <si>
    <t>5-9</t>
  </si>
  <si>
    <t>관급</t>
  </si>
  <si>
    <t>8-1</t>
  </si>
  <si>
    <t>5-3</t>
  </si>
  <si>
    <t>6-3</t>
  </si>
  <si>
    <t>8-4</t>
  </si>
  <si>
    <t>8-3</t>
  </si>
  <si>
    <t>5-5</t>
  </si>
  <si>
    <t>7-2</t>
  </si>
  <si>
    <t>4-6</t>
  </si>
  <si>
    <t>4.</t>
  </si>
  <si>
    <t>%</t>
  </si>
  <si>
    <t>부가세</t>
  </si>
  <si>
    <t>SET</t>
  </si>
  <si>
    <t>10.</t>
  </si>
  <si>
    <t>도급</t>
  </si>
  <si>
    <t>도어록</t>
  </si>
  <si>
    <t>9.</t>
  </si>
  <si>
    <t>9-1</t>
  </si>
  <si>
    <t>강설등</t>
  </si>
  <si>
    <t>개소</t>
  </si>
  <si>
    <t>방화용</t>
  </si>
  <si>
    <t>M3</t>
  </si>
  <si>
    <t>방화문</t>
  </si>
  <si>
    <t>10M</t>
  </si>
  <si>
    <t>Kg</t>
  </si>
  <si>
    <t>순    공    사    비    계</t>
  </si>
  <si>
    <t>고유량 카트리지필터 기존유입배관 교체</t>
  </si>
  <si>
    <t>2.0㎥, PE탱크(레벨스위치 포함)</t>
  </si>
  <si>
    <t>Ⅰ. 가파담수장 RO 1호기 고압배관 교체</t>
  </si>
  <si>
    <t>분리막 여과장치의 공압밸브
- 80A</t>
  </si>
  <si>
    <t>분리막 여과장치 A/B/C 공압식 밸브</t>
  </si>
  <si>
    <t>외압형 분리막 여과장치
- 2,250㎥/일</t>
  </si>
  <si>
    <t>추자정수장 해수담수화시설 개량 및 증설사업</t>
  </si>
  <si>
    <t>경                  비</t>
  </si>
  <si>
    <t>분리막 여과장치의 공압밸브
- 65A</t>
  </si>
  <si>
    <t>분리막 여과장치의 공압밸브
- 50A</t>
  </si>
  <si>
    <t>웨지와이어타입
- 46㎥/hr, 316</t>
  </si>
  <si>
    <t>분리막 여과장치의 공압밸브
- 100A</t>
  </si>
  <si>
    <t>양개 3000*2100*1.6t, STS</t>
  </si>
  <si>
    <t>비                  고</t>
  </si>
  <si>
    <t>분리막 여과장치의 공압밸브
- 150A</t>
  </si>
  <si>
    <t>합판 거푸집 설치</t>
  </si>
  <si>
    <t>문틀주위충전MOR</t>
  </si>
  <si>
    <t>N콘크리트헐기철</t>
  </si>
  <si>
    <t>강재창호설치3060</t>
  </si>
  <si>
    <t>N문틀주위충전MOR</t>
  </si>
  <si>
    <t>N위험물0514</t>
  </si>
  <si>
    <t>N위험물0501</t>
  </si>
  <si>
    <t>N수성도장붓2회</t>
  </si>
  <si>
    <t>N강재창호설치3060</t>
  </si>
  <si>
    <t>2. RO 설비</t>
  </si>
  <si>
    <t>산업안전보건관리비</t>
  </si>
  <si>
    <t>6. 폐기물 처리</t>
  </si>
  <si>
    <t>FMC/CIP 탱크</t>
  </si>
  <si>
    <t>이윤 (15%)</t>
  </si>
  <si>
    <t>막여과장치 계측기</t>
  </si>
  <si>
    <t>노인장기요양보험료</t>
  </si>
  <si>
    <t>7. 작업설 부산물</t>
  </si>
  <si>
    <t>하도급대금지급수수료</t>
  </si>
  <si>
    <t>5. 저지배수지 설비</t>
  </si>
  <si>
    <t>재 
료
비</t>
  </si>
  <si>
    <t>규         격</t>
  </si>
  <si>
    <t>자동역세 여과기</t>
  </si>
  <si>
    <t>가설사무실및가설창고</t>
  </si>
  <si>
    <t>명         칭</t>
  </si>
  <si>
    <t xml:space="preserve">사 업 명 : </t>
  </si>
  <si>
    <t>여과수 순환펌프</t>
  </si>
  <si>
    <t>막여과장치에 설치된 계측기
- 유량계, 탁도계 등</t>
  </si>
  <si>
    <t>분리막 여과장치(가압식 UF막)</t>
  </si>
  <si>
    <t>막여과장치(MF막,협회 인증제품)</t>
  </si>
  <si>
    <t>BWRO 설비(BWRO막,협회 인증제품)</t>
  </si>
  <si>
    <t>관급자재</t>
    <phoneticPr fontId="23" type="noConversion"/>
  </si>
  <si>
    <t>추자정수장 해수담수화시설 노후 기계설비 개량공사</t>
  </si>
  <si>
    <t>관급자재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</si>
</sst>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7">
    <numFmt numFmtId="41" formatCode="_-* #,##0_-;\-* #,##0_-;_-* &quot;-&quot;_-;_-@_-"/>
    <numFmt numFmtId="43" formatCode="_-* #,##0.00_-;\-* #,##0.00_-;_-* &quot;-&quot;??_-;_-@_-"/>
    <numFmt numFmtId="176" formatCode="#,##0_ "/>
    <numFmt numFmtId="178" formatCode="_ * #,##0_ ;_ * \-#,##0_ ;_ * &quot;-&quot;_ ;_ @_ "/>
    <numFmt numFmtId="179" formatCode="0.0"/>
    <numFmt numFmtId="180" formatCode="#,##0.00_ "/>
    <numFmt numFmtId="181" formatCode="&quot;제&quot;@&quot;호&quot;&quot;표&quot;"/>
    <numFmt numFmtId="184" formatCode="mm&quot;월&quot;\ dd&quot;일&quot;"/>
    <numFmt numFmtId="186" formatCode="0.0%"/>
    <numFmt numFmtId="187" formatCode="0.0000"/>
    <numFmt numFmtId="188" formatCode="0.0000000"/>
    <numFmt numFmtId="190" formatCode="&quot;공사기간 : &quot;#&quot; 개월&quot;"/>
    <numFmt numFmtId="191" formatCode="_-* #,##0&quot;   &quot;_-;\-* #,##0_-;_-* &quot;-   &quot;_-;_-@_-"/>
    <numFmt numFmtId="192" formatCode="&quot;직접노무비의 ×  &quot;0.00&quot;%&quot;"/>
    <numFmt numFmtId="193" formatCode="&quot;노무비의 ×  &quot;0.00&quot;%&quot;"/>
    <numFmt numFmtId="194" formatCode="&quot;직접노무비의 ×  &quot;0.000&quot;%&quot;"/>
    <numFmt numFmtId="195" formatCode="&quot;건강보험료의 ×  &quot;0.00&quot;%&quot;"/>
    <numFmt numFmtId="196" formatCode="&quot;(재료비+노무비) ×  &quot;0.00&quot;%&quot;"/>
    <numFmt numFmtId="197" formatCode="&quot;순공사비계의 ×  &quot;0.00&quot;%&quot;\ &quot;이내&quot;"/>
    <numFmt numFmtId="198" formatCode="&quot;(노무비+경비+일반관리비) ×  &quot;0.00&quot;%&quot;\ &quot;이내&quot;"/>
    <numFmt numFmtId="199" formatCode="&quot;(노무비+경비+일반관리비) ×  &quot;0.00&quot;%&quot;"/>
    <numFmt numFmtId="203" formatCode="_-* #,##0.0_-;\-* #,##0.0_-;_-* &quot;-&quot;?_-;_-@_-"/>
    <numFmt numFmtId="208" formatCode="General\ &quot;호&quot;&quot;참&quot;&quot;조&quot;"/>
    <numFmt numFmtId="209" formatCode="&quot;(재료비+직접노무비) ×  &quot;0.00&quot;%&quot;\ \+\ \3\300000"/>
    <numFmt numFmtId="219" formatCode="&quot;(노무비) ×  &quot;0.000&quot;%&quot;"/>
    <numFmt numFmtId="220" formatCode="&quot;(직접재료비+직접노무비+기계경비) ×  &quot;0.00&quot;%&quot;"/>
    <numFmt numFmtId="221" formatCode="&quot;(직접재료비+직접노무비+기계경비) ×  &quot;0.000&quot;%&quot;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72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0"/>
      <color rgb="FFFF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8"/>
      <color rgb="FF000000"/>
      <name val="굴림체"/>
      <family val="3"/>
      <charset val="129"/>
    </font>
    <font>
      <b/>
      <sz val="10"/>
      <color rgb="FF000000"/>
      <name val="HY그래픽M"/>
      <family val="1"/>
      <charset val="129"/>
    </font>
    <font>
      <b/>
      <sz val="20"/>
      <color rgb="FF000000"/>
      <name val="HY그래픽M"/>
      <family val="1"/>
      <charset val="129"/>
    </font>
    <font>
      <b/>
      <sz val="11"/>
      <color rgb="FF000000"/>
      <name val="HY그래픽M"/>
      <family val="1"/>
      <charset val="129"/>
    </font>
    <font>
      <b/>
      <sz val="9"/>
      <color rgb="FF000000"/>
      <name val="HY그래픽M"/>
      <family val="1"/>
      <charset val="129"/>
    </font>
    <font>
      <b/>
      <sz val="8"/>
      <color rgb="FF000000"/>
      <name val="HY그래픽M"/>
      <family val="1"/>
      <charset val="129"/>
    </font>
    <font>
      <b/>
      <sz val="10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i/>
      <strike/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41" fontId="22" fillId="0" borderId="0">
      <alignment vertical="center"/>
    </xf>
    <xf numFmtId="41" fontId="22" fillId="0" borderId="0"/>
    <xf numFmtId="41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22" fillId="0" borderId="0"/>
    <xf numFmtId="9" fontId="22" fillId="0" borderId="0"/>
    <xf numFmtId="41" fontId="1" fillId="0" borderId="0">
      <alignment vertical="center"/>
    </xf>
    <xf numFmtId="0" fontId="1" fillId="0" borderId="0">
      <alignment vertical="center"/>
    </xf>
    <xf numFmtId="0" fontId="2" fillId="0" borderId="0"/>
    <xf numFmtId="178" fontId="2" fillId="0" borderId="0"/>
  </cellStyleXfs>
  <cellXfs count="310">
    <xf numFmtId="0" fontId="0" fillId="0" borderId="0" xfId="0" applyNumberFormat="1" applyAlignment="1"/>
    <xf numFmtId="49" fontId="4" fillId="2" borderId="1" xfId="6" applyNumberFormat="1" applyFont="1" applyFill="1" applyBorder="1" applyAlignment="1">
      <alignment horizontal="center" vertical="center"/>
    </xf>
    <xf numFmtId="0" fontId="4" fillId="2" borderId="0" xfId="5" applyNumberFormat="1" applyFont="1" applyFill="1" applyAlignment="1">
      <alignment vertical="center"/>
    </xf>
    <xf numFmtId="49" fontId="4" fillId="2" borderId="1" xfId="6" applyNumberFormat="1" applyFont="1" applyFill="1" applyBorder="1" applyAlignment="1">
      <alignment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>
      <alignment vertical="center"/>
    </xf>
    <xf numFmtId="0" fontId="4" fillId="2" borderId="1" xfId="5" applyNumberFormat="1" applyFont="1" applyFill="1" applyBorder="1" applyAlignment="1">
      <alignment vertical="center"/>
    </xf>
    <xf numFmtId="49" fontId="4" fillId="2" borderId="3" xfId="5" applyNumberFormat="1" applyFont="1" applyFill="1" applyBorder="1" applyAlignment="1">
      <alignment horizontal="center" vertical="center"/>
    </xf>
    <xf numFmtId="0" fontId="4" fillId="2" borderId="4" xfId="5" applyNumberFormat="1" applyFont="1" applyFill="1" applyBorder="1" applyAlignment="1">
      <alignment vertical="center"/>
    </xf>
    <xf numFmtId="0" fontId="4" fillId="2" borderId="1" xfId="5" applyNumberFormat="1" applyFont="1" applyFill="1" applyBorder="1" applyAlignment="1">
      <alignment horizontal="left" vertical="center"/>
    </xf>
    <xf numFmtId="0" fontId="4" fillId="2" borderId="0" xfId="6" applyNumberFormat="1" applyFont="1" applyFill="1" applyAlignment="1">
      <alignment vertical="center"/>
    </xf>
    <xf numFmtId="176" fontId="5" fillId="2" borderId="5" xfId="0" applyNumberFormat="1" applyFont="1" applyFill="1" applyBorder="1" applyAlignment="1">
      <alignment horizontal="center" vertical="center"/>
    </xf>
    <xf numFmtId="0" fontId="4" fillId="2" borderId="6" xfId="6" applyNumberFormat="1" applyFont="1" applyFill="1" applyBorder="1" applyAlignment="1">
      <alignment vertical="center"/>
    </xf>
    <xf numFmtId="0" fontId="4" fillId="2" borderId="0" xfId="6" applyNumberFormat="1" applyFont="1" applyFill="1" applyAlignment="1">
      <alignment horizontal="center" vertical="center"/>
    </xf>
    <xf numFmtId="176" fontId="4" fillId="2" borderId="0" xfId="0" applyNumberFormat="1" applyFont="1" applyFill="1">
      <alignment vertical="center"/>
    </xf>
    <xf numFmtId="180" fontId="4" fillId="2" borderId="2" xfId="0" applyNumberFormat="1" applyFont="1" applyFill="1" applyBorder="1" applyAlignment="1">
      <alignment horizontal="center" vertical="center"/>
    </xf>
    <xf numFmtId="181" fontId="4" fillId="2" borderId="2" xfId="0" applyNumberFormat="1" applyFont="1" applyFill="1" applyBorder="1" applyAlignment="1">
      <alignment horizontal="center" vertical="center"/>
    </xf>
    <xf numFmtId="49" fontId="4" fillId="2" borderId="3" xfId="6" applyNumberFormat="1" applyFont="1" applyFill="1" applyBorder="1" applyAlignment="1">
      <alignment horizontal="left" vertical="center"/>
    </xf>
    <xf numFmtId="180" fontId="4" fillId="2" borderId="1" xfId="0" applyNumberFormat="1" applyFont="1" applyFill="1" applyBorder="1" applyAlignment="1">
      <alignment horizontal="center" vertical="center"/>
    </xf>
    <xf numFmtId="0" fontId="4" fillId="2" borderId="1" xfId="6" applyNumberFormat="1" applyFont="1" applyFill="1" applyBorder="1" applyAlignment="1">
      <alignment horizontal="left" vertical="center"/>
    </xf>
    <xf numFmtId="0" fontId="4" fillId="2" borderId="0" xfId="6" applyNumberFormat="1" applyFont="1" applyFill="1" applyAlignment="1">
      <alignment horizontal="left" vertical="center"/>
    </xf>
    <xf numFmtId="0" fontId="4" fillId="2" borderId="0" xfId="7" applyNumberFormat="1" applyFont="1" applyFill="1" applyAlignment="1">
      <alignment vertical="center"/>
    </xf>
    <xf numFmtId="0" fontId="5" fillId="2" borderId="0" xfId="7" applyNumberFormat="1" applyFont="1" applyFill="1" applyAlignment="1">
      <alignment vertical="center"/>
    </xf>
    <xf numFmtId="176" fontId="4" fillId="2" borderId="0" xfId="5" applyNumberFormat="1" applyFont="1" applyFill="1" applyAlignment="1">
      <alignment vertical="center"/>
    </xf>
    <xf numFmtId="41" fontId="4" fillId="2" borderId="0" xfId="1" applyNumberFormat="1" applyFont="1" applyFill="1">
      <alignment vertical="center"/>
    </xf>
    <xf numFmtId="176" fontId="6" fillId="3" borderId="0" xfId="0" applyNumberFormat="1" applyFont="1" applyFill="1">
      <alignment vertical="center"/>
    </xf>
    <xf numFmtId="41" fontId="4" fillId="2" borderId="1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>
      <alignment vertical="center"/>
    </xf>
    <xf numFmtId="37" fontId="5" fillId="2" borderId="1" xfId="5" applyNumberFormat="1" applyFont="1" applyFill="1" applyBorder="1" applyAlignment="1">
      <alignment vertical="center"/>
    </xf>
    <xf numFmtId="41" fontId="5" fillId="2" borderId="1" xfId="1" applyNumberFormat="1" applyFont="1" applyFill="1" applyBorder="1" applyAlignment="1">
      <alignment horizontal="center" vertical="center"/>
    </xf>
    <xf numFmtId="41" fontId="4" fillId="0" borderId="1" xfId="1" applyNumberFormat="1" applyFont="1" applyBorder="1">
      <alignment vertical="center"/>
    </xf>
    <xf numFmtId="0" fontId="4" fillId="0" borderId="1" xfId="0" applyNumberFormat="1" applyFont="1" applyBorder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>
      <alignment vertical="center"/>
    </xf>
    <xf numFmtId="41" fontId="4" fillId="2" borderId="3" xfId="1" quotePrefix="1" applyNumberFormat="1" applyFont="1" applyFill="1" applyBorder="1" applyAlignment="1">
      <alignment horizontal="center" vertical="center"/>
    </xf>
    <xf numFmtId="41" fontId="4" fillId="2" borderId="3" xfId="1" applyNumberFormat="1" applyFont="1" applyFill="1" applyBorder="1" applyAlignment="1">
      <alignment horizontal="right" vertical="center"/>
    </xf>
    <xf numFmtId="41" fontId="5" fillId="2" borderId="4" xfId="1" applyNumberFormat="1" applyFont="1" applyFill="1" applyBorder="1">
      <alignment vertical="center"/>
    </xf>
    <xf numFmtId="41" fontId="4" fillId="2" borderId="4" xfId="1" applyNumberFormat="1" applyFont="1" applyFill="1" applyBorder="1">
      <alignment vertical="center"/>
    </xf>
    <xf numFmtId="41" fontId="5" fillId="2" borderId="3" xfId="1" applyNumberFormat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>
      <alignment vertical="center"/>
    </xf>
    <xf numFmtId="0" fontId="4" fillId="2" borderId="1" xfId="0" applyNumberFormat="1" applyFont="1" applyFill="1" applyBorder="1">
      <alignment vertical="center"/>
    </xf>
    <xf numFmtId="0" fontId="4" fillId="2" borderId="4" xfId="6" applyNumberFormat="1" applyFont="1" applyFill="1" applyBorder="1" applyAlignment="1">
      <alignment vertical="center" wrapText="1"/>
    </xf>
    <xf numFmtId="0" fontId="4" fillId="2" borderId="1" xfId="6" applyNumberFormat="1" applyFont="1" applyFill="1" applyBorder="1" applyAlignment="1">
      <alignment horizontal="center" vertical="center"/>
    </xf>
    <xf numFmtId="0" fontId="4" fillId="0" borderId="3" xfId="0" applyNumberFormat="1" applyFont="1" applyBorder="1" applyAlignment="1">
      <alignment horizontal="justify" vertical="center" wrapText="1"/>
    </xf>
    <xf numFmtId="0" fontId="4" fillId="2" borderId="4" xfId="0" applyNumberFormat="1" applyFont="1" applyFill="1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2" borderId="2" xfId="6" applyNumberFormat="1" applyFont="1" applyFill="1" applyBorder="1" applyAlignment="1">
      <alignment vertical="center" wrapText="1"/>
    </xf>
    <xf numFmtId="0" fontId="5" fillId="2" borderId="5" xfId="6" applyNumberFormat="1" applyFont="1" applyFill="1" applyBorder="1" applyAlignment="1">
      <alignment horizontal="center" vertical="center"/>
    </xf>
    <xf numFmtId="49" fontId="4" fillId="2" borderId="8" xfId="6" applyNumberFormat="1" applyFont="1" applyFill="1" applyBorder="1" applyAlignment="1">
      <alignment horizontal="left" vertical="center" wrapText="1"/>
    </xf>
    <xf numFmtId="0" fontId="4" fillId="2" borderId="9" xfId="6" applyNumberFormat="1" applyFont="1" applyFill="1" applyBorder="1" applyAlignment="1">
      <alignment vertical="center" wrapText="1"/>
    </xf>
    <xf numFmtId="37" fontId="4" fillId="2" borderId="1" xfId="6" applyNumberFormat="1" applyFont="1" applyFill="1" applyBorder="1" applyAlignment="1">
      <alignment horizontal="center" vertical="center"/>
    </xf>
    <xf numFmtId="49" fontId="4" fillId="4" borderId="1" xfId="6" quotePrefix="1" applyNumberFormat="1" applyFont="1" applyFill="1" applyBorder="1" applyAlignment="1">
      <alignment vertical="center"/>
    </xf>
    <xf numFmtId="0" fontId="4" fillId="2" borderId="3" xfId="0" applyNumberFormat="1" applyFont="1" applyFill="1" applyBorder="1">
      <alignment vertical="center"/>
    </xf>
    <xf numFmtId="176" fontId="4" fillId="2" borderId="5" xfId="0" applyNumberFormat="1" applyFont="1" applyFill="1" applyBorder="1" applyAlignment="1">
      <alignment horizontal="center" vertical="center"/>
    </xf>
    <xf numFmtId="49" fontId="4" fillId="2" borderId="8" xfId="6" applyNumberFormat="1" applyFont="1" applyFill="1" applyBorder="1" applyAlignment="1">
      <alignment horizontal="left" vertical="center"/>
    </xf>
    <xf numFmtId="0" fontId="4" fillId="2" borderId="9" xfId="6" applyNumberFormat="1" applyFont="1" applyFill="1" applyBorder="1" applyAlignment="1">
      <alignment vertical="center"/>
    </xf>
    <xf numFmtId="0" fontId="5" fillId="5" borderId="9" xfId="6" applyNumberFormat="1" applyFont="1" applyFill="1" applyBorder="1" applyAlignment="1">
      <alignment vertical="center"/>
    </xf>
    <xf numFmtId="0" fontId="4" fillId="5" borderId="2" xfId="6" applyNumberFormat="1" applyFont="1" applyFill="1" applyBorder="1" applyAlignment="1">
      <alignment horizontal="center" vertical="center"/>
    </xf>
    <xf numFmtId="41" fontId="5" fillId="5" borderId="10" xfId="1" applyNumberFormat="1" applyFont="1" applyFill="1" applyBorder="1" applyAlignment="1">
      <alignment horizontal="left" vertical="center"/>
    </xf>
    <xf numFmtId="41" fontId="4" fillId="5" borderId="10" xfId="1" applyNumberFormat="1" applyFont="1" applyFill="1" applyBorder="1">
      <alignment vertical="center"/>
    </xf>
    <xf numFmtId="41" fontId="5" fillId="5" borderId="10" xfId="1" applyNumberFormat="1" applyFont="1" applyFill="1" applyBorder="1">
      <alignment vertical="center"/>
    </xf>
    <xf numFmtId="0" fontId="5" fillId="5" borderId="1" xfId="0" applyNumberFormat="1" applyFont="1" applyFill="1" applyBorder="1" applyAlignment="1">
      <alignment horizontal="center" vertical="center"/>
    </xf>
    <xf numFmtId="41" fontId="5" fillId="5" borderId="1" xfId="1" applyNumberFormat="1" applyFont="1" applyFill="1" applyBorder="1">
      <alignment vertical="center"/>
    </xf>
    <xf numFmtId="41" fontId="5" fillId="5" borderId="10" xfId="1" applyNumberFormat="1" applyFont="1" applyFill="1" applyBorder="1" applyAlignment="1">
      <alignment horizontal="center" vertical="center"/>
    </xf>
    <xf numFmtId="0" fontId="5" fillId="5" borderId="11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/>
    </xf>
    <xf numFmtId="49" fontId="4" fillId="3" borderId="1" xfId="6" applyNumberFormat="1" applyFont="1" applyFill="1" applyBorder="1" applyAlignment="1">
      <alignment vertical="center"/>
    </xf>
    <xf numFmtId="49" fontId="4" fillId="5" borderId="1" xfId="6" applyNumberFormat="1" applyFont="1" applyFill="1" applyBorder="1" applyAlignment="1">
      <alignment vertical="center"/>
    </xf>
    <xf numFmtId="49" fontId="5" fillId="5" borderId="8" xfId="6" applyNumberFormat="1" applyFont="1" applyFill="1" applyBorder="1" applyAlignment="1">
      <alignment horizontal="center" vertical="center"/>
    </xf>
    <xf numFmtId="0" fontId="4" fillId="5" borderId="2" xfId="6" applyNumberFormat="1" applyFont="1" applyFill="1" applyBorder="1" applyAlignment="1">
      <alignment vertical="center"/>
    </xf>
    <xf numFmtId="0" fontId="4" fillId="5" borderId="0" xfId="6" applyNumberFormat="1" applyFont="1" applyFill="1" applyAlignment="1">
      <alignment horizontal="center" vertical="center"/>
    </xf>
    <xf numFmtId="0" fontId="4" fillId="5" borderId="0" xfId="6" applyNumberFormat="1" applyFont="1" applyFill="1" applyAlignment="1">
      <alignment vertical="center"/>
    </xf>
    <xf numFmtId="0" fontId="4" fillId="5" borderId="6" xfId="6" applyNumberFormat="1" applyFont="1" applyFill="1" applyBorder="1" applyAlignment="1">
      <alignment vertical="center"/>
    </xf>
    <xf numFmtId="37" fontId="4" fillId="5" borderId="1" xfId="6" applyNumberFormat="1" applyFont="1" applyFill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center" vertical="center"/>
    </xf>
    <xf numFmtId="176" fontId="4" fillId="5" borderId="1" xfId="0" applyNumberFormat="1" applyFont="1" applyFill="1" applyBorder="1">
      <alignment vertical="center"/>
    </xf>
    <xf numFmtId="176" fontId="4" fillId="5" borderId="2" xfId="0" applyNumberFormat="1" applyFont="1" applyFill="1" applyBorder="1">
      <alignment vertical="center"/>
    </xf>
    <xf numFmtId="176" fontId="4" fillId="5" borderId="2" xfId="0" applyNumberFormat="1" applyFont="1" applyFill="1" applyBorder="1" applyAlignment="1">
      <alignment horizontal="center" vertical="center"/>
    </xf>
    <xf numFmtId="0" fontId="4" fillId="3" borderId="2" xfId="6" applyNumberFormat="1" applyFont="1" applyFill="1" applyBorder="1" applyAlignment="1">
      <alignment horizontal="center" vertical="center"/>
    </xf>
    <xf numFmtId="176" fontId="4" fillId="3" borderId="1" xfId="0" applyNumberFormat="1" applyFont="1" applyFill="1" applyBorder="1">
      <alignment vertical="center"/>
    </xf>
    <xf numFmtId="176" fontId="4" fillId="3" borderId="1" xfId="0" applyNumberFormat="1" applyFont="1" applyFill="1" applyBorder="1" applyAlignment="1">
      <alignment horizontal="center" vertical="center"/>
    </xf>
    <xf numFmtId="176" fontId="4" fillId="3" borderId="2" xfId="0" applyNumberFormat="1" applyFont="1" applyFill="1" applyBorder="1">
      <alignment vertical="center"/>
    </xf>
    <xf numFmtId="176" fontId="4" fillId="3" borderId="2" xfId="0" applyNumberFormat="1" applyFont="1" applyFill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9" fillId="2" borderId="0" xfId="7" applyNumberFormat="1" applyFont="1" applyFill="1" applyAlignment="1">
      <alignment vertical="center"/>
    </xf>
    <xf numFmtId="0" fontId="4" fillId="3" borderId="6" xfId="6" applyNumberFormat="1" applyFont="1" applyFill="1" applyBorder="1" applyAlignment="1">
      <alignment vertical="center"/>
    </xf>
    <xf numFmtId="0" fontId="4" fillId="2" borderId="2" xfId="6" applyNumberFormat="1" applyFont="1" applyFill="1" applyBorder="1" applyAlignment="1">
      <alignment horizontal="center" vertical="center"/>
    </xf>
    <xf numFmtId="0" fontId="5" fillId="5" borderId="11" xfId="0" quotePrefix="1" applyNumberFormat="1" applyFont="1" applyFill="1" applyBorder="1" applyAlignment="1">
      <alignment horizontal="center" vertical="center"/>
    </xf>
    <xf numFmtId="0" fontId="5" fillId="5" borderId="15" xfId="0" applyNumberFormat="1" applyFont="1" applyFill="1" applyBorder="1">
      <alignment vertical="center"/>
    </xf>
    <xf numFmtId="0" fontId="4" fillId="5" borderId="10" xfId="0" applyNumberFormat="1" applyFont="1" applyFill="1" applyBorder="1">
      <alignment vertical="center"/>
    </xf>
    <xf numFmtId="0" fontId="4" fillId="5" borderId="10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1" fontId="5" fillId="2" borderId="1" xfId="1" applyNumberFormat="1" applyFont="1" applyFill="1" applyBorder="1">
      <alignment vertical="center"/>
    </xf>
    <xf numFmtId="49" fontId="5" fillId="6" borderId="3" xfId="0" applyNumberFormat="1" applyFont="1" applyFill="1" applyBorder="1" applyAlignment="1">
      <alignment horizontal="center" vertical="center"/>
    </xf>
    <xf numFmtId="0" fontId="5" fillId="6" borderId="4" xfId="0" applyNumberFormat="1" applyFont="1" applyFill="1" applyBorder="1">
      <alignment vertical="center"/>
    </xf>
    <xf numFmtId="0" fontId="4" fillId="6" borderId="1" xfId="0" applyNumberFormat="1" applyFont="1" applyFill="1" applyBorder="1">
      <alignment vertical="center"/>
    </xf>
    <xf numFmtId="0" fontId="4" fillId="6" borderId="1" xfId="0" applyNumberFormat="1" applyFont="1" applyFill="1" applyBorder="1" applyAlignment="1">
      <alignment horizontal="center" vertical="center"/>
    </xf>
    <xf numFmtId="41" fontId="5" fillId="6" borderId="1" xfId="1" applyNumberFormat="1" applyFont="1" applyFill="1" applyBorder="1">
      <alignment vertical="center"/>
    </xf>
    <xf numFmtId="41" fontId="5" fillId="6" borderId="1" xfId="1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right" vertical="center"/>
    </xf>
    <xf numFmtId="176" fontId="5" fillId="2" borderId="4" xfId="0" applyNumberFormat="1" applyFont="1" applyFill="1" applyBorder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1" xfId="7" quotePrefix="1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Border="1">
      <alignment vertical="center"/>
    </xf>
    <xf numFmtId="176" fontId="4" fillId="2" borderId="4" xfId="0" applyNumberFormat="1" applyFont="1" applyFill="1" applyBorder="1">
      <alignment vertical="center"/>
    </xf>
    <xf numFmtId="0" fontId="4" fillId="2" borderId="1" xfId="7" quotePrefix="1" applyNumberFormat="1" applyFont="1" applyFill="1" applyBorder="1" applyAlignment="1">
      <alignment horizontal="center" vertical="center"/>
    </xf>
    <xf numFmtId="0" fontId="5" fillId="6" borderId="1" xfId="7" quotePrefix="1" applyNumberFormat="1" applyFont="1" applyFill="1" applyBorder="1" applyAlignment="1">
      <alignment horizontal="center" vertical="center"/>
    </xf>
    <xf numFmtId="0" fontId="5" fillId="6" borderId="1" xfId="7" applyNumberFormat="1" applyFont="1" applyFill="1" applyBorder="1" applyAlignment="1">
      <alignment horizontal="center" vertical="center"/>
    </xf>
    <xf numFmtId="41" fontId="4" fillId="6" borderId="1" xfId="1" applyNumberFormat="1" applyFont="1" applyFill="1" applyBorder="1" applyAlignment="1">
      <alignment horizontal="center" vertical="center"/>
    </xf>
    <xf numFmtId="0" fontId="10" fillId="7" borderId="3" xfId="0" applyNumberFormat="1" applyFont="1" applyFill="1" applyBorder="1">
      <alignment vertical="center"/>
    </xf>
    <xf numFmtId="0" fontId="5" fillId="7" borderId="4" xfId="0" applyNumberFormat="1" applyFont="1" applyFill="1" applyBorder="1">
      <alignment vertical="center"/>
    </xf>
    <xf numFmtId="0" fontId="5" fillId="7" borderId="1" xfId="7" quotePrefix="1" applyNumberFormat="1" applyFont="1" applyFill="1" applyBorder="1" applyAlignment="1">
      <alignment horizontal="center" vertical="center"/>
    </xf>
    <xf numFmtId="0" fontId="5" fillId="7" borderId="1" xfId="7" applyNumberFormat="1" applyFont="1" applyFill="1" applyBorder="1" applyAlignment="1">
      <alignment horizontal="center" vertical="center"/>
    </xf>
    <xf numFmtId="41" fontId="5" fillId="7" borderId="1" xfId="1" applyNumberFormat="1" applyFont="1" applyFill="1" applyBorder="1">
      <alignment vertical="center"/>
    </xf>
    <xf numFmtId="41" fontId="5" fillId="7" borderId="1" xfId="1" applyNumberFormat="1" applyFont="1" applyFill="1" applyBorder="1" applyAlignment="1">
      <alignment horizontal="center" vertical="center"/>
    </xf>
    <xf numFmtId="2" fontId="4" fillId="2" borderId="1" xfId="7" quotePrefix="1" applyNumberFormat="1" applyFont="1" applyFill="1" applyBorder="1" applyAlignment="1">
      <alignment horizontal="center" vertical="center"/>
    </xf>
    <xf numFmtId="1" fontId="4" fillId="2" borderId="1" xfId="7" quotePrefix="1" applyNumberFormat="1" applyFont="1" applyFill="1" applyBorder="1" applyAlignment="1">
      <alignment horizontal="center" vertical="center"/>
    </xf>
    <xf numFmtId="0" fontId="4" fillId="2" borderId="0" xfId="7" applyNumberFormat="1" applyFont="1" applyFill="1" applyAlignment="1">
      <alignment horizontal="center" vertical="center"/>
    </xf>
    <xf numFmtId="1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Alignment="1">
      <alignment vertical="center"/>
    </xf>
    <xf numFmtId="49" fontId="4" fillId="5" borderId="8" xfId="6" applyNumberFormat="1" applyFont="1" applyFill="1" applyBorder="1" applyAlignment="1">
      <alignment horizontal="left" vertical="center" wrapText="1"/>
    </xf>
    <xf numFmtId="37" fontId="4" fillId="5" borderId="2" xfId="6" applyNumberFormat="1" applyFont="1" applyFill="1" applyBorder="1" applyAlignment="1">
      <alignment horizontal="center" vertical="center"/>
    </xf>
    <xf numFmtId="37" fontId="4" fillId="5" borderId="1" xfId="6" applyNumberFormat="1" applyFont="1" applyFill="1" applyBorder="1" applyAlignment="1">
      <alignment horizontal="center" vertical="center" wrapText="1"/>
    </xf>
    <xf numFmtId="37" fontId="4" fillId="5" borderId="1" xfId="6" quotePrefix="1" applyNumberFormat="1" applyFont="1" applyFill="1" applyBorder="1" applyAlignment="1">
      <alignment horizontal="center" vertical="center" wrapText="1"/>
    </xf>
    <xf numFmtId="37" fontId="4" fillId="2" borderId="1" xfId="6" applyNumberFormat="1" applyFont="1" applyFill="1" applyBorder="1" applyAlignment="1">
      <alignment horizontal="center" vertical="center" wrapText="1"/>
    </xf>
    <xf numFmtId="49" fontId="4" fillId="3" borderId="1" xfId="6" quotePrefix="1" applyNumberFormat="1" applyFont="1" applyFill="1" applyBorder="1" applyAlignment="1">
      <alignment vertical="center"/>
    </xf>
    <xf numFmtId="49" fontId="5" fillId="3" borderId="8" xfId="6" applyNumberFormat="1" applyFont="1" applyFill="1" applyBorder="1" applyAlignment="1">
      <alignment horizontal="center" vertical="center"/>
    </xf>
    <xf numFmtId="0" fontId="5" fillId="3" borderId="9" xfId="6" applyNumberFormat="1" applyFont="1" applyFill="1" applyBorder="1" applyAlignment="1">
      <alignment vertical="center"/>
    </xf>
    <xf numFmtId="0" fontId="4" fillId="3" borderId="2" xfId="6" applyNumberFormat="1" applyFont="1" applyFill="1" applyBorder="1" applyAlignment="1">
      <alignment vertical="center"/>
    </xf>
    <xf numFmtId="0" fontId="4" fillId="3" borderId="0" xfId="6" applyNumberFormat="1" applyFont="1" applyFill="1" applyAlignment="1">
      <alignment horizontal="center" vertical="center"/>
    </xf>
    <xf numFmtId="0" fontId="4" fillId="3" borderId="0" xfId="6" applyNumberFormat="1" applyFont="1" applyFill="1" applyAlignment="1">
      <alignment vertical="center"/>
    </xf>
    <xf numFmtId="49" fontId="4" fillId="3" borderId="8" xfId="6" applyNumberFormat="1" applyFont="1" applyFill="1" applyBorder="1" applyAlignment="1">
      <alignment horizontal="left" vertical="center" wrapText="1"/>
    </xf>
    <xf numFmtId="37" fontId="4" fillId="3" borderId="1" xfId="6" applyNumberFormat="1" applyFont="1" applyFill="1" applyBorder="1" applyAlignment="1">
      <alignment horizontal="center" vertical="center"/>
    </xf>
    <xf numFmtId="37" fontId="4" fillId="3" borderId="2" xfId="6" applyNumberFormat="1" applyFont="1" applyFill="1" applyBorder="1" applyAlignment="1">
      <alignment horizontal="center" vertical="center"/>
    </xf>
    <xf numFmtId="41" fontId="4" fillId="0" borderId="3" xfId="1" applyNumberFormat="1" applyFont="1" applyBorder="1">
      <alignment vertical="center"/>
    </xf>
    <xf numFmtId="0" fontId="12" fillId="0" borderId="0" xfId="9" applyNumberFormat="1" applyFont="1" applyAlignment="1">
      <alignment horizontal="center" vertical="center"/>
    </xf>
    <xf numFmtId="0" fontId="13" fillId="0" borderId="0" xfId="9" applyNumberFormat="1" applyFont="1" applyAlignment="1">
      <alignment horizontal="center" vertical="center"/>
    </xf>
    <xf numFmtId="0" fontId="14" fillId="0" borderId="0" xfId="9" applyNumberFormat="1" applyFont="1" applyAlignment="1">
      <alignment horizontal="left" vertical="center" indent="1"/>
    </xf>
    <xf numFmtId="190" fontId="15" fillId="0" borderId="0" xfId="9" applyNumberFormat="1" applyFont="1" applyAlignment="1">
      <alignment horizontal="right" vertical="center" indent="1"/>
    </xf>
    <xf numFmtId="0" fontId="15" fillId="8" borderId="17" xfId="9" applyNumberFormat="1" applyFont="1" applyFill="1" applyBorder="1" applyAlignment="1">
      <alignment horizontal="center" vertical="center"/>
    </xf>
    <xf numFmtId="0" fontId="15" fillId="8" borderId="18" xfId="9" applyNumberFormat="1" applyFont="1" applyFill="1" applyBorder="1" applyAlignment="1">
      <alignment horizontal="center" vertical="center"/>
    </xf>
    <xf numFmtId="0" fontId="15" fillId="8" borderId="19" xfId="9" applyNumberFormat="1" applyFont="1" applyFill="1" applyBorder="1" applyAlignment="1">
      <alignment horizontal="distributed" vertical="center"/>
    </xf>
    <xf numFmtId="0" fontId="15" fillId="8" borderId="20" xfId="9" applyNumberFormat="1" applyFont="1" applyFill="1" applyBorder="1" applyAlignment="1">
      <alignment horizontal="center" vertical="center"/>
    </xf>
    <xf numFmtId="0" fontId="15" fillId="8" borderId="21" xfId="9" applyNumberFormat="1" applyFont="1" applyFill="1" applyBorder="1" applyAlignment="1">
      <alignment horizontal="center" vertical="center"/>
    </xf>
    <xf numFmtId="0" fontId="15" fillId="0" borderId="22" xfId="9" applyNumberFormat="1" applyFont="1" applyBorder="1" applyAlignment="1">
      <alignment horizontal="center" vertical="center"/>
    </xf>
    <xf numFmtId="0" fontId="15" fillId="0" borderId="23" xfId="9" applyNumberFormat="1" applyFont="1" applyBorder="1" applyAlignment="1">
      <alignment horizontal="distributed" vertical="center"/>
    </xf>
    <xf numFmtId="0" fontId="15" fillId="0" borderId="24" xfId="9" applyNumberFormat="1" applyFont="1" applyBorder="1" applyAlignment="1">
      <alignment horizontal="center" vertical="center"/>
    </xf>
    <xf numFmtId="186" fontId="16" fillId="0" borderId="25" xfId="10" applyNumberFormat="1" applyFont="1" applyBorder="1" applyAlignment="1">
      <alignment horizontal="center" vertical="center"/>
    </xf>
    <xf numFmtId="0" fontId="15" fillId="0" borderId="26" xfId="9" applyNumberFormat="1" applyFont="1" applyBorder="1" applyAlignment="1">
      <alignment horizontal="left" vertical="center" indent="1"/>
    </xf>
    <xf numFmtId="0" fontId="15" fillId="0" borderId="27" xfId="9" applyNumberFormat="1" applyFont="1" applyBorder="1" applyAlignment="1">
      <alignment horizontal="center" vertical="center"/>
    </xf>
    <xf numFmtId="0" fontId="15" fillId="0" borderId="28" xfId="9" applyNumberFormat="1" applyFont="1" applyBorder="1" applyAlignment="1">
      <alignment horizontal="distributed" vertical="center"/>
    </xf>
    <xf numFmtId="0" fontId="15" fillId="0" borderId="16" xfId="9" applyNumberFormat="1" applyFont="1" applyBorder="1" applyAlignment="1">
      <alignment horizontal="center" vertical="center"/>
    </xf>
    <xf numFmtId="0" fontId="16" fillId="0" borderId="6" xfId="9" applyNumberFormat="1" applyFont="1" applyBorder="1" applyAlignment="1">
      <alignment horizontal="center" vertical="center"/>
    </xf>
    <xf numFmtId="0" fontId="15" fillId="0" borderId="29" xfId="9" applyNumberFormat="1" applyFont="1" applyBorder="1" applyAlignment="1">
      <alignment horizontal="left" vertical="center" indent="1"/>
    </xf>
    <xf numFmtId="43" fontId="12" fillId="0" borderId="0" xfId="9" applyNumberFormat="1" applyFont="1" applyAlignment="1">
      <alignment horizontal="center" vertical="center"/>
    </xf>
    <xf numFmtId="0" fontId="15" fillId="0" borderId="29" xfId="9" applyNumberFormat="1" applyFont="1" applyBorder="1" applyAlignment="1">
      <alignment horizontal="left" vertical="center" indent="1" shrinkToFit="1"/>
    </xf>
    <xf numFmtId="193" fontId="15" fillId="0" borderId="29" xfId="9" applyNumberFormat="1" applyFont="1" applyBorder="1" applyAlignment="1">
      <alignment horizontal="left" vertical="center" indent="1"/>
    </xf>
    <xf numFmtId="194" fontId="15" fillId="0" borderId="29" xfId="9" applyNumberFormat="1" applyFont="1" applyBorder="1" applyAlignment="1">
      <alignment horizontal="left" vertical="center" indent="1"/>
    </xf>
    <xf numFmtId="192" fontId="15" fillId="2" borderId="29" xfId="9" applyNumberFormat="1" applyFont="1" applyFill="1" applyBorder="1" applyAlignment="1">
      <alignment horizontal="left" vertical="center" indent="1"/>
    </xf>
    <xf numFmtId="195" fontId="15" fillId="2" borderId="29" xfId="9" applyNumberFormat="1" applyFont="1" applyFill="1" applyBorder="1" applyAlignment="1">
      <alignment horizontal="left" vertical="center" indent="1"/>
    </xf>
    <xf numFmtId="196" fontId="15" fillId="0" borderId="29" xfId="9" applyNumberFormat="1" applyFont="1" applyBorder="1" applyAlignment="1">
      <alignment horizontal="left" vertical="center" indent="1"/>
    </xf>
    <xf numFmtId="0" fontId="15" fillId="0" borderId="30" xfId="9" applyNumberFormat="1" applyFont="1" applyBorder="1" applyAlignment="1">
      <alignment horizontal="center" vertical="center"/>
    </xf>
    <xf numFmtId="198" fontId="15" fillId="0" borderId="29" xfId="9" applyNumberFormat="1" applyFont="1" applyBorder="1" applyAlignment="1">
      <alignment horizontal="left" vertical="center" indent="1"/>
    </xf>
    <xf numFmtId="191" fontId="15" fillId="0" borderId="29" xfId="9" applyNumberFormat="1" applyFont="1" applyBorder="1" applyAlignment="1">
      <alignment horizontal="left" vertical="center" indent="1"/>
    </xf>
    <xf numFmtId="186" fontId="16" fillId="0" borderId="6" xfId="9" applyNumberFormat="1" applyFont="1" applyBorder="1" applyAlignment="1">
      <alignment horizontal="center" vertical="center"/>
    </xf>
    <xf numFmtId="41" fontId="15" fillId="0" borderId="0" xfId="9" applyNumberFormat="1" applyFont="1" applyAlignment="1">
      <alignment horizontal="center" vertical="center"/>
    </xf>
    <xf numFmtId="0" fontId="15" fillId="0" borderId="31" xfId="9" applyNumberFormat="1" applyFont="1" applyBorder="1" applyAlignment="1">
      <alignment horizontal="center" vertical="center"/>
    </xf>
    <xf numFmtId="0" fontId="15" fillId="0" borderId="32" xfId="9" applyNumberFormat="1" applyFont="1" applyBorder="1" applyAlignment="1">
      <alignment horizontal="center" vertical="center"/>
    </xf>
    <xf numFmtId="0" fontId="16" fillId="0" borderId="33" xfId="9" applyNumberFormat="1" applyFont="1" applyBorder="1" applyAlignment="1">
      <alignment horizontal="center" vertical="center"/>
    </xf>
    <xf numFmtId="0" fontId="15" fillId="0" borderId="34" xfId="9" applyNumberFormat="1" applyFont="1" applyBorder="1" applyAlignment="1">
      <alignment horizontal="left" vertical="center" indent="1"/>
    </xf>
    <xf numFmtId="0" fontId="12" fillId="0" borderId="0" xfId="9" applyNumberFormat="1" applyFont="1" applyAlignment="1">
      <alignment horizontal="distributed" vertical="center"/>
    </xf>
    <xf numFmtId="0" fontId="4" fillId="2" borderId="1" xfId="6" applyNumberFormat="1" applyFont="1" applyFill="1" applyBorder="1" applyAlignment="1">
      <alignment horizontal="center" vertical="center" wrapText="1"/>
    </xf>
    <xf numFmtId="0" fontId="8" fillId="2" borderId="1" xfId="6" applyNumberFormat="1" applyFont="1" applyFill="1" applyBorder="1" applyAlignment="1">
      <alignment horizontal="center" vertical="center" wrapText="1"/>
    </xf>
    <xf numFmtId="187" fontId="4" fillId="2" borderId="1" xfId="7" quotePrefix="1" applyNumberFormat="1" applyFont="1" applyFill="1" applyBorder="1" applyAlignment="1">
      <alignment horizontal="center" vertical="center"/>
    </xf>
    <xf numFmtId="203" fontId="12" fillId="0" borderId="0" xfId="9" applyNumberFormat="1" applyFont="1" applyAlignment="1">
      <alignment horizontal="center" vertical="center"/>
    </xf>
    <xf numFmtId="41" fontId="12" fillId="0" borderId="0" xfId="1" applyNumberFormat="1" applyFont="1" applyAlignment="1">
      <alignment horizontal="center" vertical="center"/>
    </xf>
    <xf numFmtId="41" fontId="12" fillId="0" borderId="0" xfId="9" applyNumberFormat="1" applyFont="1" applyAlignment="1">
      <alignment horizontal="center" vertical="center"/>
    </xf>
    <xf numFmtId="176" fontId="4" fillId="0" borderId="4" xfId="0" applyNumberFormat="1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  <xf numFmtId="1" fontId="4" fillId="0" borderId="1" xfId="7" quotePrefix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right" vertical="center"/>
    </xf>
    <xf numFmtId="0" fontId="9" fillId="0" borderId="0" xfId="7" applyNumberFormat="1" applyFont="1" applyAlignment="1">
      <alignment vertical="center"/>
    </xf>
    <xf numFmtId="49" fontId="4" fillId="0" borderId="8" xfId="6" applyNumberFormat="1" applyFont="1" applyBorder="1" applyAlignment="1">
      <alignment horizontal="left" vertical="center" wrapText="1"/>
    </xf>
    <xf numFmtId="49" fontId="4" fillId="2" borderId="8" xfId="6" applyNumberFormat="1" applyFont="1" applyFill="1" applyBorder="1" applyAlignment="1">
      <alignment vertical="center"/>
    </xf>
    <xf numFmtId="179" fontId="4" fillId="2" borderId="1" xfId="7" quotePrefix="1" applyNumberFormat="1" applyFont="1" applyFill="1" applyBorder="1" applyAlignment="1">
      <alignment horizontal="center" vertical="center"/>
    </xf>
    <xf numFmtId="0" fontId="4" fillId="5" borderId="0" xfId="0" applyNumberFormat="1" applyFont="1" applyFill="1" applyAlignment="1">
      <alignment horizontal="center" vertical="center"/>
    </xf>
    <xf numFmtId="0" fontId="4" fillId="2" borderId="12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49" fontId="5" fillId="6" borderId="3" xfId="0" applyNumberFormat="1" applyFont="1" applyFill="1" applyBorder="1">
      <alignment vertical="center"/>
    </xf>
    <xf numFmtId="41" fontId="4" fillId="2" borderId="3" xfId="1" applyNumberFormat="1" applyFont="1" applyFill="1" applyBorder="1" applyAlignment="1">
      <alignment horizontal="center" vertical="center"/>
    </xf>
    <xf numFmtId="0" fontId="16" fillId="0" borderId="0" xfId="9" applyNumberFormat="1" applyFont="1" applyAlignment="1">
      <alignment vertical="center"/>
    </xf>
    <xf numFmtId="0" fontId="14" fillId="0" borderId="0" xfId="9" applyNumberFormat="1" applyFont="1" applyAlignment="1">
      <alignment vertical="center"/>
    </xf>
    <xf numFmtId="41" fontId="14" fillId="0" borderId="0" xfId="9" applyNumberFormat="1" applyFont="1" applyAlignment="1">
      <alignment vertical="center"/>
    </xf>
    <xf numFmtId="41" fontId="16" fillId="0" borderId="0" xfId="9" applyNumberFormat="1" applyFont="1" applyAlignment="1">
      <alignment vertical="center"/>
    </xf>
    <xf numFmtId="41" fontId="4" fillId="7" borderId="1" xfId="1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left" vertical="center" wrapText="1"/>
    </xf>
    <xf numFmtId="0" fontId="5" fillId="7" borderId="1" xfId="7" quotePrefix="1" applyNumberFormat="1" applyFont="1" applyFill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left" vertical="center" wrapText="1"/>
    </xf>
    <xf numFmtId="184" fontId="4" fillId="2" borderId="0" xfId="6" applyNumberFormat="1" applyFont="1" applyFill="1" applyAlignment="1">
      <alignment horizontal="left" vertical="center"/>
    </xf>
    <xf numFmtId="188" fontId="12" fillId="0" borderId="0" xfId="9" applyNumberFormat="1" applyFont="1" applyAlignment="1">
      <alignment horizontal="center" vertical="center"/>
    </xf>
    <xf numFmtId="188" fontId="15" fillId="0" borderId="0" xfId="9" applyNumberFormat="1" applyFont="1" applyAlignment="1">
      <alignment horizontal="center" vertical="center"/>
    </xf>
    <xf numFmtId="49" fontId="4" fillId="0" borderId="1" xfId="6" applyNumberFormat="1" applyFont="1" applyBorder="1" applyAlignment="1">
      <alignment vertical="center"/>
    </xf>
    <xf numFmtId="14" fontId="4" fillId="2" borderId="0" xfId="6" applyNumberFormat="1" applyFont="1" applyFill="1" applyAlignment="1">
      <alignment vertical="center"/>
    </xf>
    <xf numFmtId="49" fontId="4" fillId="0" borderId="8" xfId="6" applyNumberFormat="1" applyFont="1" applyBorder="1" applyAlignment="1">
      <alignment vertical="center"/>
    </xf>
    <xf numFmtId="49" fontId="7" fillId="3" borderId="0" xfId="0" applyNumberFormat="1" applyFont="1" applyFill="1" applyAlignment="1">
      <alignment horizontal="left" vertical="center"/>
    </xf>
    <xf numFmtId="0" fontId="5" fillId="3" borderId="0" xfId="13" applyNumberFormat="1" applyFont="1" applyFill="1" applyAlignment="1">
      <alignment horizontal="left" vertical="center" wrapText="1"/>
    </xf>
    <xf numFmtId="0" fontId="17" fillId="3" borderId="0" xfId="13" applyNumberFormat="1" applyFont="1" applyFill="1" applyAlignment="1">
      <alignment horizontal="left" vertical="center" wrapText="1"/>
    </xf>
    <xf numFmtId="49" fontId="10" fillId="3" borderId="0" xfId="0" applyNumberFormat="1" applyFont="1" applyFill="1" applyAlignment="1">
      <alignment horizontal="left" vertical="center"/>
    </xf>
    <xf numFmtId="0" fontId="18" fillId="0" borderId="0" xfId="13" applyNumberFormat="1" applyFont="1"/>
    <xf numFmtId="0" fontId="11" fillId="0" borderId="38" xfId="13" applyNumberFormat="1" applyFont="1" applyBorder="1" applyAlignment="1">
      <alignment horizontal="center" vertical="center" wrapText="1"/>
    </xf>
    <xf numFmtId="41" fontId="4" fillId="0" borderId="1" xfId="1" applyNumberFormat="1" applyFont="1" applyBorder="1" applyAlignment="1">
      <alignment horizontal="center" vertical="center" wrapText="1"/>
    </xf>
    <xf numFmtId="208" fontId="19" fillId="0" borderId="1" xfId="13" applyNumberFormat="1" applyFont="1" applyBorder="1" applyAlignment="1">
      <alignment horizontal="center" vertical="center"/>
    </xf>
    <xf numFmtId="0" fontId="19" fillId="0" borderId="1" xfId="13" applyNumberFormat="1" applyFont="1" applyBorder="1"/>
    <xf numFmtId="0" fontId="19" fillId="0" borderId="1" xfId="13" applyNumberFormat="1" applyFont="1" applyBorder="1" applyAlignment="1">
      <alignment vertical="center"/>
    </xf>
    <xf numFmtId="41" fontId="4" fillId="2" borderId="1" xfId="1" applyNumberFormat="1" applyFont="1" applyFill="1" applyBorder="1" applyAlignment="1">
      <alignment horizontal="center" vertical="center" wrapText="1"/>
    </xf>
    <xf numFmtId="41" fontId="5" fillId="7" borderId="1" xfId="1" applyNumberFormat="1" applyFont="1" applyFill="1" applyBorder="1" applyAlignment="1">
      <alignment horizontal="right" vertical="center"/>
    </xf>
    <xf numFmtId="209" fontId="15" fillId="0" borderId="29" xfId="9" applyNumberFormat="1" applyFont="1" applyBorder="1" applyAlignment="1">
      <alignment horizontal="left" vertical="center" indent="1"/>
    </xf>
    <xf numFmtId="49" fontId="4" fillId="3" borderId="0" xfId="6" applyNumberFormat="1" applyFont="1" applyFill="1" applyAlignment="1">
      <alignment horizontal="left" vertical="center" wrapText="1"/>
    </xf>
    <xf numFmtId="41" fontId="15" fillId="0" borderId="6" xfId="1" applyNumberFormat="1" applyFont="1" applyBorder="1" applyAlignment="1">
      <alignment horizontal="right" vertical="center"/>
    </xf>
    <xf numFmtId="41" fontId="15" fillId="0" borderId="6" xfId="1" applyNumberFormat="1" applyFont="1" applyBorder="1" applyAlignment="1">
      <alignment horizontal="left" vertical="center" indent="1"/>
    </xf>
    <xf numFmtId="41" fontId="15" fillId="0" borderId="25" xfId="1" applyNumberFormat="1" applyFont="1" applyBorder="1" applyAlignment="1">
      <alignment horizontal="center" vertical="center"/>
    </xf>
    <xf numFmtId="41" fontId="15" fillId="0" borderId="6" xfId="1" applyNumberFormat="1" applyFont="1" applyBorder="1" applyAlignment="1">
      <alignment horizontal="center" vertical="center"/>
    </xf>
    <xf numFmtId="41" fontId="15" fillId="0" borderId="0" xfId="1" applyNumberFormat="1" applyFont="1" applyAlignment="1">
      <alignment horizontal="center" vertical="center"/>
    </xf>
    <xf numFmtId="41" fontId="15" fillId="0" borderId="33" xfId="1" applyNumberFormat="1" applyFont="1" applyBorder="1" applyAlignment="1">
      <alignment horizontal="center" vertical="center"/>
    </xf>
    <xf numFmtId="41" fontId="9" fillId="2" borderId="1" xfId="1" applyNumberFormat="1" applyFont="1" applyFill="1" applyBorder="1" applyAlignment="1">
      <alignment horizontal="center" vertical="center"/>
    </xf>
    <xf numFmtId="0" fontId="11" fillId="0" borderId="35" xfId="13" applyNumberFormat="1" applyFont="1" applyBorder="1" applyAlignment="1">
      <alignment horizontal="center" vertical="center" wrapText="1"/>
    </xf>
    <xf numFmtId="0" fontId="10" fillId="0" borderId="3" xfId="0" applyNumberFormat="1" applyFont="1" applyBorder="1">
      <alignment vertical="center"/>
    </xf>
    <xf numFmtId="0" fontId="5" fillId="0" borderId="4" xfId="0" applyNumberFormat="1" applyFont="1" applyBorder="1">
      <alignment vertical="center"/>
    </xf>
    <xf numFmtId="0" fontId="5" fillId="0" borderId="1" xfId="7" quotePrefix="1" applyNumberFormat="1" applyFont="1" applyBorder="1" applyAlignment="1">
      <alignment horizontal="left" vertical="center" wrapText="1"/>
    </xf>
    <xf numFmtId="0" fontId="5" fillId="0" borderId="1" xfId="7" quotePrefix="1" applyNumberFormat="1" applyFont="1" applyBorder="1" applyAlignment="1">
      <alignment horizontal="center" vertical="center"/>
    </xf>
    <xf numFmtId="0" fontId="5" fillId="0" borderId="1" xfId="7" applyNumberFormat="1" applyFont="1" applyBorder="1" applyAlignment="1">
      <alignment horizontal="center" vertical="center"/>
    </xf>
    <xf numFmtId="41" fontId="5" fillId="0" borderId="1" xfId="1" applyNumberFormat="1" applyFont="1" applyBorder="1">
      <alignment vertical="center"/>
    </xf>
    <xf numFmtId="41" fontId="5" fillId="0" borderId="1" xfId="1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9" fontId="10" fillId="3" borderId="0" xfId="0" applyNumberFormat="1" applyFont="1" applyFill="1" applyAlignment="1">
      <alignment horizontal="left" vertical="center" wrapText="1"/>
    </xf>
    <xf numFmtId="9" fontId="12" fillId="0" borderId="0" xfId="9" applyNumberFormat="1" applyFont="1" applyAlignment="1">
      <alignment horizontal="center" vertical="center"/>
    </xf>
    <xf numFmtId="1" fontId="4" fillId="2" borderId="1" xfId="7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left" vertical="center" wrapText="1"/>
    </xf>
    <xf numFmtId="41" fontId="20" fillId="2" borderId="1" xfId="1" applyNumberFormat="1" applyFont="1" applyFill="1" applyBorder="1" applyAlignment="1">
      <alignment horizontal="center" vertical="center"/>
    </xf>
    <xf numFmtId="0" fontId="15" fillId="0" borderId="16" xfId="9" applyNumberFormat="1" applyFont="1" applyFill="1" applyBorder="1" applyAlignment="1">
      <alignment horizontal="center" vertical="center"/>
    </xf>
    <xf numFmtId="41" fontId="15" fillId="0" borderId="6" xfId="1" applyNumberFormat="1" applyFont="1" applyFill="1" applyBorder="1" applyAlignment="1">
      <alignment horizontal="center" vertical="center"/>
    </xf>
    <xf numFmtId="186" fontId="16" fillId="0" borderId="25" xfId="10" applyNumberFormat="1" applyFont="1" applyFill="1" applyBorder="1" applyAlignment="1">
      <alignment horizontal="center" vertical="center"/>
    </xf>
    <xf numFmtId="197" fontId="15" fillId="0" borderId="29" xfId="9" applyNumberFormat="1" applyFont="1" applyFill="1" applyBorder="1" applyAlignment="1">
      <alignment horizontal="left" vertical="center" indent="1"/>
    </xf>
    <xf numFmtId="0" fontId="15" fillId="0" borderId="30" xfId="9" applyNumberFormat="1" applyFont="1" applyFill="1" applyBorder="1" applyAlignment="1">
      <alignment horizontal="center" vertical="center"/>
    </xf>
    <xf numFmtId="199" fontId="15" fillId="0" borderId="29" xfId="9" applyNumberFormat="1" applyFont="1" applyFill="1" applyBorder="1" applyAlignment="1">
      <alignment horizontal="left" vertical="center" indent="1"/>
    </xf>
    <xf numFmtId="41" fontId="15" fillId="9" borderId="6" xfId="1" applyNumberFormat="1" applyFont="1" applyFill="1" applyBorder="1" applyAlignment="1">
      <alignment horizontal="center" vertical="center"/>
    </xf>
    <xf numFmtId="186" fontId="16" fillId="9" borderId="25" xfId="10" applyNumberFormat="1" applyFont="1" applyFill="1" applyBorder="1" applyAlignment="1">
      <alignment horizontal="center" vertical="center"/>
    </xf>
    <xf numFmtId="192" fontId="15" fillId="9" borderId="29" xfId="9" applyNumberFormat="1" applyFont="1" applyFill="1" applyBorder="1" applyAlignment="1">
      <alignment horizontal="left" vertical="center" indent="1"/>
    </xf>
    <xf numFmtId="220" fontId="15" fillId="9" borderId="29" xfId="9" applyNumberFormat="1" applyFont="1" applyFill="1" applyBorder="1" applyAlignment="1">
      <alignment horizontal="left" vertical="center" indent="1"/>
    </xf>
    <xf numFmtId="221" fontId="15" fillId="9" borderId="29" xfId="9" applyNumberFormat="1" applyFont="1" applyFill="1" applyBorder="1" applyAlignment="1">
      <alignment horizontal="left" vertical="center" indent="1"/>
    </xf>
    <xf numFmtId="219" fontId="15" fillId="9" borderId="29" xfId="9" applyNumberFormat="1" applyFont="1" applyFill="1" applyBorder="1" applyAlignment="1">
      <alignment horizontal="left" vertical="center" indent="1"/>
    </xf>
    <xf numFmtId="0" fontId="15" fillId="9" borderId="28" xfId="9" applyNumberFormat="1" applyFont="1" applyFill="1" applyBorder="1" applyAlignment="1">
      <alignment horizontal="distributed" vertical="center"/>
    </xf>
    <xf numFmtId="0" fontId="15" fillId="9" borderId="16" xfId="9" applyNumberFormat="1" applyFont="1" applyFill="1" applyBorder="1" applyAlignment="1">
      <alignment horizontal="center" vertical="center"/>
    </xf>
    <xf numFmtId="0" fontId="13" fillId="0" borderId="0" xfId="8" applyNumberFormat="1" applyFont="1" applyAlignment="1">
      <alignment horizontal="center" vertical="center"/>
    </xf>
    <xf numFmtId="0" fontId="15" fillId="8" borderId="42" xfId="9" applyNumberFormat="1" applyFont="1" applyFill="1" applyBorder="1" applyAlignment="1">
      <alignment horizontal="center" vertical="center"/>
    </xf>
    <xf numFmtId="0" fontId="15" fillId="8" borderId="17" xfId="9" applyNumberFormat="1" applyFont="1" applyFill="1" applyBorder="1" applyAlignment="1">
      <alignment horizontal="center" vertical="center"/>
    </xf>
    <xf numFmtId="0" fontId="15" fillId="0" borderId="43" xfId="9" applyNumberFormat="1" applyFont="1" applyBorder="1" applyAlignment="1">
      <alignment horizontal="center" vertical="center" wrapText="1"/>
    </xf>
    <xf numFmtId="0" fontId="15" fillId="0" borderId="40" xfId="9" applyNumberFormat="1" applyFont="1" applyBorder="1" applyAlignment="1">
      <alignment horizontal="center" vertical="center"/>
    </xf>
    <xf numFmtId="0" fontId="15" fillId="0" borderId="43" xfId="9" applyNumberFormat="1" applyFont="1" applyBorder="1" applyAlignment="1">
      <alignment horizontal="center" vertical="center"/>
    </xf>
    <xf numFmtId="0" fontId="15" fillId="0" borderId="44" xfId="9" applyNumberFormat="1" applyFont="1" applyBorder="1" applyAlignment="1">
      <alignment horizontal="center" vertical="center"/>
    </xf>
    <xf numFmtId="0" fontId="15" fillId="0" borderId="24" xfId="9" applyNumberFormat="1" applyFont="1" applyBorder="1" applyAlignment="1">
      <alignment horizontal="center" vertical="center"/>
    </xf>
    <xf numFmtId="0" fontId="15" fillId="0" borderId="45" xfId="9" applyNumberFormat="1" applyFont="1" applyBorder="1" applyAlignment="1">
      <alignment horizontal="center" vertical="center" wrapText="1"/>
    </xf>
    <xf numFmtId="0" fontId="15" fillId="0" borderId="25" xfId="9" applyNumberFormat="1" applyFont="1" applyBorder="1" applyAlignment="1">
      <alignment horizontal="center" vertical="center" wrapText="1"/>
    </xf>
    <xf numFmtId="0" fontId="15" fillId="0" borderId="41" xfId="9" applyNumberFormat="1" applyFont="1" applyBorder="1" applyAlignment="1">
      <alignment horizontal="center" vertical="center" wrapText="1"/>
    </xf>
    <xf numFmtId="0" fontId="15" fillId="0" borderId="45" xfId="9" applyNumberFormat="1" applyFont="1" applyBorder="1" applyAlignment="1">
      <alignment horizontal="center" vertical="center"/>
    </xf>
    <xf numFmtId="0" fontId="15" fillId="0" borderId="25" xfId="9" applyNumberFormat="1" applyFont="1" applyBorder="1" applyAlignment="1">
      <alignment horizontal="center" vertical="center"/>
    </xf>
    <xf numFmtId="0" fontId="15" fillId="0" borderId="6" xfId="9" applyNumberFormat="1" applyFont="1" applyBorder="1" applyAlignment="1">
      <alignment horizontal="center" vertical="center"/>
    </xf>
    <xf numFmtId="0" fontId="15" fillId="0" borderId="16" xfId="9" applyNumberFormat="1" applyFont="1" applyFill="1" applyBorder="1" applyAlignment="1">
      <alignment horizontal="distributed" vertical="distributed"/>
    </xf>
    <xf numFmtId="0" fontId="15" fillId="0" borderId="6" xfId="9" applyNumberFormat="1" applyFont="1" applyFill="1" applyBorder="1" applyAlignment="1">
      <alignment horizontal="distributed" vertical="distributed"/>
    </xf>
    <xf numFmtId="0" fontId="15" fillId="0" borderId="27" xfId="9" applyNumberFormat="1" applyFont="1" applyFill="1" applyBorder="1" applyAlignment="1">
      <alignment horizontal="distributed" vertical="distributed"/>
    </xf>
    <xf numFmtId="0" fontId="15" fillId="0" borderId="28" xfId="9" applyNumberFormat="1" applyFont="1" applyBorder="1" applyAlignment="1">
      <alignment horizontal="distributed" vertical="distributed"/>
    </xf>
    <xf numFmtId="0" fontId="15" fillId="0" borderId="16" xfId="9" applyNumberFormat="1" applyFont="1" applyBorder="1" applyAlignment="1">
      <alignment horizontal="distributed" vertical="distributed"/>
    </xf>
    <xf numFmtId="0" fontId="15" fillId="0" borderId="6" xfId="9" applyNumberFormat="1" applyFont="1" applyBorder="1" applyAlignment="1">
      <alignment horizontal="distributed" vertical="distributed"/>
    </xf>
    <xf numFmtId="0" fontId="15" fillId="0" borderId="27" xfId="9" applyNumberFormat="1" applyFont="1" applyBorder="1" applyAlignment="1">
      <alignment horizontal="distributed" vertical="distributed"/>
    </xf>
    <xf numFmtId="0" fontId="12" fillId="0" borderId="0" xfId="9" applyNumberFormat="1" applyFont="1" applyAlignment="1">
      <alignment horizontal="center" vertical="center"/>
    </xf>
    <xf numFmtId="0" fontId="15" fillId="0" borderId="32" xfId="9" applyNumberFormat="1" applyFont="1" applyBorder="1" applyAlignment="1">
      <alignment horizontal="distributed" vertical="distributed"/>
    </xf>
    <xf numFmtId="0" fontId="15" fillId="0" borderId="33" xfId="9" applyNumberFormat="1" applyFont="1" applyBorder="1" applyAlignment="1">
      <alignment horizontal="distributed" vertical="distributed"/>
    </xf>
    <xf numFmtId="0" fontId="15" fillId="0" borderId="46" xfId="9" applyNumberFormat="1" applyFont="1" applyBorder="1" applyAlignment="1">
      <alignment horizontal="distributed" vertical="distributed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/>
    </xf>
    <xf numFmtId="176" fontId="5" fillId="2" borderId="49" xfId="0" applyNumberFormat="1" applyFont="1" applyFill="1" applyBorder="1" applyAlignment="1">
      <alignment horizontal="center" vertical="center"/>
    </xf>
    <xf numFmtId="0" fontId="5" fillId="2" borderId="14" xfId="5" applyNumberFormat="1" applyFont="1" applyFill="1" applyBorder="1" applyAlignment="1">
      <alignment horizontal="center" vertical="center"/>
    </xf>
    <xf numFmtId="0" fontId="5" fillId="2" borderId="13" xfId="5" applyNumberFormat="1" applyFont="1" applyFill="1" applyBorder="1" applyAlignment="1">
      <alignment horizontal="center" vertical="center"/>
    </xf>
    <xf numFmtId="0" fontId="5" fillId="2" borderId="47" xfId="5" applyNumberFormat="1" applyFont="1" applyFill="1" applyBorder="1" applyAlignment="1">
      <alignment horizontal="center" vertical="center"/>
    </xf>
    <xf numFmtId="0" fontId="5" fillId="2" borderId="48" xfId="5" applyNumberFormat="1" applyFont="1" applyFill="1" applyBorder="1" applyAlignment="1">
      <alignment horizontal="center" vertical="center"/>
    </xf>
    <xf numFmtId="0" fontId="5" fillId="2" borderId="1" xfId="6" applyNumberFormat="1" applyFont="1" applyFill="1" applyBorder="1" applyAlignment="1">
      <alignment horizontal="center" vertical="center"/>
    </xf>
    <xf numFmtId="0" fontId="5" fillId="2" borderId="5" xfId="6" applyNumberFormat="1" applyFont="1" applyFill="1" applyBorder="1" applyAlignment="1">
      <alignment horizontal="center" vertical="center"/>
    </xf>
    <xf numFmtId="0" fontId="21" fillId="2" borderId="0" xfId="0" applyNumberFormat="1" applyFont="1" applyFill="1" applyAlignment="1">
      <alignment vertical="center"/>
    </xf>
    <xf numFmtId="37" fontId="5" fillId="2" borderId="7" xfId="6" applyNumberFormat="1" applyFont="1" applyFill="1" applyBorder="1" applyAlignment="1">
      <alignment horizontal="center" vertical="center"/>
    </xf>
    <xf numFmtId="37" fontId="5" fillId="2" borderId="49" xfId="6" applyNumberFormat="1" applyFont="1" applyFill="1" applyBorder="1" applyAlignment="1">
      <alignment horizontal="center" vertical="center"/>
    </xf>
    <xf numFmtId="0" fontId="21" fillId="2" borderId="39" xfId="0" applyNumberFormat="1" applyFont="1" applyFill="1" applyBorder="1" applyAlignment="1">
      <alignment vertical="center"/>
    </xf>
    <xf numFmtId="0" fontId="21" fillId="2" borderId="49" xfId="0" applyNumberFormat="1" applyFont="1" applyFill="1" applyBorder="1" applyAlignment="1">
      <alignment vertical="center"/>
    </xf>
    <xf numFmtId="0" fontId="21" fillId="2" borderId="8" xfId="0" applyNumberFormat="1" applyFont="1" applyFill="1" applyBorder="1" applyAlignment="1">
      <alignment horizontal="center" vertical="center"/>
    </xf>
    <xf numFmtId="0" fontId="21" fillId="2" borderId="37" xfId="0" applyNumberFormat="1" applyFont="1" applyFill="1" applyBorder="1" applyAlignment="1">
      <alignment horizontal="center" vertical="center"/>
    </xf>
    <xf numFmtId="0" fontId="4" fillId="0" borderId="3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47" xfId="0" applyNumberFormat="1" applyFont="1" applyBorder="1" applyAlignment="1">
      <alignment horizontal="center" vertical="center"/>
    </xf>
    <xf numFmtId="0" fontId="4" fillId="0" borderId="23" xfId="0" applyNumberFormat="1" applyFont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49" xfId="0" applyNumberFormat="1" applyFont="1" applyFill="1" applyBorder="1" applyAlignment="1">
      <alignment horizontal="center" vertical="center"/>
    </xf>
    <xf numFmtId="0" fontId="0" fillId="0" borderId="0" xfId="0" applyNumberFormat="1" applyAlignment="1"/>
  </cellXfs>
  <cellStyles count="15">
    <cellStyle name="백분율_원가계산서" xfId="10" xr:uid="{00000000-0005-0000-0000-00000A000000}"/>
    <cellStyle name="쉼표 [0]" xfId="1" builtinId="6"/>
    <cellStyle name="쉼표 [0] 2" xfId="2" xr:uid="{00000000-0005-0000-0000-000002000000}"/>
    <cellStyle name="쉼표 [0] 5" xfId="3" xr:uid="{00000000-0005-0000-0000-000003000000}"/>
    <cellStyle name="쉼표 [0] 6" xfId="11" xr:uid="{00000000-0005-0000-0000-00000C000000}"/>
    <cellStyle name="쉼표 [0] 7" xfId="14" xr:uid="{00000000-0005-0000-0000-000011000000}"/>
    <cellStyle name="표준" xfId="0" builtinId="0"/>
    <cellStyle name="표준 - Styl1" xfId="4" xr:uid="{00000000-0005-0000-0000-000004000000}"/>
    <cellStyle name="표준 33" xfId="12" xr:uid="{00000000-0005-0000-0000-00000D000000}"/>
    <cellStyle name="표준_YP-MECH" xfId="5" xr:uid="{00000000-0005-0000-0000-000005000000}"/>
    <cellStyle name="표준_ys-ny#5" xfId="6" xr:uid="{00000000-0005-0000-0000-000006000000}"/>
    <cellStyle name="표준_서귀포중문-MUL" xfId="7" xr:uid="{00000000-0005-0000-0000-000007000000}"/>
    <cellStyle name="표준_원가계산서" xfId="9" xr:uid="{00000000-0005-0000-0000-000009000000}"/>
    <cellStyle name="표준_원가계산서(20120306)" xfId="8" xr:uid="{00000000-0005-0000-0000-000008000000}"/>
    <cellStyle name="표준_하도수협활어축양장 신축공사 98월1월변경내역" xfId="13" xr:uid="{00000000-0005-0000-0000-00000E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"/>
  <sheetViews>
    <sheetView zoomScaleNormal="100" zoomScaleSheetLayoutView="100" workbookViewId="0"/>
  </sheetViews>
  <sheetFormatPr defaultColWidth="8.88671875" defaultRowHeight="13.5" x14ac:dyDescent="0.15"/>
  <sheetData/>
  <phoneticPr fontId="23" type="noConversion"/>
  <pageMargins left="0.75" right="0.75" top="1" bottom="1" header="0.5" footer="0.5"/>
  <pageSetup paperSize="9" fitToWidth="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2:K47"/>
  <sheetViews>
    <sheetView showZeros="0" tabSelected="1" view="pageBreakPreview" zoomScaleNormal="100" zoomScaleSheetLayoutView="100" workbookViewId="0">
      <selection activeCell="A2" sqref="A2:I2"/>
    </sheetView>
  </sheetViews>
  <sheetFormatPr defaultColWidth="10" defaultRowHeight="24.95" customHeight="1" x14ac:dyDescent="0.15"/>
  <cols>
    <col min="1" max="1" width="2" style="140" customWidth="1"/>
    <col min="2" max="2" width="3.44140625" style="140" customWidth="1"/>
    <col min="3" max="3" width="6.21875" style="140" customWidth="1"/>
    <col min="4" max="4" width="1.109375" style="140" customWidth="1"/>
    <col min="5" max="5" width="17.44140625" style="175" customWidth="1"/>
    <col min="6" max="6" width="1" style="140" customWidth="1"/>
    <col min="7" max="7" width="19.21875" style="140" customWidth="1"/>
    <col min="8" max="8" width="6.44140625" style="140" customWidth="1"/>
    <col min="9" max="9" width="38.21875" style="140" customWidth="1"/>
    <col min="10" max="10" width="17.5546875" style="140" customWidth="1"/>
    <col min="11" max="11" width="25" style="140" customWidth="1"/>
    <col min="12" max="12" width="5.44140625" style="140" customWidth="1"/>
    <col min="13" max="25" width="4.21875" style="140" customWidth="1"/>
    <col min="26" max="26" width="22.109375" style="140" customWidth="1"/>
    <col min="27" max="42" width="4.21875" style="140" customWidth="1"/>
    <col min="43" max="44" width="9.88671875" style="140" customWidth="1"/>
    <col min="45" max="49" width="4.21875" style="140" customWidth="1"/>
    <col min="50" max="50" width="23" style="140" customWidth="1"/>
    <col min="51" max="51" width="8.109375" style="140" customWidth="1"/>
    <col min="52" max="60" width="10" style="140" customWidth="1"/>
    <col min="61" max="252" width="10" style="140"/>
    <col min="253" max="253" width="2" style="140" customWidth="1"/>
    <col min="254" max="254" width="3.44140625" style="140" customWidth="1"/>
    <col min="255" max="255" width="6.21875" style="140" customWidth="1"/>
    <col min="256" max="256" width="1.109375" style="140" customWidth="1"/>
    <col min="257" max="257" width="17.44140625" style="140" customWidth="1"/>
    <col min="258" max="258" width="1" style="140" customWidth="1"/>
    <col min="259" max="259" width="19.21875" style="140" customWidth="1"/>
    <col min="260" max="260" width="6.44140625" style="140" customWidth="1"/>
    <col min="261" max="261" width="38.21875" style="140" customWidth="1"/>
    <col min="262" max="262" width="13.88671875" style="140" customWidth="1"/>
    <col min="263" max="263" width="15.5546875" style="140" customWidth="1"/>
    <col min="264" max="264" width="11.109375" style="140" customWidth="1"/>
    <col min="265" max="265" width="15.88671875" style="140" customWidth="1"/>
    <col min="266" max="266" width="25" style="140" customWidth="1"/>
    <col min="267" max="267" width="5.44140625" style="140" customWidth="1"/>
    <col min="268" max="281" width="4.21875" style="140" customWidth="1"/>
    <col min="282" max="282" width="22.109375" style="140" customWidth="1"/>
    <col min="283" max="298" width="4.21875" style="140" customWidth="1"/>
    <col min="299" max="300" width="9.88671875" style="140" customWidth="1"/>
    <col min="301" max="305" width="4.21875" style="140" customWidth="1"/>
    <col min="306" max="306" width="23" style="140" customWidth="1"/>
    <col min="307" max="307" width="8.109375" style="140" customWidth="1"/>
    <col min="308" max="508" width="10" style="140"/>
    <col min="509" max="509" width="2" style="140" customWidth="1"/>
    <col min="510" max="510" width="3.44140625" style="140" customWidth="1"/>
    <col min="511" max="511" width="6.21875" style="140" customWidth="1"/>
    <col min="512" max="512" width="1.109375" style="140" customWidth="1"/>
    <col min="513" max="513" width="17.44140625" style="140" customWidth="1"/>
    <col min="514" max="514" width="1" style="140" customWidth="1"/>
    <col min="515" max="515" width="19.21875" style="140" customWidth="1"/>
    <col min="516" max="516" width="6.44140625" style="140" customWidth="1"/>
    <col min="517" max="517" width="38.21875" style="140" customWidth="1"/>
    <col min="518" max="518" width="13.88671875" style="140" customWidth="1"/>
    <col min="519" max="519" width="15.5546875" style="140" customWidth="1"/>
    <col min="520" max="520" width="11.109375" style="140" customWidth="1"/>
    <col min="521" max="521" width="15.88671875" style="140" customWidth="1"/>
    <col min="522" max="522" width="25" style="140" customWidth="1"/>
    <col min="523" max="523" width="5.44140625" style="140" customWidth="1"/>
    <col min="524" max="537" width="4.21875" style="140" customWidth="1"/>
    <col min="538" max="538" width="22.109375" style="140" customWidth="1"/>
    <col min="539" max="554" width="4.21875" style="140" customWidth="1"/>
    <col min="555" max="556" width="9.88671875" style="140" customWidth="1"/>
    <col min="557" max="561" width="4.21875" style="140" customWidth="1"/>
    <col min="562" max="562" width="23" style="140" customWidth="1"/>
    <col min="563" max="563" width="8.109375" style="140" customWidth="1"/>
    <col min="564" max="764" width="10" style="140"/>
    <col min="765" max="765" width="2" style="140" customWidth="1"/>
    <col min="766" max="766" width="3.44140625" style="140" customWidth="1"/>
    <col min="767" max="767" width="6.21875" style="140" customWidth="1"/>
    <col min="768" max="768" width="1.109375" style="140" customWidth="1"/>
    <col min="769" max="769" width="17.44140625" style="140" customWidth="1"/>
    <col min="770" max="770" width="1" style="140" customWidth="1"/>
    <col min="771" max="771" width="19.21875" style="140" customWidth="1"/>
    <col min="772" max="772" width="6.44140625" style="140" customWidth="1"/>
    <col min="773" max="773" width="38.21875" style="140" customWidth="1"/>
    <col min="774" max="774" width="13.88671875" style="140" customWidth="1"/>
    <col min="775" max="775" width="15.5546875" style="140" customWidth="1"/>
    <col min="776" max="776" width="11.109375" style="140" customWidth="1"/>
    <col min="777" max="777" width="15.88671875" style="140" customWidth="1"/>
    <col min="778" max="778" width="25" style="140" customWidth="1"/>
    <col min="779" max="779" width="5.44140625" style="140" customWidth="1"/>
    <col min="780" max="793" width="4.21875" style="140" customWidth="1"/>
    <col min="794" max="794" width="22.109375" style="140" customWidth="1"/>
    <col min="795" max="810" width="4.21875" style="140" customWidth="1"/>
    <col min="811" max="812" width="9.88671875" style="140" customWidth="1"/>
    <col min="813" max="817" width="4.21875" style="140" customWidth="1"/>
    <col min="818" max="818" width="23" style="140" customWidth="1"/>
    <col min="819" max="819" width="8.109375" style="140" customWidth="1"/>
    <col min="820" max="1020" width="10" style="140"/>
    <col min="1021" max="1021" width="2" style="140" customWidth="1"/>
    <col min="1022" max="1022" width="3.44140625" style="140" customWidth="1"/>
    <col min="1023" max="1023" width="6.21875" style="140" customWidth="1"/>
    <col min="1024" max="1024" width="1.109375" style="140" customWidth="1"/>
    <col min="1025" max="1025" width="17.44140625" style="140" customWidth="1"/>
    <col min="1026" max="1026" width="1" style="140" customWidth="1"/>
    <col min="1027" max="1027" width="19.21875" style="140" customWidth="1"/>
    <col min="1028" max="1028" width="6.44140625" style="140" customWidth="1"/>
    <col min="1029" max="1029" width="38.21875" style="140" customWidth="1"/>
    <col min="1030" max="1030" width="13.88671875" style="140" customWidth="1"/>
    <col min="1031" max="1031" width="15.5546875" style="140" customWidth="1"/>
    <col min="1032" max="1032" width="11.109375" style="140" customWidth="1"/>
    <col min="1033" max="1033" width="15.88671875" style="140" customWidth="1"/>
    <col min="1034" max="1034" width="25" style="140" customWidth="1"/>
    <col min="1035" max="1035" width="5.44140625" style="140" customWidth="1"/>
    <col min="1036" max="1049" width="4.21875" style="140" customWidth="1"/>
    <col min="1050" max="1050" width="22.109375" style="140" customWidth="1"/>
    <col min="1051" max="1066" width="4.21875" style="140" customWidth="1"/>
    <col min="1067" max="1068" width="9.88671875" style="140" customWidth="1"/>
    <col min="1069" max="1073" width="4.21875" style="140" customWidth="1"/>
    <col min="1074" max="1074" width="23" style="140" customWidth="1"/>
    <col min="1075" max="1075" width="8.109375" style="140" customWidth="1"/>
    <col min="1076" max="1276" width="10" style="140"/>
    <col min="1277" max="1277" width="2" style="140" customWidth="1"/>
    <col min="1278" max="1278" width="3.44140625" style="140" customWidth="1"/>
    <col min="1279" max="1279" width="6.21875" style="140" customWidth="1"/>
    <col min="1280" max="1280" width="1.109375" style="140" customWidth="1"/>
    <col min="1281" max="1281" width="17.44140625" style="140" customWidth="1"/>
    <col min="1282" max="1282" width="1" style="140" customWidth="1"/>
    <col min="1283" max="1283" width="19.21875" style="140" customWidth="1"/>
    <col min="1284" max="1284" width="6.44140625" style="140" customWidth="1"/>
    <col min="1285" max="1285" width="38.21875" style="140" customWidth="1"/>
    <col min="1286" max="1286" width="13.88671875" style="140" customWidth="1"/>
    <col min="1287" max="1287" width="15.5546875" style="140" customWidth="1"/>
    <col min="1288" max="1288" width="11.109375" style="140" customWidth="1"/>
    <col min="1289" max="1289" width="15.88671875" style="140" customWidth="1"/>
    <col min="1290" max="1290" width="25" style="140" customWidth="1"/>
    <col min="1291" max="1291" width="5.44140625" style="140" customWidth="1"/>
    <col min="1292" max="1305" width="4.21875" style="140" customWidth="1"/>
    <col min="1306" max="1306" width="22.109375" style="140" customWidth="1"/>
    <col min="1307" max="1322" width="4.21875" style="140" customWidth="1"/>
    <col min="1323" max="1324" width="9.88671875" style="140" customWidth="1"/>
    <col min="1325" max="1329" width="4.21875" style="140" customWidth="1"/>
    <col min="1330" max="1330" width="23" style="140" customWidth="1"/>
    <col min="1331" max="1331" width="8.109375" style="140" customWidth="1"/>
    <col min="1332" max="1532" width="10" style="140"/>
    <col min="1533" max="1533" width="2" style="140" customWidth="1"/>
    <col min="1534" max="1534" width="3.44140625" style="140" customWidth="1"/>
    <col min="1535" max="1535" width="6.21875" style="140" customWidth="1"/>
    <col min="1536" max="1536" width="1.109375" style="140" customWidth="1"/>
    <col min="1537" max="1537" width="17.44140625" style="140" customWidth="1"/>
    <col min="1538" max="1538" width="1" style="140" customWidth="1"/>
    <col min="1539" max="1539" width="19.21875" style="140" customWidth="1"/>
    <col min="1540" max="1540" width="6.44140625" style="140" customWidth="1"/>
    <col min="1541" max="1541" width="38.21875" style="140" customWidth="1"/>
    <col min="1542" max="1542" width="13.88671875" style="140" customWidth="1"/>
    <col min="1543" max="1543" width="15.5546875" style="140" customWidth="1"/>
    <col min="1544" max="1544" width="11.109375" style="140" customWidth="1"/>
    <col min="1545" max="1545" width="15.88671875" style="140" customWidth="1"/>
    <col min="1546" max="1546" width="25" style="140" customWidth="1"/>
    <col min="1547" max="1547" width="5.44140625" style="140" customWidth="1"/>
    <col min="1548" max="1561" width="4.21875" style="140" customWidth="1"/>
    <col min="1562" max="1562" width="22.109375" style="140" customWidth="1"/>
    <col min="1563" max="1578" width="4.21875" style="140" customWidth="1"/>
    <col min="1579" max="1580" width="9.88671875" style="140" customWidth="1"/>
    <col min="1581" max="1585" width="4.21875" style="140" customWidth="1"/>
    <col min="1586" max="1586" width="23" style="140" customWidth="1"/>
    <col min="1587" max="1587" width="8.109375" style="140" customWidth="1"/>
    <col min="1588" max="1788" width="10" style="140"/>
    <col min="1789" max="1789" width="2" style="140" customWidth="1"/>
    <col min="1790" max="1790" width="3.44140625" style="140" customWidth="1"/>
    <col min="1791" max="1791" width="6.21875" style="140" customWidth="1"/>
    <col min="1792" max="1792" width="1.109375" style="140" customWidth="1"/>
    <col min="1793" max="1793" width="17.44140625" style="140" customWidth="1"/>
    <col min="1794" max="1794" width="1" style="140" customWidth="1"/>
    <col min="1795" max="1795" width="19.21875" style="140" customWidth="1"/>
    <col min="1796" max="1796" width="6.44140625" style="140" customWidth="1"/>
    <col min="1797" max="1797" width="38.21875" style="140" customWidth="1"/>
    <col min="1798" max="1798" width="13.88671875" style="140" customWidth="1"/>
    <col min="1799" max="1799" width="15.5546875" style="140" customWidth="1"/>
    <col min="1800" max="1800" width="11.109375" style="140" customWidth="1"/>
    <col min="1801" max="1801" width="15.88671875" style="140" customWidth="1"/>
    <col min="1802" max="1802" width="25" style="140" customWidth="1"/>
    <col min="1803" max="1803" width="5.44140625" style="140" customWidth="1"/>
    <col min="1804" max="1817" width="4.21875" style="140" customWidth="1"/>
    <col min="1818" max="1818" width="22.109375" style="140" customWidth="1"/>
    <col min="1819" max="1834" width="4.21875" style="140" customWidth="1"/>
    <col min="1835" max="1836" width="9.88671875" style="140" customWidth="1"/>
    <col min="1837" max="1841" width="4.21875" style="140" customWidth="1"/>
    <col min="1842" max="1842" width="23" style="140" customWidth="1"/>
    <col min="1843" max="1843" width="8.109375" style="140" customWidth="1"/>
    <col min="1844" max="2044" width="10" style="140"/>
    <col min="2045" max="2045" width="2" style="140" customWidth="1"/>
    <col min="2046" max="2046" width="3.44140625" style="140" customWidth="1"/>
    <col min="2047" max="2047" width="6.21875" style="140" customWidth="1"/>
    <col min="2048" max="2048" width="1.109375" style="140" customWidth="1"/>
    <col min="2049" max="2049" width="17.44140625" style="140" customWidth="1"/>
    <col min="2050" max="2050" width="1" style="140" customWidth="1"/>
    <col min="2051" max="2051" width="19.21875" style="140" customWidth="1"/>
    <col min="2052" max="2052" width="6.44140625" style="140" customWidth="1"/>
    <col min="2053" max="2053" width="38.21875" style="140" customWidth="1"/>
    <col min="2054" max="2054" width="13.88671875" style="140" customWidth="1"/>
    <col min="2055" max="2055" width="15.5546875" style="140" customWidth="1"/>
    <col min="2056" max="2056" width="11.109375" style="140" customWidth="1"/>
    <col min="2057" max="2057" width="15.88671875" style="140" customWidth="1"/>
    <col min="2058" max="2058" width="25" style="140" customWidth="1"/>
    <col min="2059" max="2059" width="5.44140625" style="140" customWidth="1"/>
    <col min="2060" max="2073" width="4.21875" style="140" customWidth="1"/>
    <col min="2074" max="2074" width="22.109375" style="140" customWidth="1"/>
    <col min="2075" max="2090" width="4.21875" style="140" customWidth="1"/>
    <col min="2091" max="2092" width="9.88671875" style="140" customWidth="1"/>
    <col min="2093" max="2097" width="4.21875" style="140" customWidth="1"/>
    <col min="2098" max="2098" width="23" style="140" customWidth="1"/>
    <col min="2099" max="2099" width="8.109375" style="140" customWidth="1"/>
    <col min="2100" max="2300" width="10" style="140"/>
    <col min="2301" max="2301" width="2" style="140" customWidth="1"/>
    <col min="2302" max="2302" width="3.44140625" style="140" customWidth="1"/>
    <col min="2303" max="2303" width="6.21875" style="140" customWidth="1"/>
    <col min="2304" max="2304" width="1.109375" style="140" customWidth="1"/>
    <col min="2305" max="2305" width="17.44140625" style="140" customWidth="1"/>
    <col min="2306" max="2306" width="1" style="140" customWidth="1"/>
    <col min="2307" max="2307" width="19.21875" style="140" customWidth="1"/>
    <col min="2308" max="2308" width="6.44140625" style="140" customWidth="1"/>
    <col min="2309" max="2309" width="38.21875" style="140" customWidth="1"/>
    <col min="2310" max="2310" width="13.88671875" style="140" customWidth="1"/>
    <col min="2311" max="2311" width="15.5546875" style="140" customWidth="1"/>
    <col min="2312" max="2312" width="11.109375" style="140" customWidth="1"/>
    <col min="2313" max="2313" width="15.88671875" style="140" customWidth="1"/>
    <col min="2314" max="2314" width="25" style="140" customWidth="1"/>
    <col min="2315" max="2315" width="5.44140625" style="140" customWidth="1"/>
    <col min="2316" max="2329" width="4.21875" style="140" customWidth="1"/>
    <col min="2330" max="2330" width="22.109375" style="140" customWidth="1"/>
    <col min="2331" max="2346" width="4.21875" style="140" customWidth="1"/>
    <col min="2347" max="2348" width="9.88671875" style="140" customWidth="1"/>
    <col min="2349" max="2353" width="4.21875" style="140" customWidth="1"/>
    <col min="2354" max="2354" width="23" style="140" customWidth="1"/>
    <col min="2355" max="2355" width="8.109375" style="140" customWidth="1"/>
    <col min="2356" max="2556" width="10" style="140"/>
    <col min="2557" max="2557" width="2" style="140" customWidth="1"/>
    <col min="2558" max="2558" width="3.44140625" style="140" customWidth="1"/>
    <col min="2559" max="2559" width="6.21875" style="140" customWidth="1"/>
    <col min="2560" max="2560" width="1.109375" style="140" customWidth="1"/>
    <col min="2561" max="2561" width="17.44140625" style="140" customWidth="1"/>
    <col min="2562" max="2562" width="1" style="140" customWidth="1"/>
    <col min="2563" max="2563" width="19.21875" style="140" customWidth="1"/>
    <col min="2564" max="2564" width="6.44140625" style="140" customWidth="1"/>
    <col min="2565" max="2565" width="38.21875" style="140" customWidth="1"/>
    <col min="2566" max="2566" width="13.88671875" style="140" customWidth="1"/>
    <col min="2567" max="2567" width="15.5546875" style="140" customWidth="1"/>
    <col min="2568" max="2568" width="11.109375" style="140" customWidth="1"/>
    <col min="2569" max="2569" width="15.88671875" style="140" customWidth="1"/>
    <col min="2570" max="2570" width="25" style="140" customWidth="1"/>
    <col min="2571" max="2571" width="5.44140625" style="140" customWidth="1"/>
    <col min="2572" max="2585" width="4.21875" style="140" customWidth="1"/>
    <col min="2586" max="2586" width="22.109375" style="140" customWidth="1"/>
    <col min="2587" max="2602" width="4.21875" style="140" customWidth="1"/>
    <col min="2603" max="2604" width="9.88671875" style="140" customWidth="1"/>
    <col min="2605" max="2609" width="4.21875" style="140" customWidth="1"/>
    <col min="2610" max="2610" width="23" style="140" customWidth="1"/>
    <col min="2611" max="2611" width="8.109375" style="140" customWidth="1"/>
    <col min="2612" max="2812" width="10" style="140"/>
    <col min="2813" max="2813" width="2" style="140" customWidth="1"/>
    <col min="2814" max="2814" width="3.44140625" style="140" customWidth="1"/>
    <col min="2815" max="2815" width="6.21875" style="140" customWidth="1"/>
    <col min="2816" max="2816" width="1.109375" style="140" customWidth="1"/>
    <col min="2817" max="2817" width="17.44140625" style="140" customWidth="1"/>
    <col min="2818" max="2818" width="1" style="140" customWidth="1"/>
    <col min="2819" max="2819" width="19.21875" style="140" customWidth="1"/>
    <col min="2820" max="2820" width="6.44140625" style="140" customWidth="1"/>
    <col min="2821" max="2821" width="38.21875" style="140" customWidth="1"/>
    <col min="2822" max="2822" width="13.88671875" style="140" customWidth="1"/>
    <col min="2823" max="2823" width="15.5546875" style="140" customWidth="1"/>
    <col min="2824" max="2824" width="11.109375" style="140" customWidth="1"/>
    <col min="2825" max="2825" width="15.88671875" style="140" customWidth="1"/>
    <col min="2826" max="2826" width="25" style="140" customWidth="1"/>
    <col min="2827" max="2827" width="5.44140625" style="140" customWidth="1"/>
    <col min="2828" max="2841" width="4.21875" style="140" customWidth="1"/>
    <col min="2842" max="2842" width="22.109375" style="140" customWidth="1"/>
    <col min="2843" max="2858" width="4.21875" style="140" customWidth="1"/>
    <col min="2859" max="2860" width="9.88671875" style="140" customWidth="1"/>
    <col min="2861" max="2865" width="4.21875" style="140" customWidth="1"/>
    <col min="2866" max="2866" width="23" style="140" customWidth="1"/>
    <col min="2867" max="2867" width="8.109375" style="140" customWidth="1"/>
    <col min="2868" max="3068" width="10" style="140"/>
    <col min="3069" max="3069" width="2" style="140" customWidth="1"/>
    <col min="3070" max="3070" width="3.44140625" style="140" customWidth="1"/>
    <col min="3071" max="3071" width="6.21875" style="140" customWidth="1"/>
    <col min="3072" max="3072" width="1.109375" style="140" customWidth="1"/>
    <col min="3073" max="3073" width="17.44140625" style="140" customWidth="1"/>
    <col min="3074" max="3074" width="1" style="140" customWidth="1"/>
    <col min="3075" max="3075" width="19.21875" style="140" customWidth="1"/>
    <col min="3076" max="3076" width="6.44140625" style="140" customWidth="1"/>
    <col min="3077" max="3077" width="38.21875" style="140" customWidth="1"/>
    <col min="3078" max="3078" width="13.88671875" style="140" customWidth="1"/>
    <col min="3079" max="3079" width="15.5546875" style="140" customWidth="1"/>
    <col min="3080" max="3080" width="11.109375" style="140" customWidth="1"/>
    <col min="3081" max="3081" width="15.88671875" style="140" customWidth="1"/>
    <col min="3082" max="3082" width="25" style="140" customWidth="1"/>
    <col min="3083" max="3083" width="5.44140625" style="140" customWidth="1"/>
    <col min="3084" max="3097" width="4.21875" style="140" customWidth="1"/>
    <col min="3098" max="3098" width="22.109375" style="140" customWidth="1"/>
    <col min="3099" max="3114" width="4.21875" style="140" customWidth="1"/>
    <col min="3115" max="3116" width="9.88671875" style="140" customWidth="1"/>
    <col min="3117" max="3121" width="4.21875" style="140" customWidth="1"/>
    <col min="3122" max="3122" width="23" style="140" customWidth="1"/>
    <col min="3123" max="3123" width="8.109375" style="140" customWidth="1"/>
    <col min="3124" max="3324" width="10" style="140"/>
    <col min="3325" max="3325" width="2" style="140" customWidth="1"/>
    <col min="3326" max="3326" width="3.44140625" style="140" customWidth="1"/>
    <col min="3327" max="3327" width="6.21875" style="140" customWidth="1"/>
    <col min="3328" max="3328" width="1.109375" style="140" customWidth="1"/>
    <col min="3329" max="3329" width="17.44140625" style="140" customWidth="1"/>
    <col min="3330" max="3330" width="1" style="140" customWidth="1"/>
    <col min="3331" max="3331" width="19.21875" style="140" customWidth="1"/>
    <col min="3332" max="3332" width="6.44140625" style="140" customWidth="1"/>
    <col min="3333" max="3333" width="38.21875" style="140" customWidth="1"/>
    <col min="3334" max="3334" width="13.88671875" style="140" customWidth="1"/>
    <col min="3335" max="3335" width="15.5546875" style="140" customWidth="1"/>
    <col min="3336" max="3336" width="11.109375" style="140" customWidth="1"/>
    <col min="3337" max="3337" width="15.88671875" style="140" customWidth="1"/>
    <col min="3338" max="3338" width="25" style="140" customWidth="1"/>
    <col min="3339" max="3339" width="5.44140625" style="140" customWidth="1"/>
    <col min="3340" max="3353" width="4.21875" style="140" customWidth="1"/>
    <col min="3354" max="3354" width="22.109375" style="140" customWidth="1"/>
    <col min="3355" max="3370" width="4.21875" style="140" customWidth="1"/>
    <col min="3371" max="3372" width="9.88671875" style="140" customWidth="1"/>
    <col min="3373" max="3377" width="4.21875" style="140" customWidth="1"/>
    <col min="3378" max="3378" width="23" style="140" customWidth="1"/>
    <col min="3379" max="3379" width="8.109375" style="140" customWidth="1"/>
    <col min="3380" max="3580" width="10" style="140"/>
    <col min="3581" max="3581" width="2" style="140" customWidth="1"/>
    <col min="3582" max="3582" width="3.44140625" style="140" customWidth="1"/>
    <col min="3583" max="3583" width="6.21875" style="140" customWidth="1"/>
    <col min="3584" max="3584" width="1.109375" style="140" customWidth="1"/>
    <col min="3585" max="3585" width="17.44140625" style="140" customWidth="1"/>
    <col min="3586" max="3586" width="1" style="140" customWidth="1"/>
    <col min="3587" max="3587" width="19.21875" style="140" customWidth="1"/>
    <col min="3588" max="3588" width="6.44140625" style="140" customWidth="1"/>
    <col min="3589" max="3589" width="38.21875" style="140" customWidth="1"/>
    <col min="3590" max="3590" width="13.88671875" style="140" customWidth="1"/>
    <col min="3591" max="3591" width="15.5546875" style="140" customWidth="1"/>
    <col min="3592" max="3592" width="11.109375" style="140" customWidth="1"/>
    <col min="3593" max="3593" width="15.88671875" style="140" customWidth="1"/>
    <col min="3594" max="3594" width="25" style="140" customWidth="1"/>
    <col min="3595" max="3595" width="5.44140625" style="140" customWidth="1"/>
    <col min="3596" max="3609" width="4.21875" style="140" customWidth="1"/>
    <col min="3610" max="3610" width="22.109375" style="140" customWidth="1"/>
    <col min="3611" max="3626" width="4.21875" style="140" customWidth="1"/>
    <col min="3627" max="3628" width="9.88671875" style="140" customWidth="1"/>
    <col min="3629" max="3633" width="4.21875" style="140" customWidth="1"/>
    <col min="3634" max="3634" width="23" style="140" customWidth="1"/>
    <col min="3635" max="3635" width="8.109375" style="140" customWidth="1"/>
    <col min="3636" max="3836" width="10" style="140"/>
    <col min="3837" max="3837" width="2" style="140" customWidth="1"/>
    <col min="3838" max="3838" width="3.44140625" style="140" customWidth="1"/>
    <col min="3839" max="3839" width="6.21875" style="140" customWidth="1"/>
    <col min="3840" max="3840" width="1.109375" style="140" customWidth="1"/>
    <col min="3841" max="3841" width="17.44140625" style="140" customWidth="1"/>
    <col min="3842" max="3842" width="1" style="140" customWidth="1"/>
    <col min="3843" max="3843" width="19.21875" style="140" customWidth="1"/>
    <col min="3844" max="3844" width="6.44140625" style="140" customWidth="1"/>
    <col min="3845" max="3845" width="38.21875" style="140" customWidth="1"/>
    <col min="3846" max="3846" width="13.88671875" style="140" customWidth="1"/>
    <col min="3847" max="3847" width="15.5546875" style="140" customWidth="1"/>
    <col min="3848" max="3848" width="11.109375" style="140" customWidth="1"/>
    <col min="3849" max="3849" width="15.88671875" style="140" customWidth="1"/>
    <col min="3850" max="3850" width="25" style="140" customWidth="1"/>
    <col min="3851" max="3851" width="5.44140625" style="140" customWidth="1"/>
    <col min="3852" max="3865" width="4.21875" style="140" customWidth="1"/>
    <col min="3866" max="3866" width="22.109375" style="140" customWidth="1"/>
    <col min="3867" max="3882" width="4.21875" style="140" customWidth="1"/>
    <col min="3883" max="3884" width="9.88671875" style="140" customWidth="1"/>
    <col min="3885" max="3889" width="4.21875" style="140" customWidth="1"/>
    <col min="3890" max="3890" width="23" style="140" customWidth="1"/>
    <col min="3891" max="3891" width="8.109375" style="140" customWidth="1"/>
    <col min="3892" max="4092" width="10" style="140"/>
    <col min="4093" max="4093" width="2" style="140" customWidth="1"/>
    <col min="4094" max="4094" width="3.44140625" style="140" customWidth="1"/>
    <col min="4095" max="4095" width="6.21875" style="140" customWidth="1"/>
    <col min="4096" max="4096" width="1.109375" style="140" customWidth="1"/>
    <col min="4097" max="4097" width="17.44140625" style="140" customWidth="1"/>
    <col min="4098" max="4098" width="1" style="140" customWidth="1"/>
    <col min="4099" max="4099" width="19.21875" style="140" customWidth="1"/>
    <col min="4100" max="4100" width="6.44140625" style="140" customWidth="1"/>
    <col min="4101" max="4101" width="38.21875" style="140" customWidth="1"/>
    <col min="4102" max="4102" width="13.88671875" style="140" customWidth="1"/>
    <col min="4103" max="4103" width="15.5546875" style="140" customWidth="1"/>
    <col min="4104" max="4104" width="11.109375" style="140" customWidth="1"/>
    <col min="4105" max="4105" width="15.88671875" style="140" customWidth="1"/>
    <col min="4106" max="4106" width="25" style="140" customWidth="1"/>
    <col min="4107" max="4107" width="5.44140625" style="140" customWidth="1"/>
    <col min="4108" max="4121" width="4.21875" style="140" customWidth="1"/>
    <col min="4122" max="4122" width="22.109375" style="140" customWidth="1"/>
    <col min="4123" max="4138" width="4.21875" style="140" customWidth="1"/>
    <col min="4139" max="4140" width="9.88671875" style="140" customWidth="1"/>
    <col min="4141" max="4145" width="4.21875" style="140" customWidth="1"/>
    <col min="4146" max="4146" width="23" style="140" customWidth="1"/>
    <col min="4147" max="4147" width="8.109375" style="140" customWidth="1"/>
    <col min="4148" max="4348" width="10" style="140"/>
    <col min="4349" max="4349" width="2" style="140" customWidth="1"/>
    <col min="4350" max="4350" width="3.44140625" style="140" customWidth="1"/>
    <col min="4351" max="4351" width="6.21875" style="140" customWidth="1"/>
    <col min="4352" max="4352" width="1.109375" style="140" customWidth="1"/>
    <col min="4353" max="4353" width="17.44140625" style="140" customWidth="1"/>
    <col min="4354" max="4354" width="1" style="140" customWidth="1"/>
    <col min="4355" max="4355" width="19.21875" style="140" customWidth="1"/>
    <col min="4356" max="4356" width="6.44140625" style="140" customWidth="1"/>
    <col min="4357" max="4357" width="38.21875" style="140" customWidth="1"/>
    <col min="4358" max="4358" width="13.88671875" style="140" customWidth="1"/>
    <col min="4359" max="4359" width="15.5546875" style="140" customWidth="1"/>
    <col min="4360" max="4360" width="11.109375" style="140" customWidth="1"/>
    <col min="4361" max="4361" width="15.88671875" style="140" customWidth="1"/>
    <col min="4362" max="4362" width="25" style="140" customWidth="1"/>
    <col min="4363" max="4363" width="5.44140625" style="140" customWidth="1"/>
    <col min="4364" max="4377" width="4.21875" style="140" customWidth="1"/>
    <col min="4378" max="4378" width="22.109375" style="140" customWidth="1"/>
    <col min="4379" max="4394" width="4.21875" style="140" customWidth="1"/>
    <col min="4395" max="4396" width="9.88671875" style="140" customWidth="1"/>
    <col min="4397" max="4401" width="4.21875" style="140" customWidth="1"/>
    <col min="4402" max="4402" width="23" style="140" customWidth="1"/>
    <col min="4403" max="4403" width="8.109375" style="140" customWidth="1"/>
    <col min="4404" max="4604" width="10" style="140"/>
    <col min="4605" max="4605" width="2" style="140" customWidth="1"/>
    <col min="4606" max="4606" width="3.44140625" style="140" customWidth="1"/>
    <col min="4607" max="4607" width="6.21875" style="140" customWidth="1"/>
    <col min="4608" max="4608" width="1.109375" style="140" customWidth="1"/>
    <col min="4609" max="4609" width="17.44140625" style="140" customWidth="1"/>
    <col min="4610" max="4610" width="1" style="140" customWidth="1"/>
    <col min="4611" max="4611" width="19.21875" style="140" customWidth="1"/>
    <col min="4612" max="4612" width="6.44140625" style="140" customWidth="1"/>
    <col min="4613" max="4613" width="38.21875" style="140" customWidth="1"/>
    <col min="4614" max="4614" width="13.88671875" style="140" customWidth="1"/>
    <col min="4615" max="4615" width="15.5546875" style="140" customWidth="1"/>
    <col min="4616" max="4616" width="11.109375" style="140" customWidth="1"/>
    <col min="4617" max="4617" width="15.88671875" style="140" customWidth="1"/>
    <col min="4618" max="4618" width="25" style="140" customWidth="1"/>
    <col min="4619" max="4619" width="5.44140625" style="140" customWidth="1"/>
    <col min="4620" max="4633" width="4.21875" style="140" customWidth="1"/>
    <col min="4634" max="4634" width="22.109375" style="140" customWidth="1"/>
    <col min="4635" max="4650" width="4.21875" style="140" customWidth="1"/>
    <col min="4651" max="4652" width="9.88671875" style="140" customWidth="1"/>
    <col min="4653" max="4657" width="4.21875" style="140" customWidth="1"/>
    <col min="4658" max="4658" width="23" style="140" customWidth="1"/>
    <col min="4659" max="4659" width="8.109375" style="140" customWidth="1"/>
    <col min="4660" max="4860" width="10" style="140"/>
    <col min="4861" max="4861" width="2" style="140" customWidth="1"/>
    <col min="4862" max="4862" width="3.44140625" style="140" customWidth="1"/>
    <col min="4863" max="4863" width="6.21875" style="140" customWidth="1"/>
    <col min="4864" max="4864" width="1.109375" style="140" customWidth="1"/>
    <col min="4865" max="4865" width="17.44140625" style="140" customWidth="1"/>
    <col min="4866" max="4866" width="1" style="140" customWidth="1"/>
    <col min="4867" max="4867" width="19.21875" style="140" customWidth="1"/>
    <col min="4868" max="4868" width="6.44140625" style="140" customWidth="1"/>
    <col min="4869" max="4869" width="38.21875" style="140" customWidth="1"/>
    <col min="4870" max="4870" width="13.88671875" style="140" customWidth="1"/>
    <col min="4871" max="4871" width="15.5546875" style="140" customWidth="1"/>
    <col min="4872" max="4872" width="11.109375" style="140" customWidth="1"/>
    <col min="4873" max="4873" width="15.88671875" style="140" customWidth="1"/>
    <col min="4874" max="4874" width="25" style="140" customWidth="1"/>
    <col min="4875" max="4875" width="5.44140625" style="140" customWidth="1"/>
    <col min="4876" max="4889" width="4.21875" style="140" customWidth="1"/>
    <col min="4890" max="4890" width="22.109375" style="140" customWidth="1"/>
    <col min="4891" max="4906" width="4.21875" style="140" customWidth="1"/>
    <col min="4907" max="4908" width="9.88671875" style="140" customWidth="1"/>
    <col min="4909" max="4913" width="4.21875" style="140" customWidth="1"/>
    <col min="4914" max="4914" width="23" style="140" customWidth="1"/>
    <col min="4915" max="4915" width="8.109375" style="140" customWidth="1"/>
    <col min="4916" max="5116" width="10" style="140"/>
    <col min="5117" max="5117" width="2" style="140" customWidth="1"/>
    <col min="5118" max="5118" width="3.44140625" style="140" customWidth="1"/>
    <col min="5119" max="5119" width="6.21875" style="140" customWidth="1"/>
    <col min="5120" max="5120" width="1.109375" style="140" customWidth="1"/>
    <col min="5121" max="5121" width="17.44140625" style="140" customWidth="1"/>
    <col min="5122" max="5122" width="1" style="140" customWidth="1"/>
    <col min="5123" max="5123" width="19.21875" style="140" customWidth="1"/>
    <col min="5124" max="5124" width="6.44140625" style="140" customWidth="1"/>
    <col min="5125" max="5125" width="38.21875" style="140" customWidth="1"/>
    <col min="5126" max="5126" width="13.88671875" style="140" customWidth="1"/>
    <col min="5127" max="5127" width="15.5546875" style="140" customWidth="1"/>
    <col min="5128" max="5128" width="11.109375" style="140" customWidth="1"/>
    <col min="5129" max="5129" width="15.88671875" style="140" customWidth="1"/>
    <col min="5130" max="5130" width="25" style="140" customWidth="1"/>
    <col min="5131" max="5131" width="5.44140625" style="140" customWidth="1"/>
    <col min="5132" max="5145" width="4.21875" style="140" customWidth="1"/>
    <col min="5146" max="5146" width="22.109375" style="140" customWidth="1"/>
    <col min="5147" max="5162" width="4.21875" style="140" customWidth="1"/>
    <col min="5163" max="5164" width="9.88671875" style="140" customWidth="1"/>
    <col min="5165" max="5169" width="4.21875" style="140" customWidth="1"/>
    <col min="5170" max="5170" width="23" style="140" customWidth="1"/>
    <col min="5171" max="5171" width="8.109375" style="140" customWidth="1"/>
    <col min="5172" max="5372" width="10" style="140"/>
    <col min="5373" max="5373" width="2" style="140" customWidth="1"/>
    <col min="5374" max="5374" width="3.44140625" style="140" customWidth="1"/>
    <col min="5375" max="5375" width="6.21875" style="140" customWidth="1"/>
    <col min="5376" max="5376" width="1.109375" style="140" customWidth="1"/>
    <col min="5377" max="5377" width="17.44140625" style="140" customWidth="1"/>
    <col min="5378" max="5378" width="1" style="140" customWidth="1"/>
    <col min="5379" max="5379" width="19.21875" style="140" customWidth="1"/>
    <col min="5380" max="5380" width="6.44140625" style="140" customWidth="1"/>
    <col min="5381" max="5381" width="38.21875" style="140" customWidth="1"/>
    <col min="5382" max="5382" width="13.88671875" style="140" customWidth="1"/>
    <col min="5383" max="5383" width="15.5546875" style="140" customWidth="1"/>
    <col min="5384" max="5384" width="11.109375" style="140" customWidth="1"/>
    <col min="5385" max="5385" width="15.88671875" style="140" customWidth="1"/>
    <col min="5386" max="5386" width="25" style="140" customWidth="1"/>
    <col min="5387" max="5387" width="5.44140625" style="140" customWidth="1"/>
    <col min="5388" max="5401" width="4.21875" style="140" customWidth="1"/>
    <col min="5402" max="5402" width="22.109375" style="140" customWidth="1"/>
    <col min="5403" max="5418" width="4.21875" style="140" customWidth="1"/>
    <col min="5419" max="5420" width="9.88671875" style="140" customWidth="1"/>
    <col min="5421" max="5425" width="4.21875" style="140" customWidth="1"/>
    <col min="5426" max="5426" width="23" style="140" customWidth="1"/>
    <col min="5427" max="5427" width="8.109375" style="140" customWidth="1"/>
    <col min="5428" max="5628" width="10" style="140"/>
    <col min="5629" max="5629" width="2" style="140" customWidth="1"/>
    <col min="5630" max="5630" width="3.44140625" style="140" customWidth="1"/>
    <col min="5631" max="5631" width="6.21875" style="140" customWidth="1"/>
    <col min="5632" max="5632" width="1.109375" style="140" customWidth="1"/>
    <col min="5633" max="5633" width="17.44140625" style="140" customWidth="1"/>
    <col min="5634" max="5634" width="1" style="140" customWidth="1"/>
    <col min="5635" max="5635" width="19.21875" style="140" customWidth="1"/>
    <col min="5636" max="5636" width="6.44140625" style="140" customWidth="1"/>
    <col min="5637" max="5637" width="38.21875" style="140" customWidth="1"/>
    <col min="5638" max="5638" width="13.88671875" style="140" customWidth="1"/>
    <col min="5639" max="5639" width="15.5546875" style="140" customWidth="1"/>
    <col min="5640" max="5640" width="11.109375" style="140" customWidth="1"/>
    <col min="5641" max="5641" width="15.88671875" style="140" customWidth="1"/>
    <col min="5642" max="5642" width="25" style="140" customWidth="1"/>
    <col min="5643" max="5643" width="5.44140625" style="140" customWidth="1"/>
    <col min="5644" max="5657" width="4.21875" style="140" customWidth="1"/>
    <col min="5658" max="5658" width="22.109375" style="140" customWidth="1"/>
    <col min="5659" max="5674" width="4.21875" style="140" customWidth="1"/>
    <col min="5675" max="5676" width="9.88671875" style="140" customWidth="1"/>
    <col min="5677" max="5681" width="4.21875" style="140" customWidth="1"/>
    <col min="5682" max="5682" width="23" style="140" customWidth="1"/>
    <col min="5683" max="5683" width="8.109375" style="140" customWidth="1"/>
    <col min="5684" max="5884" width="10" style="140"/>
    <col min="5885" max="5885" width="2" style="140" customWidth="1"/>
    <col min="5886" max="5886" width="3.44140625" style="140" customWidth="1"/>
    <col min="5887" max="5887" width="6.21875" style="140" customWidth="1"/>
    <col min="5888" max="5888" width="1.109375" style="140" customWidth="1"/>
    <col min="5889" max="5889" width="17.44140625" style="140" customWidth="1"/>
    <col min="5890" max="5890" width="1" style="140" customWidth="1"/>
    <col min="5891" max="5891" width="19.21875" style="140" customWidth="1"/>
    <col min="5892" max="5892" width="6.44140625" style="140" customWidth="1"/>
    <col min="5893" max="5893" width="38.21875" style="140" customWidth="1"/>
    <col min="5894" max="5894" width="13.88671875" style="140" customWidth="1"/>
    <col min="5895" max="5895" width="15.5546875" style="140" customWidth="1"/>
    <col min="5896" max="5896" width="11.109375" style="140" customWidth="1"/>
    <col min="5897" max="5897" width="15.88671875" style="140" customWidth="1"/>
    <col min="5898" max="5898" width="25" style="140" customWidth="1"/>
    <col min="5899" max="5899" width="5.44140625" style="140" customWidth="1"/>
    <col min="5900" max="5913" width="4.21875" style="140" customWidth="1"/>
    <col min="5914" max="5914" width="22.109375" style="140" customWidth="1"/>
    <col min="5915" max="5930" width="4.21875" style="140" customWidth="1"/>
    <col min="5931" max="5932" width="9.88671875" style="140" customWidth="1"/>
    <col min="5933" max="5937" width="4.21875" style="140" customWidth="1"/>
    <col min="5938" max="5938" width="23" style="140" customWidth="1"/>
    <col min="5939" max="5939" width="8.109375" style="140" customWidth="1"/>
    <col min="5940" max="6140" width="10" style="140"/>
    <col min="6141" max="6141" width="2" style="140" customWidth="1"/>
    <col min="6142" max="6142" width="3.44140625" style="140" customWidth="1"/>
    <col min="6143" max="6143" width="6.21875" style="140" customWidth="1"/>
    <col min="6144" max="6144" width="1.109375" style="140" customWidth="1"/>
    <col min="6145" max="6145" width="17.44140625" style="140" customWidth="1"/>
    <col min="6146" max="6146" width="1" style="140" customWidth="1"/>
    <col min="6147" max="6147" width="19.21875" style="140" customWidth="1"/>
    <col min="6148" max="6148" width="6.44140625" style="140" customWidth="1"/>
    <col min="6149" max="6149" width="38.21875" style="140" customWidth="1"/>
    <col min="6150" max="6150" width="13.88671875" style="140" customWidth="1"/>
    <col min="6151" max="6151" width="15.5546875" style="140" customWidth="1"/>
    <col min="6152" max="6152" width="11.109375" style="140" customWidth="1"/>
    <col min="6153" max="6153" width="15.88671875" style="140" customWidth="1"/>
    <col min="6154" max="6154" width="25" style="140" customWidth="1"/>
    <col min="6155" max="6155" width="5.44140625" style="140" customWidth="1"/>
    <col min="6156" max="6169" width="4.21875" style="140" customWidth="1"/>
    <col min="6170" max="6170" width="22.109375" style="140" customWidth="1"/>
    <col min="6171" max="6186" width="4.21875" style="140" customWidth="1"/>
    <col min="6187" max="6188" width="9.88671875" style="140" customWidth="1"/>
    <col min="6189" max="6193" width="4.21875" style="140" customWidth="1"/>
    <col min="6194" max="6194" width="23" style="140" customWidth="1"/>
    <col min="6195" max="6195" width="8.109375" style="140" customWidth="1"/>
    <col min="6196" max="6396" width="10" style="140"/>
    <col min="6397" max="6397" width="2" style="140" customWidth="1"/>
    <col min="6398" max="6398" width="3.44140625" style="140" customWidth="1"/>
    <col min="6399" max="6399" width="6.21875" style="140" customWidth="1"/>
    <col min="6400" max="6400" width="1.109375" style="140" customWidth="1"/>
    <col min="6401" max="6401" width="17.44140625" style="140" customWidth="1"/>
    <col min="6402" max="6402" width="1" style="140" customWidth="1"/>
    <col min="6403" max="6403" width="19.21875" style="140" customWidth="1"/>
    <col min="6404" max="6404" width="6.44140625" style="140" customWidth="1"/>
    <col min="6405" max="6405" width="38.21875" style="140" customWidth="1"/>
    <col min="6406" max="6406" width="13.88671875" style="140" customWidth="1"/>
    <col min="6407" max="6407" width="15.5546875" style="140" customWidth="1"/>
    <col min="6408" max="6408" width="11.109375" style="140" customWidth="1"/>
    <col min="6409" max="6409" width="15.88671875" style="140" customWidth="1"/>
    <col min="6410" max="6410" width="25" style="140" customWidth="1"/>
    <col min="6411" max="6411" width="5.44140625" style="140" customWidth="1"/>
    <col min="6412" max="6425" width="4.21875" style="140" customWidth="1"/>
    <col min="6426" max="6426" width="22.109375" style="140" customWidth="1"/>
    <col min="6427" max="6442" width="4.21875" style="140" customWidth="1"/>
    <col min="6443" max="6444" width="9.88671875" style="140" customWidth="1"/>
    <col min="6445" max="6449" width="4.21875" style="140" customWidth="1"/>
    <col min="6450" max="6450" width="23" style="140" customWidth="1"/>
    <col min="6451" max="6451" width="8.109375" style="140" customWidth="1"/>
    <col min="6452" max="6652" width="10" style="140"/>
    <col min="6653" max="6653" width="2" style="140" customWidth="1"/>
    <col min="6654" max="6654" width="3.44140625" style="140" customWidth="1"/>
    <col min="6655" max="6655" width="6.21875" style="140" customWidth="1"/>
    <col min="6656" max="6656" width="1.109375" style="140" customWidth="1"/>
    <col min="6657" max="6657" width="17.44140625" style="140" customWidth="1"/>
    <col min="6658" max="6658" width="1" style="140" customWidth="1"/>
    <col min="6659" max="6659" width="19.21875" style="140" customWidth="1"/>
    <col min="6660" max="6660" width="6.44140625" style="140" customWidth="1"/>
    <col min="6661" max="6661" width="38.21875" style="140" customWidth="1"/>
    <col min="6662" max="6662" width="13.88671875" style="140" customWidth="1"/>
    <col min="6663" max="6663" width="15.5546875" style="140" customWidth="1"/>
    <col min="6664" max="6664" width="11.109375" style="140" customWidth="1"/>
    <col min="6665" max="6665" width="15.88671875" style="140" customWidth="1"/>
    <col min="6666" max="6666" width="25" style="140" customWidth="1"/>
    <col min="6667" max="6667" width="5.44140625" style="140" customWidth="1"/>
    <col min="6668" max="6681" width="4.21875" style="140" customWidth="1"/>
    <col min="6682" max="6682" width="22.109375" style="140" customWidth="1"/>
    <col min="6683" max="6698" width="4.21875" style="140" customWidth="1"/>
    <col min="6699" max="6700" width="9.88671875" style="140" customWidth="1"/>
    <col min="6701" max="6705" width="4.21875" style="140" customWidth="1"/>
    <col min="6706" max="6706" width="23" style="140" customWidth="1"/>
    <col min="6707" max="6707" width="8.109375" style="140" customWidth="1"/>
    <col min="6708" max="6908" width="10" style="140"/>
    <col min="6909" max="6909" width="2" style="140" customWidth="1"/>
    <col min="6910" max="6910" width="3.44140625" style="140" customWidth="1"/>
    <col min="6911" max="6911" width="6.21875" style="140" customWidth="1"/>
    <col min="6912" max="6912" width="1.109375" style="140" customWidth="1"/>
    <col min="6913" max="6913" width="17.44140625" style="140" customWidth="1"/>
    <col min="6914" max="6914" width="1" style="140" customWidth="1"/>
    <col min="6915" max="6915" width="19.21875" style="140" customWidth="1"/>
    <col min="6916" max="6916" width="6.44140625" style="140" customWidth="1"/>
    <col min="6917" max="6917" width="38.21875" style="140" customWidth="1"/>
    <col min="6918" max="6918" width="13.88671875" style="140" customWidth="1"/>
    <col min="6919" max="6919" width="15.5546875" style="140" customWidth="1"/>
    <col min="6920" max="6920" width="11.109375" style="140" customWidth="1"/>
    <col min="6921" max="6921" width="15.88671875" style="140" customWidth="1"/>
    <col min="6922" max="6922" width="25" style="140" customWidth="1"/>
    <col min="6923" max="6923" width="5.44140625" style="140" customWidth="1"/>
    <col min="6924" max="6937" width="4.21875" style="140" customWidth="1"/>
    <col min="6938" max="6938" width="22.109375" style="140" customWidth="1"/>
    <col min="6939" max="6954" width="4.21875" style="140" customWidth="1"/>
    <col min="6955" max="6956" width="9.88671875" style="140" customWidth="1"/>
    <col min="6957" max="6961" width="4.21875" style="140" customWidth="1"/>
    <col min="6962" max="6962" width="23" style="140" customWidth="1"/>
    <col min="6963" max="6963" width="8.109375" style="140" customWidth="1"/>
    <col min="6964" max="7164" width="10" style="140"/>
    <col min="7165" max="7165" width="2" style="140" customWidth="1"/>
    <col min="7166" max="7166" width="3.44140625" style="140" customWidth="1"/>
    <col min="7167" max="7167" width="6.21875" style="140" customWidth="1"/>
    <col min="7168" max="7168" width="1.109375" style="140" customWidth="1"/>
    <col min="7169" max="7169" width="17.44140625" style="140" customWidth="1"/>
    <col min="7170" max="7170" width="1" style="140" customWidth="1"/>
    <col min="7171" max="7171" width="19.21875" style="140" customWidth="1"/>
    <col min="7172" max="7172" width="6.44140625" style="140" customWidth="1"/>
    <col min="7173" max="7173" width="38.21875" style="140" customWidth="1"/>
    <col min="7174" max="7174" width="13.88671875" style="140" customWidth="1"/>
    <col min="7175" max="7175" width="15.5546875" style="140" customWidth="1"/>
    <col min="7176" max="7176" width="11.109375" style="140" customWidth="1"/>
    <col min="7177" max="7177" width="15.88671875" style="140" customWidth="1"/>
    <col min="7178" max="7178" width="25" style="140" customWidth="1"/>
    <col min="7179" max="7179" width="5.44140625" style="140" customWidth="1"/>
    <col min="7180" max="7193" width="4.21875" style="140" customWidth="1"/>
    <col min="7194" max="7194" width="22.109375" style="140" customWidth="1"/>
    <col min="7195" max="7210" width="4.21875" style="140" customWidth="1"/>
    <col min="7211" max="7212" width="9.88671875" style="140" customWidth="1"/>
    <col min="7213" max="7217" width="4.21875" style="140" customWidth="1"/>
    <col min="7218" max="7218" width="23" style="140" customWidth="1"/>
    <col min="7219" max="7219" width="8.109375" style="140" customWidth="1"/>
    <col min="7220" max="7420" width="10" style="140"/>
    <col min="7421" max="7421" width="2" style="140" customWidth="1"/>
    <col min="7422" max="7422" width="3.44140625" style="140" customWidth="1"/>
    <col min="7423" max="7423" width="6.21875" style="140" customWidth="1"/>
    <col min="7424" max="7424" width="1.109375" style="140" customWidth="1"/>
    <col min="7425" max="7425" width="17.44140625" style="140" customWidth="1"/>
    <col min="7426" max="7426" width="1" style="140" customWidth="1"/>
    <col min="7427" max="7427" width="19.21875" style="140" customWidth="1"/>
    <col min="7428" max="7428" width="6.44140625" style="140" customWidth="1"/>
    <col min="7429" max="7429" width="38.21875" style="140" customWidth="1"/>
    <col min="7430" max="7430" width="13.88671875" style="140" customWidth="1"/>
    <col min="7431" max="7431" width="15.5546875" style="140" customWidth="1"/>
    <col min="7432" max="7432" width="11.109375" style="140" customWidth="1"/>
    <col min="7433" max="7433" width="15.88671875" style="140" customWidth="1"/>
    <col min="7434" max="7434" width="25" style="140" customWidth="1"/>
    <col min="7435" max="7435" width="5.44140625" style="140" customWidth="1"/>
    <col min="7436" max="7449" width="4.21875" style="140" customWidth="1"/>
    <col min="7450" max="7450" width="22.109375" style="140" customWidth="1"/>
    <col min="7451" max="7466" width="4.21875" style="140" customWidth="1"/>
    <col min="7467" max="7468" width="9.88671875" style="140" customWidth="1"/>
    <col min="7469" max="7473" width="4.21875" style="140" customWidth="1"/>
    <col min="7474" max="7474" width="23" style="140" customWidth="1"/>
    <col min="7475" max="7475" width="8.109375" style="140" customWidth="1"/>
    <col min="7476" max="7676" width="10" style="140"/>
    <col min="7677" max="7677" width="2" style="140" customWidth="1"/>
    <col min="7678" max="7678" width="3.44140625" style="140" customWidth="1"/>
    <col min="7679" max="7679" width="6.21875" style="140" customWidth="1"/>
    <col min="7680" max="7680" width="1.109375" style="140" customWidth="1"/>
    <col min="7681" max="7681" width="17.44140625" style="140" customWidth="1"/>
    <col min="7682" max="7682" width="1" style="140" customWidth="1"/>
    <col min="7683" max="7683" width="19.21875" style="140" customWidth="1"/>
    <col min="7684" max="7684" width="6.44140625" style="140" customWidth="1"/>
    <col min="7685" max="7685" width="38.21875" style="140" customWidth="1"/>
    <col min="7686" max="7686" width="13.88671875" style="140" customWidth="1"/>
    <col min="7687" max="7687" width="15.5546875" style="140" customWidth="1"/>
    <col min="7688" max="7688" width="11.109375" style="140" customWidth="1"/>
    <col min="7689" max="7689" width="15.88671875" style="140" customWidth="1"/>
    <col min="7690" max="7690" width="25" style="140" customWidth="1"/>
    <col min="7691" max="7691" width="5.44140625" style="140" customWidth="1"/>
    <col min="7692" max="7705" width="4.21875" style="140" customWidth="1"/>
    <col min="7706" max="7706" width="22.109375" style="140" customWidth="1"/>
    <col min="7707" max="7722" width="4.21875" style="140" customWidth="1"/>
    <col min="7723" max="7724" width="9.88671875" style="140" customWidth="1"/>
    <col min="7725" max="7729" width="4.21875" style="140" customWidth="1"/>
    <col min="7730" max="7730" width="23" style="140" customWidth="1"/>
    <col min="7731" max="7731" width="8.109375" style="140" customWidth="1"/>
    <col min="7732" max="7932" width="10" style="140"/>
    <col min="7933" max="7933" width="2" style="140" customWidth="1"/>
    <col min="7934" max="7934" width="3.44140625" style="140" customWidth="1"/>
    <col min="7935" max="7935" width="6.21875" style="140" customWidth="1"/>
    <col min="7936" max="7936" width="1.109375" style="140" customWidth="1"/>
    <col min="7937" max="7937" width="17.44140625" style="140" customWidth="1"/>
    <col min="7938" max="7938" width="1" style="140" customWidth="1"/>
    <col min="7939" max="7939" width="19.21875" style="140" customWidth="1"/>
    <col min="7940" max="7940" width="6.44140625" style="140" customWidth="1"/>
    <col min="7941" max="7941" width="38.21875" style="140" customWidth="1"/>
    <col min="7942" max="7942" width="13.88671875" style="140" customWidth="1"/>
    <col min="7943" max="7943" width="15.5546875" style="140" customWidth="1"/>
    <col min="7944" max="7944" width="11.109375" style="140" customWidth="1"/>
    <col min="7945" max="7945" width="15.88671875" style="140" customWidth="1"/>
    <col min="7946" max="7946" width="25" style="140" customWidth="1"/>
    <col min="7947" max="7947" width="5.44140625" style="140" customWidth="1"/>
    <col min="7948" max="7961" width="4.21875" style="140" customWidth="1"/>
    <col min="7962" max="7962" width="22.109375" style="140" customWidth="1"/>
    <col min="7963" max="7978" width="4.21875" style="140" customWidth="1"/>
    <col min="7979" max="7980" width="9.88671875" style="140" customWidth="1"/>
    <col min="7981" max="7985" width="4.21875" style="140" customWidth="1"/>
    <col min="7986" max="7986" width="23" style="140" customWidth="1"/>
    <col min="7987" max="7987" width="8.109375" style="140" customWidth="1"/>
    <col min="7988" max="8188" width="10" style="140"/>
    <col min="8189" max="8189" width="2" style="140" customWidth="1"/>
    <col min="8190" max="8190" width="3.44140625" style="140" customWidth="1"/>
    <col min="8191" max="8191" width="6.21875" style="140" customWidth="1"/>
    <col min="8192" max="8192" width="1.109375" style="140" customWidth="1"/>
    <col min="8193" max="8193" width="17.44140625" style="140" customWidth="1"/>
    <col min="8194" max="8194" width="1" style="140" customWidth="1"/>
    <col min="8195" max="8195" width="19.21875" style="140" customWidth="1"/>
    <col min="8196" max="8196" width="6.44140625" style="140" customWidth="1"/>
    <col min="8197" max="8197" width="38.21875" style="140" customWidth="1"/>
    <col min="8198" max="8198" width="13.88671875" style="140" customWidth="1"/>
    <col min="8199" max="8199" width="15.5546875" style="140" customWidth="1"/>
    <col min="8200" max="8200" width="11.109375" style="140" customWidth="1"/>
    <col min="8201" max="8201" width="15.88671875" style="140" customWidth="1"/>
    <col min="8202" max="8202" width="25" style="140" customWidth="1"/>
    <col min="8203" max="8203" width="5.44140625" style="140" customWidth="1"/>
    <col min="8204" max="8217" width="4.21875" style="140" customWidth="1"/>
    <col min="8218" max="8218" width="22.109375" style="140" customWidth="1"/>
    <col min="8219" max="8234" width="4.21875" style="140" customWidth="1"/>
    <col min="8235" max="8236" width="9.88671875" style="140" customWidth="1"/>
    <col min="8237" max="8241" width="4.21875" style="140" customWidth="1"/>
    <col min="8242" max="8242" width="23" style="140" customWidth="1"/>
    <col min="8243" max="8243" width="8.109375" style="140" customWidth="1"/>
    <col min="8244" max="8444" width="10" style="140"/>
    <col min="8445" max="8445" width="2" style="140" customWidth="1"/>
    <col min="8446" max="8446" width="3.44140625" style="140" customWidth="1"/>
    <col min="8447" max="8447" width="6.21875" style="140" customWidth="1"/>
    <col min="8448" max="8448" width="1.109375" style="140" customWidth="1"/>
    <col min="8449" max="8449" width="17.44140625" style="140" customWidth="1"/>
    <col min="8450" max="8450" width="1" style="140" customWidth="1"/>
    <col min="8451" max="8451" width="19.21875" style="140" customWidth="1"/>
    <col min="8452" max="8452" width="6.44140625" style="140" customWidth="1"/>
    <col min="8453" max="8453" width="38.21875" style="140" customWidth="1"/>
    <col min="8454" max="8454" width="13.88671875" style="140" customWidth="1"/>
    <col min="8455" max="8455" width="15.5546875" style="140" customWidth="1"/>
    <col min="8456" max="8456" width="11.109375" style="140" customWidth="1"/>
    <col min="8457" max="8457" width="15.88671875" style="140" customWidth="1"/>
    <col min="8458" max="8458" width="25" style="140" customWidth="1"/>
    <col min="8459" max="8459" width="5.44140625" style="140" customWidth="1"/>
    <col min="8460" max="8473" width="4.21875" style="140" customWidth="1"/>
    <col min="8474" max="8474" width="22.109375" style="140" customWidth="1"/>
    <col min="8475" max="8490" width="4.21875" style="140" customWidth="1"/>
    <col min="8491" max="8492" width="9.88671875" style="140" customWidth="1"/>
    <col min="8493" max="8497" width="4.21875" style="140" customWidth="1"/>
    <col min="8498" max="8498" width="23" style="140" customWidth="1"/>
    <col min="8499" max="8499" width="8.109375" style="140" customWidth="1"/>
    <col min="8500" max="8700" width="10" style="140"/>
    <col min="8701" max="8701" width="2" style="140" customWidth="1"/>
    <col min="8702" max="8702" width="3.44140625" style="140" customWidth="1"/>
    <col min="8703" max="8703" width="6.21875" style="140" customWidth="1"/>
    <col min="8704" max="8704" width="1.109375" style="140" customWidth="1"/>
    <col min="8705" max="8705" width="17.44140625" style="140" customWidth="1"/>
    <col min="8706" max="8706" width="1" style="140" customWidth="1"/>
    <col min="8707" max="8707" width="19.21875" style="140" customWidth="1"/>
    <col min="8708" max="8708" width="6.44140625" style="140" customWidth="1"/>
    <col min="8709" max="8709" width="38.21875" style="140" customWidth="1"/>
    <col min="8710" max="8710" width="13.88671875" style="140" customWidth="1"/>
    <col min="8711" max="8711" width="15.5546875" style="140" customWidth="1"/>
    <col min="8712" max="8712" width="11.109375" style="140" customWidth="1"/>
    <col min="8713" max="8713" width="15.88671875" style="140" customWidth="1"/>
    <col min="8714" max="8714" width="25" style="140" customWidth="1"/>
    <col min="8715" max="8715" width="5.44140625" style="140" customWidth="1"/>
    <col min="8716" max="8729" width="4.21875" style="140" customWidth="1"/>
    <col min="8730" max="8730" width="22.109375" style="140" customWidth="1"/>
    <col min="8731" max="8746" width="4.21875" style="140" customWidth="1"/>
    <col min="8747" max="8748" width="9.88671875" style="140" customWidth="1"/>
    <col min="8749" max="8753" width="4.21875" style="140" customWidth="1"/>
    <col min="8754" max="8754" width="23" style="140" customWidth="1"/>
    <col min="8755" max="8755" width="8.109375" style="140" customWidth="1"/>
    <col min="8756" max="8956" width="10" style="140"/>
    <col min="8957" max="8957" width="2" style="140" customWidth="1"/>
    <col min="8958" max="8958" width="3.44140625" style="140" customWidth="1"/>
    <col min="8959" max="8959" width="6.21875" style="140" customWidth="1"/>
    <col min="8960" max="8960" width="1.109375" style="140" customWidth="1"/>
    <col min="8961" max="8961" width="17.44140625" style="140" customWidth="1"/>
    <col min="8962" max="8962" width="1" style="140" customWidth="1"/>
    <col min="8963" max="8963" width="19.21875" style="140" customWidth="1"/>
    <col min="8964" max="8964" width="6.44140625" style="140" customWidth="1"/>
    <col min="8965" max="8965" width="38.21875" style="140" customWidth="1"/>
    <col min="8966" max="8966" width="13.88671875" style="140" customWidth="1"/>
    <col min="8967" max="8967" width="15.5546875" style="140" customWidth="1"/>
    <col min="8968" max="8968" width="11.109375" style="140" customWidth="1"/>
    <col min="8969" max="8969" width="15.88671875" style="140" customWidth="1"/>
    <col min="8970" max="8970" width="25" style="140" customWidth="1"/>
    <col min="8971" max="8971" width="5.44140625" style="140" customWidth="1"/>
    <col min="8972" max="8985" width="4.21875" style="140" customWidth="1"/>
    <col min="8986" max="8986" width="22.109375" style="140" customWidth="1"/>
    <col min="8987" max="9002" width="4.21875" style="140" customWidth="1"/>
    <col min="9003" max="9004" width="9.88671875" style="140" customWidth="1"/>
    <col min="9005" max="9009" width="4.21875" style="140" customWidth="1"/>
    <col min="9010" max="9010" width="23" style="140" customWidth="1"/>
    <col min="9011" max="9011" width="8.109375" style="140" customWidth="1"/>
    <col min="9012" max="9212" width="10" style="140"/>
    <col min="9213" max="9213" width="2" style="140" customWidth="1"/>
    <col min="9214" max="9214" width="3.44140625" style="140" customWidth="1"/>
    <col min="9215" max="9215" width="6.21875" style="140" customWidth="1"/>
    <col min="9216" max="9216" width="1.109375" style="140" customWidth="1"/>
    <col min="9217" max="9217" width="17.44140625" style="140" customWidth="1"/>
    <col min="9218" max="9218" width="1" style="140" customWidth="1"/>
    <col min="9219" max="9219" width="19.21875" style="140" customWidth="1"/>
    <col min="9220" max="9220" width="6.44140625" style="140" customWidth="1"/>
    <col min="9221" max="9221" width="38.21875" style="140" customWidth="1"/>
    <col min="9222" max="9222" width="13.88671875" style="140" customWidth="1"/>
    <col min="9223" max="9223" width="15.5546875" style="140" customWidth="1"/>
    <col min="9224" max="9224" width="11.109375" style="140" customWidth="1"/>
    <col min="9225" max="9225" width="15.88671875" style="140" customWidth="1"/>
    <col min="9226" max="9226" width="25" style="140" customWidth="1"/>
    <col min="9227" max="9227" width="5.44140625" style="140" customWidth="1"/>
    <col min="9228" max="9241" width="4.21875" style="140" customWidth="1"/>
    <col min="9242" max="9242" width="22.109375" style="140" customWidth="1"/>
    <col min="9243" max="9258" width="4.21875" style="140" customWidth="1"/>
    <col min="9259" max="9260" width="9.88671875" style="140" customWidth="1"/>
    <col min="9261" max="9265" width="4.21875" style="140" customWidth="1"/>
    <col min="9266" max="9266" width="23" style="140" customWidth="1"/>
    <col min="9267" max="9267" width="8.109375" style="140" customWidth="1"/>
    <col min="9268" max="9468" width="10" style="140"/>
    <col min="9469" max="9469" width="2" style="140" customWidth="1"/>
    <col min="9470" max="9470" width="3.44140625" style="140" customWidth="1"/>
    <col min="9471" max="9471" width="6.21875" style="140" customWidth="1"/>
    <col min="9472" max="9472" width="1.109375" style="140" customWidth="1"/>
    <col min="9473" max="9473" width="17.44140625" style="140" customWidth="1"/>
    <col min="9474" max="9474" width="1" style="140" customWidth="1"/>
    <col min="9475" max="9475" width="19.21875" style="140" customWidth="1"/>
    <col min="9476" max="9476" width="6.44140625" style="140" customWidth="1"/>
    <col min="9477" max="9477" width="38.21875" style="140" customWidth="1"/>
    <col min="9478" max="9478" width="13.88671875" style="140" customWidth="1"/>
    <col min="9479" max="9479" width="15.5546875" style="140" customWidth="1"/>
    <col min="9480" max="9480" width="11.109375" style="140" customWidth="1"/>
    <col min="9481" max="9481" width="15.88671875" style="140" customWidth="1"/>
    <col min="9482" max="9482" width="25" style="140" customWidth="1"/>
    <col min="9483" max="9483" width="5.44140625" style="140" customWidth="1"/>
    <col min="9484" max="9497" width="4.21875" style="140" customWidth="1"/>
    <col min="9498" max="9498" width="22.109375" style="140" customWidth="1"/>
    <col min="9499" max="9514" width="4.21875" style="140" customWidth="1"/>
    <col min="9515" max="9516" width="9.88671875" style="140" customWidth="1"/>
    <col min="9517" max="9521" width="4.21875" style="140" customWidth="1"/>
    <col min="9522" max="9522" width="23" style="140" customWidth="1"/>
    <col min="9523" max="9523" width="8.109375" style="140" customWidth="1"/>
    <col min="9524" max="9724" width="10" style="140"/>
    <col min="9725" max="9725" width="2" style="140" customWidth="1"/>
    <col min="9726" max="9726" width="3.44140625" style="140" customWidth="1"/>
    <col min="9727" max="9727" width="6.21875" style="140" customWidth="1"/>
    <col min="9728" max="9728" width="1.109375" style="140" customWidth="1"/>
    <col min="9729" max="9729" width="17.44140625" style="140" customWidth="1"/>
    <col min="9730" max="9730" width="1" style="140" customWidth="1"/>
    <col min="9731" max="9731" width="19.21875" style="140" customWidth="1"/>
    <col min="9732" max="9732" width="6.44140625" style="140" customWidth="1"/>
    <col min="9733" max="9733" width="38.21875" style="140" customWidth="1"/>
    <col min="9734" max="9734" width="13.88671875" style="140" customWidth="1"/>
    <col min="9735" max="9735" width="15.5546875" style="140" customWidth="1"/>
    <col min="9736" max="9736" width="11.109375" style="140" customWidth="1"/>
    <col min="9737" max="9737" width="15.88671875" style="140" customWidth="1"/>
    <col min="9738" max="9738" width="25" style="140" customWidth="1"/>
    <col min="9739" max="9739" width="5.44140625" style="140" customWidth="1"/>
    <col min="9740" max="9753" width="4.21875" style="140" customWidth="1"/>
    <col min="9754" max="9754" width="22.109375" style="140" customWidth="1"/>
    <col min="9755" max="9770" width="4.21875" style="140" customWidth="1"/>
    <col min="9771" max="9772" width="9.88671875" style="140" customWidth="1"/>
    <col min="9773" max="9777" width="4.21875" style="140" customWidth="1"/>
    <col min="9778" max="9778" width="23" style="140" customWidth="1"/>
    <col min="9779" max="9779" width="8.109375" style="140" customWidth="1"/>
    <col min="9780" max="9980" width="10" style="140"/>
    <col min="9981" max="9981" width="2" style="140" customWidth="1"/>
    <col min="9982" max="9982" width="3.44140625" style="140" customWidth="1"/>
    <col min="9983" max="9983" width="6.21875" style="140" customWidth="1"/>
    <col min="9984" max="9984" width="1.109375" style="140" customWidth="1"/>
    <col min="9985" max="9985" width="17.44140625" style="140" customWidth="1"/>
    <col min="9986" max="9986" width="1" style="140" customWidth="1"/>
    <col min="9987" max="9987" width="19.21875" style="140" customWidth="1"/>
    <col min="9988" max="9988" width="6.44140625" style="140" customWidth="1"/>
    <col min="9989" max="9989" width="38.21875" style="140" customWidth="1"/>
    <col min="9990" max="9990" width="13.88671875" style="140" customWidth="1"/>
    <col min="9991" max="9991" width="15.5546875" style="140" customWidth="1"/>
    <col min="9992" max="9992" width="11.109375" style="140" customWidth="1"/>
    <col min="9993" max="9993" width="15.88671875" style="140" customWidth="1"/>
    <col min="9994" max="9994" width="25" style="140" customWidth="1"/>
    <col min="9995" max="9995" width="5.44140625" style="140" customWidth="1"/>
    <col min="9996" max="10009" width="4.21875" style="140" customWidth="1"/>
    <col min="10010" max="10010" width="22.109375" style="140" customWidth="1"/>
    <col min="10011" max="10026" width="4.21875" style="140" customWidth="1"/>
    <col min="10027" max="10028" width="9.88671875" style="140" customWidth="1"/>
    <col min="10029" max="10033" width="4.21875" style="140" customWidth="1"/>
    <col min="10034" max="10034" width="23" style="140" customWidth="1"/>
    <col min="10035" max="10035" width="8.109375" style="140" customWidth="1"/>
    <col min="10036" max="10236" width="10" style="140"/>
    <col min="10237" max="10237" width="2" style="140" customWidth="1"/>
    <col min="10238" max="10238" width="3.44140625" style="140" customWidth="1"/>
    <col min="10239" max="10239" width="6.21875" style="140" customWidth="1"/>
    <col min="10240" max="10240" width="1.109375" style="140" customWidth="1"/>
    <col min="10241" max="10241" width="17.44140625" style="140" customWidth="1"/>
    <col min="10242" max="10242" width="1" style="140" customWidth="1"/>
    <col min="10243" max="10243" width="19.21875" style="140" customWidth="1"/>
    <col min="10244" max="10244" width="6.44140625" style="140" customWidth="1"/>
    <col min="10245" max="10245" width="38.21875" style="140" customWidth="1"/>
    <col min="10246" max="10246" width="13.88671875" style="140" customWidth="1"/>
    <col min="10247" max="10247" width="15.5546875" style="140" customWidth="1"/>
    <col min="10248" max="10248" width="11.109375" style="140" customWidth="1"/>
    <col min="10249" max="10249" width="15.88671875" style="140" customWidth="1"/>
    <col min="10250" max="10250" width="25" style="140" customWidth="1"/>
    <col min="10251" max="10251" width="5.44140625" style="140" customWidth="1"/>
    <col min="10252" max="10265" width="4.21875" style="140" customWidth="1"/>
    <col min="10266" max="10266" width="22.109375" style="140" customWidth="1"/>
    <col min="10267" max="10282" width="4.21875" style="140" customWidth="1"/>
    <col min="10283" max="10284" width="9.88671875" style="140" customWidth="1"/>
    <col min="10285" max="10289" width="4.21875" style="140" customWidth="1"/>
    <col min="10290" max="10290" width="23" style="140" customWidth="1"/>
    <col min="10291" max="10291" width="8.109375" style="140" customWidth="1"/>
    <col min="10292" max="10492" width="10" style="140"/>
    <col min="10493" max="10493" width="2" style="140" customWidth="1"/>
    <col min="10494" max="10494" width="3.44140625" style="140" customWidth="1"/>
    <col min="10495" max="10495" width="6.21875" style="140" customWidth="1"/>
    <col min="10496" max="10496" width="1.109375" style="140" customWidth="1"/>
    <col min="10497" max="10497" width="17.44140625" style="140" customWidth="1"/>
    <col min="10498" max="10498" width="1" style="140" customWidth="1"/>
    <col min="10499" max="10499" width="19.21875" style="140" customWidth="1"/>
    <col min="10500" max="10500" width="6.44140625" style="140" customWidth="1"/>
    <col min="10501" max="10501" width="38.21875" style="140" customWidth="1"/>
    <col min="10502" max="10502" width="13.88671875" style="140" customWidth="1"/>
    <col min="10503" max="10503" width="15.5546875" style="140" customWidth="1"/>
    <col min="10504" max="10504" width="11.109375" style="140" customWidth="1"/>
    <col min="10505" max="10505" width="15.88671875" style="140" customWidth="1"/>
    <col min="10506" max="10506" width="25" style="140" customWidth="1"/>
    <col min="10507" max="10507" width="5.44140625" style="140" customWidth="1"/>
    <col min="10508" max="10521" width="4.21875" style="140" customWidth="1"/>
    <col min="10522" max="10522" width="22.109375" style="140" customWidth="1"/>
    <col min="10523" max="10538" width="4.21875" style="140" customWidth="1"/>
    <col min="10539" max="10540" width="9.88671875" style="140" customWidth="1"/>
    <col min="10541" max="10545" width="4.21875" style="140" customWidth="1"/>
    <col min="10546" max="10546" width="23" style="140" customWidth="1"/>
    <col min="10547" max="10547" width="8.109375" style="140" customWidth="1"/>
    <col min="10548" max="10748" width="10" style="140"/>
    <col min="10749" max="10749" width="2" style="140" customWidth="1"/>
    <col min="10750" max="10750" width="3.44140625" style="140" customWidth="1"/>
    <col min="10751" max="10751" width="6.21875" style="140" customWidth="1"/>
    <col min="10752" max="10752" width="1.109375" style="140" customWidth="1"/>
    <col min="10753" max="10753" width="17.44140625" style="140" customWidth="1"/>
    <col min="10754" max="10754" width="1" style="140" customWidth="1"/>
    <col min="10755" max="10755" width="19.21875" style="140" customWidth="1"/>
    <col min="10756" max="10756" width="6.44140625" style="140" customWidth="1"/>
    <col min="10757" max="10757" width="38.21875" style="140" customWidth="1"/>
    <col min="10758" max="10758" width="13.88671875" style="140" customWidth="1"/>
    <col min="10759" max="10759" width="15.5546875" style="140" customWidth="1"/>
    <col min="10760" max="10760" width="11.109375" style="140" customWidth="1"/>
    <col min="10761" max="10761" width="15.88671875" style="140" customWidth="1"/>
    <col min="10762" max="10762" width="25" style="140" customWidth="1"/>
    <col min="10763" max="10763" width="5.44140625" style="140" customWidth="1"/>
    <col min="10764" max="10777" width="4.21875" style="140" customWidth="1"/>
    <col min="10778" max="10778" width="22.109375" style="140" customWidth="1"/>
    <col min="10779" max="10794" width="4.21875" style="140" customWidth="1"/>
    <col min="10795" max="10796" width="9.88671875" style="140" customWidth="1"/>
    <col min="10797" max="10801" width="4.21875" style="140" customWidth="1"/>
    <col min="10802" max="10802" width="23" style="140" customWidth="1"/>
    <col min="10803" max="10803" width="8.109375" style="140" customWidth="1"/>
    <col min="10804" max="11004" width="10" style="140"/>
    <col min="11005" max="11005" width="2" style="140" customWidth="1"/>
    <col min="11006" max="11006" width="3.44140625" style="140" customWidth="1"/>
    <col min="11007" max="11007" width="6.21875" style="140" customWidth="1"/>
    <col min="11008" max="11008" width="1.109375" style="140" customWidth="1"/>
    <col min="11009" max="11009" width="17.44140625" style="140" customWidth="1"/>
    <col min="11010" max="11010" width="1" style="140" customWidth="1"/>
    <col min="11011" max="11011" width="19.21875" style="140" customWidth="1"/>
    <col min="11012" max="11012" width="6.44140625" style="140" customWidth="1"/>
    <col min="11013" max="11013" width="38.21875" style="140" customWidth="1"/>
    <col min="11014" max="11014" width="13.88671875" style="140" customWidth="1"/>
    <col min="11015" max="11015" width="15.5546875" style="140" customWidth="1"/>
    <col min="11016" max="11016" width="11.109375" style="140" customWidth="1"/>
    <col min="11017" max="11017" width="15.88671875" style="140" customWidth="1"/>
    <col min="11018" max="11018" width="25" style="140" customWidth="1"/>
    <col min="11019" max="11019" width="5.44140625" style="140" customWidth="1"/>
    <col min="11020" max="11033" width="4.21875" style="140" customWidth="1"/>
    <col min="11034" max="11034" width="22.109375" style="140" customWidth="1"/>
    <col min="11035" max="11050" width="4.21875" style="140" customWidth="1"/>
    <col min="11051" max="11052" width="9.88671875" style="140" customWidth="1"/>
    <col min="11053" max="11057" width="4.21875" style="140" customWidth="1"/>
    <col min="11058" max="11058" width="23" style="140" customWidth="1"/>
    <col min="11059" max="11059" width="8.109375" style="140" customWidth="1"/>
    <col min="11060" max="11260" width="10" style="140"/>
    <col min="11261" max="11261" width="2" style="140" customWidth="1"/>
    <col min="11262" max="11262" width="3.44140625" style="140" customWidth="1"/>
    <col min="11263" max="11263" width="6.21875" style="140" customWidth="1"/>
    <col min="11264" max="11264" width="1.109375" style="140" customWidth="1"/>
    <col min="11265" max="11265" width="17.44140625" style="140" customWidth="1"/>
    <col min="11266" max="11266" width="1" style="140" customWidth="1"/>
    <col min="11267" max="11267" width="19.21875" style="140" customWidth="1"/>
    <col min="11268" max="11268" width="6.44140625" style="140" customWidth="1"/>
    <col min="11269" max="11269" width="38.21875" style="140" customWidth="1"/>
    <col min="11270" max="11270" width="13.88671875" style="140" customWidth="1"/>
    <col min="11271" max="11271" width="15.5546875" style="140" customWidth="1"/>
    <col min="11272" max="11272" width="11.109375" style="140" customWidth="1"/>
    <col min="11273" max="11273" width="15.88671875" style="140" customWidth="1"/>
    <col min="11274" max="11274" width="25" style="140" customWidth="1"/>
    <col min="11275" max="11275" width="5.44140625" style="140" customWidth="1"/>
    <col min="11276" max="11289" width="4.21875" style="140" customWidth="1"/>
    <col min="11290" max="11290" width="22.109375" style="140" customWidth="1"/>
    <col min="11291" max="11306" width="4.21875" style="140" customWidth="1"/>
    <col min="11307" max="11308" width="9.88671875" style="140" customWidth="1"/>
    <col min="11309" max="11313" width="4.21875" style="140" customWidth="1"/>
    <col min="11314" max="11314" width="23" style="140" customWidth="1"/>
    <col min="11315" max="11315" width="8.109375" style="140" customWidth="1"/>
    <col min="11316" max="11516" width="10" style="140"/>
    <col min="11517" max="11517" width="2" style="140" customWidth="1"/>
    <col min="11518" max="11518" width="3.44140625" style="140" customWidth="1"/>
    <col min="11519" max="11519" width="6.21875" style="140" customWidth="1"/>
    <col min="11520" max="11520" width="1.109375" style="140" customWidth="1"/>
    <col min="11521" max="11521" width="17.44140625" style="140" customWidth="1"/>
    <col min="11522" max="11522" width="1" style="140" customWidth="1"/>
    <col min="11523" max="11523" width="19.21875" style="140" customWidth="1"/>
    <col min="11524" max="11524" width="6.44140625" style="140" customWidth="1"/>
    <col min="11525" max="11525" width="38.21875" style="140" customWidth="1"/>
    <col min="11526" max="11526" width="13.88671875" style="140" customWidth="1"/>
    <col min="11527" max="11527" width="15.5546875" style="140" customWidth="1"/>
    <col min="11528" max="11528" width="11.109375" style="140" customWidth="1"/>
    <col min="11529" max="11529" width="15.88671875" style="140" customWidth="1"/>
    <col min="11530" max="11530" width="25" style="140" customWidth="1"/>
    <col min="11531" max="11531" width="5.44140625" style="140" customWidth="1"/>
    <col min="11532" max="11545" width="4.21875" style="140" customWidth="1"/>
    <col min="11546" max="11546" width="22.109375" style="140" customWidth="1"/>
    <col min="11547" max="11562" width="4.21875" style="140" customWidth="1"/>
    <col min="11563" max="11564" width="9.88671875" style="140" customWidth="1"/>
    <col min="11565" max="11569" width="4.21875" style="140" customWidth="1"/>
    <col min="11570" max="11570" width="23" style="140" customWidth="1"/>
    <col min="11571" max="11571" width="8.109375" style="140" customWidth="1"/>
    <col min="11572" max="11772" width="10" style="140"/>
    <col min="11773" max="11773" width="2" style="140" customWidth="1"/>
    <col min="11774" max="11774" width="3.44140625" style="140" customWidth="1"/>
    <col min="11775" max="11775" width="6.21875" style="140" customWidth="1"/>
    <col min="11776" max="11776" width="1.109375" style="140" customWidth="1"/>
    <col min="11777" max="11777" width="17.44140625" style="140" customWidth="1"/>
    <col min="11778" max="11778" width="1" style="140" customWidth="1"/>
    <col min="11779" max="11779" width="19.21875" style="140" customWidth="1"/>
    <col min="11780" max="11780" width="6.44140625" style="140" customWidth="1"/>
    <col min="11781" max="11781" width="38.21875" style="140" customWidth="1"/>
    <col min="11782" max="11782" width="13.88671875" style="140" customWidth="1"/>
    <col min="11783" max="11783" width="15.5546875" style="140" customWidth="1"/>
    <col min="11784" max="11784" width="11.109375" style="140" customWidth="1"/>
    <col min="11785" max="11785" width="15.88671875" style="140" customWidth="1"/>
    <col min="11786" max="11786" width="25" style="140" customWidth="1"/>
    <col min="11787" max="11787" width="5.44140625" style="140" customWidth="1"/>
    <col min="11788" max="11801" width="4.21875" style="140" customWidth="1"/>
    <col min="11802" max="11802" width="22.109375" style="140" customWidth="1"/>
    <col min="11803" max="11818" width="4.21875" style="140" customWidth="1"/>
    <col min="11819" max="11820" width="9.88671875" style="140" customWidth="1"/>
    <col min="11821" max="11825" width="4.21875" style="140" customWidth="1"/>
    <col min="11826" max="11826" width="23" style="140" customWidth="1"/>
    <col min="11827" max="11827" width="8.109375" style="140" customWidth="1"/>
    <col min="11828" max="12028" width="10" style="140"/>
    <col min="12029" max="12029" width="2" style="140" customWidth="1"/>
    <col min="12030" max="12030" width="3.44140625" style="140" customWidth="1"/>
    <col min="12031" max="12031" width="6.21875" style="140" customWidth="1"/>
    <col min="12032" max="12032" width="1.109375" style="140" customWidth="1"/>
    <col min="12033" max="12033" width="17.44140625" style="140" customWidth="1"/>
    <col min="12034" max="12034" width="1" style="140" customWidth="1"/>
    <col min="12035" max="12035" width="19.21875" style="140" customWidth="1"/>
    <col min="12036" max="12036" width="6.44140625" style="140" customWidth="1"/>
    <col min="12037" max="12037" width="38.21875" style="140" customWidth="1"/>
    <col min="12038" max="12038" width="13.88671875" style="140" customWidth="1"/>
    <col min="12039" max="12039" width="15.5546875" style="140" customWidth="1"/>
    <col min="12040" max="12040" width="11.109375" style="140" customWidth="1"/>
    <col min="12041" max="12041" width="15.88671875" style="140" customWidth="1"/>
    <col min="12042" max="12042" width="25" style="140" customWidth="1"/>
    <col min="12043" max="12043" width="5.44140625" style="140" customWidth="1"/>
    <col min="12044" max="12057" width="4.21875" style="140" customWidth="1"/>
    <col min="12058" max="12058" width="22.109375" style="140" customWidth="1"/>
    <col min="12059" max="12074" width="4.21875" style="140" customWidth="1"/>
    <col min="12075" max="12076" width="9.88671875" style="140" customWidth="1"/>
    <col min="12077" max="12081" width="4.21875" style="140" customWidth="1"/>
    <col min="12082" max="12082" width="23" style="140" customWidth="1"/>
    <col min="12083" max="12083" width="8.109375" style="140" customWidth="1"/>
    <col min="12084" max="12284" width="10" style="140"/>
    <col min="12285" max="12285" width="2" style="140" customWidth="1"/>
    <col min="12286" max="12286" width="3.44140625" style="140" customWidth="1"/>
    <col min="12287" max="12287" width="6.21875" style="140" customWidth="1"/>
    <col min="12288" max="12288" width="1.109375" style="140" customWidth="1"/>
    <col min="12289" max="12289" width="17.44140625" style="140" customWidth="1"/>
    <col min="12290" max="12290" width="1" style="140" customWidth="1"/>
    <col min="12291" max="12291" width="19.21875" style="140" customWidth="1"/>
    <col min="12292" max="12292" width="6.44140625" style="140" customWidth="1"/>
    <col min="12293" max="12293" width="38.21875" style="140" customWidth="1"/>
    <col min="12294" max="12294" width="13.88671875" style="140" customWidth="1"/>
    <col min="12295" max="12295" width="15.5546875" style="140" customWidth="1"/>
    <col min="12296" max="12296" width="11.109375" style="140" customWidth="1"/>
    <col min="12297" max="12297" width="15.88671875" style="140" customWidth="1"/>
    <col min="12298" max="12298" width="25" style="140" customWidth="1"/>
    <col min="12299" max="12299" width="5.44140625" style="140" customWidth="1"/>
    <col min="12300" max="12313" width="4.21875" style="140" customWidth="1"/>
    <col min="12314" max="12314" width="22.109375" style="140" customWidth="1"/>
    <col min="12315" max="12330" width="4.21875" style="140" customWidth="1"/>
    <col min="12331" max="12332" width="9.88671875" style="140" customWidth="1"/>
    <col min="12333" max="12337" width="4.21875" style="140" customWidth="1"/>
    <col min="12338" max="12338" width="23" style="140" customWidth="1"/>
    <col min="12339" max="12339" width="8.109375" style="140" customWidth="1"/>
    <col min="12340" max="12540" width="10" style="140"/>
    <col min="12541" max="12541" width="2" style="140" customWidth="1"/>
    <col min="12542" max="12542" width="3.44140625" style="140" customWidth="1"/>
    <col min="12543" max="12543" width="6.21875" style="140" customWidth="1"/>
    <col min="12544" max="12544" width="1.109375" style="140" customWidth="1"/>
    <col min="12545" max="12545" width="17.44140625" style="140" customWidth="1"/>
    <col min="12546" max="12546" width="1" style="140" customWidth="1"/>
    <col min="12547" max="12547" width="19.21875" style="140" customWidth="1"/>
    <col min="12548" max="12548" width="6.44140625" style="140" customWidth="1"/>
    <col min="12549" max="12549" width="38.21875" style="140" customWidth="1"/>
    <col min="12550" max="12550" width="13.88671875" style="140" customWidth="1"/>
    <col min="12551" max="12551" width="15.5546875" style="140" customWidth="1"/>
    <col min="12552" max="12552" width="11.109375" style="140" customWidth="1"/>
    <col min="12553" max="12553" width="15.88671875" style="140" customWidth="1"/>
    <col min="12554" max="12554" width="25" style="140" customWidth="1"/>
    <col min="12555" max="12555" width="5.44140625" style="140" customWidth="1"/>
    <col min="12556" max="12569" width="4.21875" style="140" customWidth="1"/>
    <col min="12570" max="12570" width="22.109375" style="140" customWidth="1"/>
    <col min="12571" max="12586" width="4.21875" style="140" customWidth="1"/>
    <col min="12587" max="12588" width="9.88671875" style="140" customWidth="1"/>
    <col min="12589" max="12593" width="4.21875" style="140" customWidth="1"/>
    <col min="12594" max="12594" width="23" style="140" customWidth="1"/>
    <col min="12595" max="12595" width="8.109375" style="140" customWidth="1"/>
    <col min="12596" max="12796" width="10" style="140"/>
    <col min="12797" max="12797" width="2" style="140" customWidth="1"/>
    <col min="12798" max="12798" width="3.44140625" style="140" customWidth="1"/>
    <col min="12799" max="12799" width="6.21875" style="140" customWidth="1"/>
    <col min="12800" max="12800" width="1.109375" style="140" customWidth="1"/>
    <col min="12801" max="12801" width="17.44140625" style="140" customWidth="1"/>
    <col min="12802" max="12802" width="1" style="140" customWidth="1"/>
    <col min="12803" max="12803" width="19.21875" style="140" customWidth="1"/>
    <col min="12804" max="12804" width="6.44140625" style="140" customWidth="1"/>
    <col min="12805" max="12805" width="38.21875" style="140" customWidth="1"/>
    <col min="12806" max="12806" width="13.88671875" style="140" customWidth="1"/>
    <col min="12807" max="12807" width="15.5546875" style="140" customWidth="1"/>
    <col min="12808" max="12808" width="11.109375" style="140" customWidth="1"/>
    <col min="12809" max="12809" width="15.88671875" style="140" customWidth="1"/>
    <col min="12810" max="12810" width="25" style="140" customWidth="1"/>
    <col min="12811" max="12811" width="5.44140625" style="140" customWidth="1"/>
    <col min="12812" max="12825" width="4.21875" style="140" customWidth="1"/>
    <col min="12826" max="12826" width="22.109375" style="140" customWidth="1"/>
    <col min="12827" max="12842" width="4.21875" style="140" customWidth="1"/>
    <col min="12843" max="12844" width="9.88671875" style="140" customWidth="1"/>
    <col min="12845" max="12849" width="4.21875" style="140" customWidth="1"/>
    <col min="12850" max="12850" width="23" style="140" customWidth="1"/>
    <col min="12851" max="12851" width="8.109375" style="140" customWidth="1"/>
    <col min="12852" max="13052" width="10" style="140"/>
    <col min="13053" max="13053" width="2" style="140" customWidth="1"/>
    <col min="13054" max="13054" width="3.44140625" style="140" customWidth="1"/>
    <col min="13055" max="13055" width="6.21875" style="140" customWidth="1"/>
    <col min="13056" max="13056" width="1.109375" style="140" customWidth="1"/>
    <col min="13057" max="13057" width="17.44140625" style="140" customWidth="1"/>
    <col min="13058" max="13058" width="1" style="140" customWidth="1"/>
    <col min="13059" max="13059" width="19.21875" style="140" customWidth="1"/>
    <col min="13060" max="13060" width="6.44140625" style="140" customWidth="1"/>
    <col min="13061" max="13061" width="38.21875" style="140" customWidth="1"/>
    <col min="13062" max="13062" width="13.88671875" style="140" customWidth="1"/>
    <col min="13063" max="13063" width="15.5546875" style="140" customWidth="1"/>
    <col min="13064" max="13064" width="11.109375" style="140" customWidth="1"/>
    <col min="13065" max="13065" width="15.88671875" style="140" customWidth="1"/>
    <col min="13066" max="13066" width="25" style="140" customWidth="1"/>
    <col min="13067" max="13067" width="5.44140625" style="140" customWidth="1"/>
    <col min="13068" max="13081" width="4.21875" style="140" customWidth="1"/>
    <col min="13082" max="13082" width="22.109375" style="140" customWidth="1"/>
    <col min="13083" max="13098" width="4.21875" style="140" customWidth="1"/>
    <col min="13099" max="13100" width="9.88671875" style="140" customWidth="1"/>
    <col min="13101" max="13105" width="4.21875" style="140" customWidth="1"/>
    <col min="13106" max="13106" width="23" style="140" customWidth="1"/>
    <col min="13107" max="13107" width="8.109375" style="140" customWidth="1"/>
    <col min="13108" max="13308" width="10" style="140"/>
    <col min="13309" max="13309" width="2" style="140" customWidth="1"/>
    <col min="13310" max="13310" width="3.44140625" style="140" customWidth="1"/>
    <col min="13311" max="13311" width="6.21875" style="140" customWidth="1"/>
    <col min="13312" max="13312" width="1.109375" style="140" customWidth="1"/>
    <col min="13313" max="13313" width="17.44140625" style="140" customWidth="1"/>
    <col min="13314" max="13314" width="1" style="140" customWidth="1"/>
    <col min="13315" max="13315" width="19.21875" style="140" customWidth="1"/>
    <col min="13316" max="13316" width="6.44140625" style="140" customWidth="1"/>
    <col min="13317" max="13317" width="38.21875" style="140" customWidth="1"/>
    <col min="13318" max="13318" width="13.88671875" style="140" customWidth="1"/>
    <col min="13319" max="13319" width="15.5546875" style="140" customWidth="1"/>
    <col min="13320" max="13320" width="11.109375" style="140" customWidth="1"/>
    <col min="13321" max="13321" width="15.88671875" style="140" customWidth="1"/>
    <col min="13322" max="13322" width="25" style="140" customWidth="1"/>
    <col min="13323" max="13323" width="5.44140625" style="140" customWidth="1"/>
    <col min="13324" max="13337" width="4.21875" style="140" customWidth="1"/>
    <col min="13338" max="13338" width="22.109375" style="140" customWidth="1"/>
    <col min="13339" max="13354" width="4.21875" style="140" customWidth="1"/>
    <col min="13355" max="13356" width="9.88671875" style="140" customWidth="1"/>
    <col min="13357" max="13361" width="4.21875" style="140" customWidth="1"/>
    <col min="13362" max="13362" width="23" style="140" customWidth="1"/>
    <col min="13363" max="13363" width="8.109375" style="140" customWidth="1"/>
    <col min="13364" max="13564" width="10" style="140"/>
    <col min="13565" max="13565" width="2" style="140" customWidth="1"/>
    <col min="13566" max="13566" width="3.44140625" style="140" customWidth="1"/>
    <col min="13567" max="13567" width="6.21875" style="140" customWidth="1"/>
    <col min="13568" max="13568" width="1.109375" style="140" customWidth="1"/>
    <col min="13569" max="13569" width="17.44140625" style="140" customWidth="1"/>
    <col min="13570" max="13570" width="1" style="140" customWidth="1"/>
    <col min="13571" max="13571" width="19.21875" style="140" customWidth="1"/>
    <col min="13572" max="13572" width="6.44140625" style="140" customWidth="1"/>
    <col min="13573" max="13573" width="38.21875" style="140" customWidth="1"/>
    <col min="13574" max="13574" width="13.88671875" style="140" customWidth="1"/>
    <col min="13575" max="13575" width="15.5546875" style="140" customWidth="1"/>
    <col min="13576" max="13576" width="11.109375" style="140" customWidth="1"/>
    <col min="13577" max="13577" width="15.88671875" style="140" customWidth="1"/>
    <col min="13578" max="13578" width="25" style="140" customWidth="1"/>
    <col min="13579" max="13579" width="5.44140625" style="140" customWidth="1"/>
    <col min="13580" max="13593" width="4.21875" style="140" customWidth="1"/>
    <col min="13594" max="13594" width="22.109375" style="140" customWidth="1"/>
    <col min="13595" max="13610" width="4.21875" style="140" customWidth="1"/>
    <col min="13611" max="13612" width="9.88671875" style="140" customWidth="1"/>
    <col min="13613" max="13617" width="4.21875" style="140" customWidth="1"/>
    <col min="13618" max="13618" width="23" style="140" customWidth="1"/>
    <col min="13619" max="13619" width="8.109375" style="140" customWidth="1"/>
    <col min="13620" max="13820" width="10" style="140"/>
    <col min="13821" max="13821" width="2" style="140" customWidth="1"/>
    <col min="13822" max="13822" width="3.44140625" style="140" customWidth="1"/>
    <col min="13823" max="13823" width="6.21875" style="140" customWidth="1"/>
    <col min="13824" max="13824" width="1.109375" style="140" customWidth="1"/>
    <col min="13825" max="13825" width="17.44140625" style="140" customWidth="1"/>
    <col min="13826" max="13826" width="1" style="140" customWidth="1"/>
    <col min="13827" max="13827" width="19.21875" style="140" customWidth="1"/>
    <col min="13828" max="13828" width="6.44140625" style="140" customWidth="1"/>
    <col min="13829" max="13829" width="38.21875" style="140" customWidth="1"/>
    <col min="13830" max="13830" width="13.88671875" style="140" customWidth="1"/>
    <col min="13831" max="13831" width="15.5546875" style="140" customWidth="1"/>
    <col min="13832" max="13832" width="11.109375" style="140" customWidth="1"/>
    <col min="13833" max="13833" width="15.88671875" style="140" customWidth="1"/>
    <col min="13834" max="13834" width="25" style="140" customWidth="1"/>
    <col min="13835" max="13835" width="5.44140625" style="140" customWidth="1"/>
    <col min="13836" max="13849" width="4.21875" style="140" customWidth="1"/>
    <col min="13850" max="13850" width="22.109375" style="140" customWidth="1"/>
    <col min="13851" max="13866" width="4.21875" style="140" customWidth="1"/>
    <col min="13867" max="13868" width="9.88671875" style="140" customWidth="1"/>
    <col min="13869" max="13873" width="4.21875" style="140" customWidth="1"/>
    <col min="13874" max="13874" width="23" style="140" customWidth="1"/>
    <col min="13875" max="13875" width="8.109375" style="140" customWidth="1"/>
    <col min="13876" max="14076" width="10" style="140"/>
    <col min="14077" max="14077" width="2" style="140" customWidth="1"/>
    <col min="14078" max="14078" width="3.44140625" style="140" customWidth="1"/>
    <col min="14079" max="14079" width="6.21875" style="140" customWidth="1"/>
    <col min="14080" max="14080" width="1.109375" style="140" customWidth="1"/>
    <col min="14081" max="14081" width="17.44140625" style="140" customWidth="1"/>
    <col min="14082" max="14082" width="1" style="140" customWidth="1"/>
    <col min="14083" max="14083" width="19.21875" style="140" customWidth="1"/>
    <col min="14084" max="14084" width="6.44140625" style="140" customWidth="1"/>
    <col min="14085" max="14085" width="38.21875" style="140" customWidth="1"/>
    <col min="14086" max="14086" width="13.88671875" style="140" customWidth="1"/>
    <col min="14087" max="14087" width="15.5546875" style="140" customWidth="1"/>
    <col min="14088" max="14088" width="11.109375" style="140" customWidth="1"/>
    <col min="14089" max="14089" width="15.88671875" style="140" customWidth="1"/>
    <col min="14090" max="14090" width="25" style="140" customWidth="1"/>
    <col min="14091" max="14091" width="5.44140625" style="140" customWidth="1"/>
    <col min="14092" max="14105" width="4.21875" style="140" customWidth="1"/>
    <col min="14106" max="14106" width="22.109375" style="140" customWidth="1"/>
    <col min="14107" max="14122" width="4.21875" style="140" customWidth="1"/>
    <col min="14123" max="14124" width="9.88671875" style="140" customWidth="1"/>
    <col min="14125" max="14129" width="4.21875" style="140" customWidth="1"/>
    <col min="14130" max="14130" width="23" style="140" customWidth="1"/>
    <col min="14131" max="14131" width="8.109375" style="140" customWidth="1"/>
    <col min="14132" max="14332" width="10" style="140"/>
    <col min="14333" max="14333" width="2" style="140" customWidth="1"/>
    <col min="14334" max="14334" width="3.44140625" style="140" customWidth="1"/>
    <col min="14335" max="14335" width="6.21875" style="140" customWidth="1"/>
    <col min="14336" max="14336" width="1.109375" style="140" customWidth="1"/>
    <col min="14337" max="14337" width="17.44140625" style="140" customWidth="1"/>
    <col min="14338" max="14338" width="1" style="140" customWidth="1"/>
    <col min="14339" max="14339" width="19.21875" style="140" customWidth="1"/>
    <col min="14340" max="14340" width="6.44140625" style="140" customWidth="1"/>
    <col min="14341" max="14341" width="38.21875" style="140" customWidth="1"/>
    <col min="14342" max="14342" width="13.88671875" style="140" customWidth="1"/>
    <col min="14343" max="14343" width="15.5546875" style="140" customWidth="1"/>
    <col min="14344" max="14344" width="11.109375" style="140" customWidth="1"/>
    <col min="14345" max="14345" width="15.88671875" style="140" customWidth="1"/>
    <col min="14346" max="14346" width="25" style="140" customWidth="1"/>
    <col min="14347" max="14347" width="5.44140625" style="140" customWidth="1"/>
    <col min="14348" max="14361" width="4.21875" style="140" customWidth="1"/>
    <col min="14362" max="14362" width="22.109375" style="140" customWidth="1"/>
    <col min="14363" max="14378" width="4.21875" style="140" customWidth="1"/>
    <col min="14379" max="14380" width="9.88671875" style="140" customWidth="1"/>
    <col min="14381" max="14385" width="4.21875" style="140" customWidth="1"/>
    <col min="14386" max="14386" width="23" style="140" customWidth="1"/>
    <col min="14387" max="14387" width="8.109375" style="140" customWidth="1"/>
    <col min="14388" max="14588" width="10" style="140"/>
    <col min="14589" max="14589" width="2" style="140" customWidth="1"/>
    <col min="14590" max="14590" width="3.44140625" style="140" customWidth="1"/>
    <col min="14591" max="14591" width="6.21875" style="140" customWidth="1"/>
    <col min="14592" max="14592" width="1.109375" style="140" customWidth="1"/>
    <col min="14593" max="14593" width="17.44140625" style="140" customWidth="1"/>
    <col min="14594" max="14594" width="1" style="140" customWidth="1"/>
    <col min="14595" max="14595" width="19.21875" style="140" customWidth="1"/>
    <col min="14596" max="14596" width="6.44140625" style="140" customWidth="1"/>
    <col min="14597" max="14597" width="38.21875" style="140" customWidth="1"/>
    <col min="14598" max="14598" width="13.88671875" style="140" customWidth="1"/>
    <col min="14599" max="14599" width="15.5546875" style="140" customWidth="1"/>
    <col min="14600" max="14600" width="11.109375" style="140" customWidth="1"/>
    <col min="14601" max="14601" width="15.88671875" style="140" customWidth="1"/>
    <col min="14602" max="14602" width="25" style="140" customWidth="1"/>
    <col min="14603" max="14603" width="5.44140625" style="140" customWidth="1"/>
    <col min="14604" max="14617" width="4.21875" style="140" customWidth="1"/>
    <col min="14618" max="14618" width="22.109375" style="140" customWidth="1"/>
    <col min="14619" max="14634" width="4.21875" style="140" customWidth="1"/>
    <col min="14635" max="14636" width="9.88671875" style="140" customWidth="1"/>
    <col min="14637" max="14641" width="4.21875" style="140" customWidth="1"/>
    <col min="14642" max="14642" width="23" style="140" customWidth="1"/>
    <col min="14643" max="14643" width="8.109375" style="140" customWidth="1"/>
    <col min="14644" max="14844" width="10" style="140"/>
    <col min="14845" max="14845" width="2" style="140" customWidth="1"/>
    <col min="14846" max="14846" width="3.44140625" style="140" customWidth="1"/>
    <col min="14847" max="14847" width="6.21875" style="140" customWidth="1"/>
    <col min="14848" max="14848" width="1.109375" style="140" customWidth="1"/>
    <col min="14849" max="14849" width="17.44140625" style="140" customWidth="1"/>
    <col min="14850" max="14850" width="1" style="140" customWidth="1"/>
    <col min="14851" max="14851" width="19.21875" style="140" customWidth="1"/>
    <col min="14852" max="14852" width="6.44140625" style="140" customWidth="1"/>
    <col min="14853" max="14853" width="38.21875" style="140" customWidth="1"/>
    <col min="14854" max="14854" width="13.88671875" style="140" customWidth="1"/>
    <col min="14855" max="14855" width="15.5546875" style="140" customWidth="1"/>
    <col min="14856" max="14856" width="11.109375" style="140" customWidth="1"/>
    <col min="14857" max="14857" width="15.88671875" style="140" customWidth="1"/>
    <col min="14858" max="14858" width="25" style="140" customWidth="1"/>
    <col min="14859" max="14859" width="5.44140625" style="140" customWidth="1"/>
    <col min="14860" max="14873" width="4.21875" style="140" customWidth="1"/>
    <col min="14874" max="14874" width="22.109375" style="140" customWidth="1"/>
    <col min="14875" max="14890" width="4.21875" style="140" customWidth="1"/>
    <col min="14891" max="14892" width="9.88671875" style="140" customWidth="1"/>
    <col min="14893" max="14897" width="4.21875" style="140" customWidth="1"/>
    <col min="14898" max="14898" width="23" style="140" customWidth="1"/>
    <col min="14899" max="14899" width="8.109375" style="140" customWidth="1"/>
    <col min="14900" max="15100" width="10" style="140"/>
    <col min="15101" max="15101" width="2" style="140" customWidth="1"/>
    <col min="15102" max="15102" width="3.44140625" style="140" customWidth="1"/>
    <col min="15103" max="15103" width="6.21875" style="140" customWidth="1"/>
    <col min="15104" max="15104" width="1.109375" style="140" customWidth="1"/>
    <col min="15105" max="15105" width="17.44140625" style="140" customWidth="1"/>
    <col min="15106" max="15106" width="1" style="140" customWidth="1"/>
    <col min="15107" max="15107" width="19.21875" style="140" customWidth="1"/>
    <col min="15108" max="15108" width="6.44140625" style="140" customWidth="1"/>
    <col min="15109" max="15109" width="38.21875" style="140" customWidth="1"/>
    <col min="15110" max="15110" width="13.88671875" style="140" customWidth="1"/>
    <col min="15111" max="15111" width="15.5546875" style="140" customWidth="1"/>
    <col min="15112" max="15112" width="11.109375" style="140" customWidth="1"/>
    <col min="15113" max="15113" width="15.88671875" style="140" customWidth="1"/>
    <col min="15114" max="15114" width="25" style="140" customWidth="1"/>
    <col min="15115" max="15115" width="5.44140625" style="140" customWidth="1"/>
    <col min="15116" max="15129" width="4.21875" style="140" customWidth="1"/>
    <col min="15130" max="15130" width="22.109375" style="140" customWidth="1"/>
    <col min="15131" max="15146" width="4.21875" style="140" customWidth="1"/>
    <col min="15147" max="15148" width="9.88671875" style="140" customWidth="1"/>
    <col min="15149" max="15153" width="4.21875" style="140" customWidth="1"/>
    <col min="15154" max="15154" width="23" style="140" customWidth="1"/>
    <col min="15155" max="15155" width="8.109375" style="140" customWidth="1"/>
    <col min="15156" max="15356" width="10" style="140"/>
    <col min="15357" max="15357" width="2" style="140" customWidth="1"/>
    <col min="15358" max="15358" width="3.44140625" style="140" customWidth="1"/>
    <col min="15359" max="15359" width="6.21875" style="140" customWidth="1"/>
    <col min="15360" max="15360" width="1.109375" style="140" customWidth="1"/>
    <col min="15361" max="15361" width="17.44140625" style="140" customWidth="1"/>
    <col min="15362" max="15362" width="1" style="140" customWidth="1"/>
    <col min="15363" max="15363" width="19.21875" style="140" customWidth="1"/>
    <col min="15364" max="15364" width="6.44140625" style="140" customWidth="1"/>
    <col min="15365" max="15365" width="38.21875" style="140" customWidth="1"/>
    <col min="15366" max="15366" width="13.88671875" style="140" customWidth="1"/>
    <col min="15367" max="15367" width="15.5546875" style="140" customWidth="1"/>
    <col min="15368" max="15368" width="11.109375" style="140" customWidth="1"/>
    <col min="15369" max="15369" width="15.88671875" style="140" customWidth="1"/>
    <col min="15370" max="15370" width="25" style="140" customWidth="1"/>
    <col min="15371" max="15371" width="5.44140625" style="140" customWidth="1"/>
    <col min="15372" max="15385" width="4.21875" style="140" customWidth="1"/>
    <col min="15386" max="15386" width="22.109375" style="140" customWidth="1"/>
    <col min="15387" max="15402" width="4.21875" style="140" customWidth="1"/>
    <col min="15403" max="15404" width="9.88671875" style="140" customWidth="1"/>
    <col min="15405" max="15409" width="4.21875" style="140" customWidth="1"/>
    <col min="15410" max="15410" width="23" style="140" customWidth="1"/>
    <col min="15411" max="15411" width="8.109375" style="140" customWidth="1"/>
    <col min="15412" max="15612" width="10" style="140"/>
    <col min="15613" max="15613" width="2" style="140" customWidth="1"/>
    <col min="15614" max="15614" width="3.44140625" style="140" customWidth="1"/>
    <col min="15615" max="15615" width="6.21875" style="140" customWidth="1"/>
    <col min="15616" max="15616" width="1.109375" style="140" customWidth="1"/>
    <col min="15617" max="15617" width="17.44140625" style="140" customWidth="1"/>
    <col min="15618" max="15618" width="1" style="140" customWidth="1"/>
    <col min="15619" max="15619" width="19.21875" style="140" customWidth="1"/>
    <col min="15620" max="15620" width="6.44140625" style="140" customWidth="1"/>
    <col min="15621" max="15621" width="38.21875" style="140" customWidth="1"/>
    <col min="15622" max="15622" width="13.88671875" style="140" customWidth="1"/>
    <col min="15623" max="15623" width="15.5546875" style="140" customWidth="1"/>
    <col min="15624" max="15624" width="11.109375" style="140" customWidth="1"/>
    <col min="15625" max="15625" width="15.88671875" style="140" customWidth="1"/>
    <col min="15626" max="15626" width="25" style="140" customWidth="1"/>
    <col min="15627" max="15627" width="5.44140625" style="140" customWidth="1"/>
    <col min="15628" max="15641" width="4.21875" style="140" customWidth="1"/>
    <col min="15642" max="15642" width="22.109375" style="140" customWidth="1"/>
    <col min="15643" max="15658" width="4.21875" style="140" customWidth="1"/>
    <col min="15659" max="15660" width="9.88671875" style="140" customWidth="1"/>
    <col min="15661" max="15665" width="4.21875" style="140" customWidth="1"/>
    <col min="15666" max="15666" width="23" style="140" customWidth="1"/>
    <col min="15667" max="15667" width="8.109375" style="140" customWidth="1"/>
    <col min="15668" max="15868" width="10" style="140"/>
    <col min="15869" max="15869" width="2" style="140" customWidth="1"/>
    <col min="15870" max="15870" width="3.44140625" style="140" customWidth="1"/>
    <col min="15871" max="15871" width="6.21875" style="140" customWidth="1"/>
    <col min="15872" max="15872" width="1.109375" style="140" customWidth="1"/>
    <col min="15873" max="15873" width="17.44140625" style="140" customWidth="1"/>
    <col min="15874" max="15874" width="1" style="140" customWidth="1"/>
    <col min="15875" max="15875" width="19.21875" style="140" customWidth="1"/>
    <col min="15876" max="15876" width="6.44140625" style="140" customWidth="1"/>
    <col min="15877" max="15877" width="38.21875" style="140" customWidth="1"/>
    <col min="15878" max="15878" width="13.88671875" style="140" customWidth="1"/>
    <col min="15879" max="15879" width="15.5546875" style="140" customWidth="1"/>
    <col min="15880" max="15880" width="11.109375" style="140" customWidth="1"/>
    <col min="15881" max="15881" width="15.88671875" style="140" customWidth="1"/>
    <col min="15882" max="15882" width="25" style="140" customWidth="1"/>
    <col min="15883" max="15883" width="5.44140625" style="140" customWidth="1"/>
    <col min="15884" max="15897" width="4.21875" style="140" customWidth="1"/>
    <col min="15898" max="15898" width="22.109375" style="140" customWidth="1"/>
    <col min="15899" max="15914" width="4.21875" style="140" customWidth="1"/>
    <col min="15915" max="15916" width="9.88671875" style="140" customWidth="1"/>
    <col min="15917" max="15921" width="4.21875" style="140" customWidth="1"/>
    <col min="15922" max="15922" width="23" style="140" customWidth="1"/>
    <col min="15923" max="15923" width="8.109375" style="140" customWidth="1"/>
    <col min="15924" max="16124" width="10" style="140"/>
    <col min="16125" max="16125" width="2" style="140" customWidth="1"/>
    <col min="16126" max="16126" width="3.44140625" style="140" customWidth="1"/>
    <col min="16127" max="16127" width="6.21875" style="140" customWidth="1"/>
    <col min="16128" max="16128" width="1.109375" style="140" customWidth="1"/>
    <col min="16129" max="16129" width="17.44140625" style="140" customWidth="1"/>
    <col min="16130" max="16130" width="1" style="140" customWidth="1"/>
    <col min="16131" max="16131" width="19.21875" style="140" customWidth="1"/>
    <col min="16132" max="16132" width="6.44140625" style="140" customWidth="1"/>
    <col min="16133" max="16133" width="38.21875" style="140" customWidth="1"/>
    <col min="16134" max="16134" width="13.88671875" style="140" customWidth="1"/>
    <col min="16135" max="16135" width="15.5546875" style="140" customWidth="1"/>
    <col min="16136" max="16136" width="11.109375" style="140" customWidth="1"/>
    <col min="16137" max="16137" width="15.88671875" style="140" customWidth="1"/>
    <col min="16138" max="16138" width="25" style="140" customWidth="1"/>
    <col min="16139" max="16139" width="5.44140625" style="140" customWidth="1"/>
    <col min="16140" max="16153" width="4.21875" style="140" customWidth="1"/>
    <col min="16154" max="16154" width="22.109375" style="140" customWidth="1"/>
    <col min="16155" max="16170" width="4.21875" style="140" customWidth="1"/>
    <col min="16171" max="16172" width="9.88671875" style="140" customWidth="1"/>
    <col min="16173" max="16177" width="4.21875" style="140" customWidth="1"/>
    <col min="16178" max="16178" width="23" style="140" customWidth="1"/>
    <col min="16179" max="16179" width="8.109375" style="140" customWidth="1"/>
    <col min="16180" max="16384" width="10" style="140"/>
  </cols>
  <sheetData>
    <row r="2" spans="1:10" ht="24.95" customHeight="1" x14ac:dyDescent="0.15">
      <c r="A2" s="259" t="s">
        <v>95</v>
      </c>
      <c r="B2" s="259"/>
      <c r="C2" s="259"/>
      <c r="D2" s="259"/>
      <c r="E2" s="259"/>
      <c r="F2" s="259"/>
      <c r="G2" s="259"/>
      <c r="H2" s="259"/>
      <c r="I2" s="259"/>
    </row>
    <row r="3" spans="1:10" ht="14.25" customHeight="1" x14ac:dyDescent="0.15">
      <c r="A3" s="141"/>
      <c r="B3" s="141"/>
      <c r="C3" s="141"/>
      <c r="D3" s="141"/>
      <c r="E3" s="141"/>
      <c r="F3" s="141"/>
      <c r="G3" s="141"/>
      <c r="H3" s="141"/>
      <c r="I3" s="141"/>
    </row>
    <row r="4" spans="1:10" ht="22.5" customHeight="1" x14ac:dyDescent="0.15">
      <c r="A4" s="195" t="s">
        <v>362</v>
      </c>
      <c r="B4" s="196"/>
      <c r="C4" s="196"/>
      <c r="D4" s="198" t="s">
        <v>369</v>
      </c>
      <c r="E4" s="197"/>
      <c r="F4" s="196"/>
      <c r="G4" s="196"/>
      <c r="H4" s="142"/>
      <c r="I4" s="143"/>
    </row>
    <row r="5" spans="1:10" ht="22.5" customHeight="1" x14ac:dyDescent="0.15">
      <c r="A5" s="260" t="s">
        <v>70</v>
      </c>
      <c r="B5" s="261"/>
      <c r="C5" s="261"/>
      <c r="D5" s="145"/>
      <c r="E5" s="146" t="s">
        <v>53</v>
      </c>
      <c r="F5" s="147"/>
      <c r="G5" s="144" t="s">
        <v>86</v>
      </c>
      <c r="H5" s="144" t="s">
        <v>224</v>
      </c>
      <c r="I5" s="148" t="s">
        <v>336</v>
      </c>
    </row>
    <row r="6" spans="1:10" ht="22.5" customHeight="1" x14ac:dyDescent="0.15">
      <c r="A6" s="262" t="s">
        <v>89</v>
      </c>
      <c r="B6" s="263"/>
      <c r="C6" s="267" t="s">
        <v>357</v>
      </c>
      <c r="D6" s="149"/>
      <c r="E6" s="150" t="s">
        <v>63</v>
      </c>
      <c r="F6" s="151"/>
      <c r="G6" s="225"/>
      <c r="H6" s="152"/>
      <c r="I6" s="153"/>
      <c r="J6" s="179"/>
    </row>
    <row r="7" spans="1:10" ht="22.5" customHeight="1" x14ac:dyDescent="0.15">
      <c r="A7" s="264"/>
      <c r="B7" s="263"/>
      <c r="C7" s="267"/>
      <c r="D7" s="154"/>
      <c r="E7" s="155" t="s">
        <v>30</v>
      </c>
      <c r="F7" s="156"/>
      <c r="G7" s="226"/>
      <c r="H7" s="157"/>
      <c r="I7" s="158"/>
      <c r="J7" s="159"/>
    </row>
    <row r="8" spans="1:10" ht="22.5" customHeight="1" x14ac:dyDescent="0.15">
      <c r="A8" s="264"/>
      <c r="B8" s="263"/>
      <c r="C8" s="268"/>
      <c r="D8" s="154"/>
      <c r="E8" s="155" t="s">
        <v>232</v>
      </c>
      <c r="F8" s="156"/>
      <c r="G8" s="226"/>
      <c r="H8" s="157"/>
      <c r="I8" s="158"/>
    </row>
    <row r="9" spans="1:10" ht="22.5" customHeight="1" x14ac:dyDescent="0.15">
      <c r="A9" s="264"/>
      <c r="B9" s="263"/>
      <c r="C9" s="269" t="s">
        <v>55</v>
      </c>
      <c r="D9" s="154"/>
      <c r="E9" s="155" t="s">
        <v>28</v>
      </c>
      <c r="F9" s="156"/>
      <c r="G9" s="227"/>
      <c r="H9" s="152"/>
      <c r="I9" s="158"/>
    </row>
    <row r="10" spans="1:10" ht="22.5" customHeight="1" x14ac:dyDescent="0.15">
      <c r="A10" s="264"/>
      <c r="B10" s="263"/>
      <c r="C10" s="270"/>
      <c r="D10" s="154"/>
      <c r="E10" s="155" t="s">
        <v>47</v>
      </c>
      <c r="F10" s="156"/>
      <c r="G10" s="251"/>
      <c r="H10" s="252"/>
      <c r="I10" s="253"/>
      <c r="J10" s="159"/>
    </row>
    <row r="11" spans="1:10" ht="22.5" customHeight="1" x14ac:dyDescent="0.15">
      <c r="A11" s="264"/>
      <c r="B11" s="263"/>
      <c r="C11" s="271"/>
      <c r="D11" s="154"/>
      <c r="E11" s="155" t="s">
        <v>232</v>
      </c>
      <c r="F11" s="156"/>
      <c r="G11" s="226"/>
      <c r="H11" s="157"/>
      <c r="I11" s="158"/>
    </row>
    <row r="12" spans="1:10" ht="22.5" customHeight="1" x14ac:dyDescent="0.15">
      <c r="A12" s="264"/>
      <c r="B12" s="263"/>
      <c r="C12" s="269" t="s">
        <v>210</v>
      </c>
      <c r="D12" s="154"/>
      <c r="E12" s="155" t="s">
        <v>184</v>
      </c>
      <c r="F12" s="156"/>
      <c r="G12" s="226"/>
      <c r="H12" s="152"/>
      <c r="I12" s="158"/>
    </row>
    <row r="13" spans="1:10" ht="22.5" customHeight="1" x14ac:dyDescent="0.15">
      <c r="A13" s="264"/>
      <c r="B13" s="263"/>
      <c r="C13" s="267"/>
      <c r="D13" s="154"/>
      <c r="E13" s="155" t="s">
        <v>226</v>
      </c>
      <c r="F13" s="156"/>
      <c r="G13" s="226"/>
      <c r="H13" s="152"/>
      <c r="I13" s="160"/>
    </row>
    <row r="14" spans="1:10" ht="22.5" customHeight="1" x14ac:dyDescent="0.15">
      <c r="A14" s="264"/>
      <c r="B14" s="263"/>
      <c r="C14" s="270"/>
      <c r="D14" s="154"/>
      <c r="E14" s="155" t="s">
        <v>360</v>
      </c>
      <c r="F14" s="156"/>
      <c r="G14" s="226"/>
      <c r="H14" s="157"/>
      <c r="I14" s="158"/>
    </row>
    <row r="15" spans="1:10" ht="22.5" customHeight="1" x14ac:dyDescent="0.15">
      <c r="A15" s="264"/>
      <c r="B15" s="263"/>
      <c r="C15" s="270"/>
      <c r="D15" s="154"/>
      <c r="E15" s="155" t="s">
        <v>67</v>
      </c>
      <c r="F15" s="156"/>
      <c r="G15" s="226"/>
      <c r="H15" s="157"/>
      <c r="I15" s="158"/>
    </row>
    <row r="16" spans="1:10" ht="22.5" customHeight="1" x14ac:dyDescent="0.15">
      <c r="A16" s="264"/>
      <c r="B16" s="263"/>
      <c r="C16" s="270"/>
      <c r="D16" s="154"/>
      <c r="E16" s="155" t="s">
        <v>34</v>
      </c>
      <c r="F16" s="156"/>
      <c r="G16" s="226"/>
      <c r="H16" s="152"/>
      <c r="I16" s="161"/>
      <c r="J16" s="159"/>
    </row>
    <row r="17" spans="1:10" ht="22.5" customHeight="1" x14ac:dyDescent="0.15">
      <c r="A17" s="264"/>
      <c r="B17" s="263"/>
      <c r="C17" s="270"/>
      <c r="D17" s="154"/>
      <c r="E17" s="155" t="s">
        <v>57</v>
      </c>
      <c r="F17" s="156"/>
      <c r="G17" s="226"/>
      <c r="H17" s="152"/>
      <c r="I17" s="161"/>
      <c r="J17" s="159"/>
    </row>
    <row r="18" spans="1:10" ht="22.5" customHeight="1" x14ac:dyDescent="0.15">
      <c r="A18" s="264"/>
      <c r="B18" s="263"/>
      <c r="C18" s="270"/>
      <c r="D18" s="154"/>
      <c r="E18" s="155" t="s">
        <v>29</v>
      </c>
      <c r="F18" s="156"/>
      <c r="G18" s="226"/>
      <c r="H18" s="152"/>
      <c r="I18" s="162"/>
    </row>
    <row r="19" spans="1:10" ht="22.5" customHeight="1" x14ac:dyDescent="0.15">
      <c r="A19" s="264"/>
      <c r="B19" s="263"/>
      <c r="C19" s="270"/>
      <c r="D19" s="154"/>
      <c r="E19" s="155" t="s">
        <v>59</v>
      </c>
      <c r="F19" s="156"/>
      <c r="G19" s="226"/>
      <c r="H19" s="152"/>
      <c r="I19" s="163"/>
    </row>
    <row r="20" spans="1:10" ht="22.5" customHeight="1" x14ac:dyDescent="0.15">
      <c r="A20" s="264"/>
      <c r="B20" s="263"/>
      <c r="C20" s="270"/>
      <c r="D20" s="154"/>
      <c r="E20" s="155" t="s">
        <v>353</v>
      </c>
      <c r="F20" s="156"/>
      <c r="G20" s="226"/>
      <c r="H20" s="152"/>
      <c r="I20" s="164"/>
    </row>
    <row r="21" spans="1:10" ht="22.5" customHeight="1" x14ac:dyDescent="0.15">
      <c r="A21" s="264"/>
      <c r="B21" s="263"/>
      <c r="C21" s="270"/>
      <c r="D21" s="154"/>
      <c r="E21" s="155" t="s">
        <v>173</v>
      </c>
      <c r="F21" s="156"/>
      <c r="G21" s="226"/>
      <c r="H21" s="152"/>
      <c r="I21" s="163"/>
    </row>
    <row r="22" spans="1:10" ht="22.5" customHeight="1" x14ac:dyDescent="0.15">
      <c r="A22" s="264"/>
      <c r="B22" s="263"/>
      <c r="C22" s="270"/>
      <c r="D22" s="154"/>
      <c r="E22" s="155" t="s">
        <v>348</v>
      </c>
      <c r="F22" s="156"/>
      <c r="G22" s="226"/>
      <c r="H22" s="152"/>
      <c r="I22" s="221"/>
    </row>
    <row r="23" spans="1:10" ht="22.5" customHeight="1" x14ac:dyDescent="0.15">
      <c r="A23" s="264"/>
      <c r="B23" s="263"/>
      <c r="C23" s="270"/>
      <c r="D23" s="154"/>
      <c r="E23" s="155" t="s">
        <v>192</v>
      </c>
      <c r="F23" s="156"/>
      <c r="G23" s="226"/>
      <c r="H23" s="152"/>
      <c r="I23" s="254"/>
    </row>
    <row r="24" spans="1:10" ht="22.5" customHeight="1" x14ac:dyDescent="0.15">
      <c r="A24" s="264"/>
      <c r="B24" s="263"/>
      <c r="C24" s="270"/>
      <c r="D24" s="154"/>
      <c r="E24" s="155" t="s">
        <v>83</v>
      </c>
      <c r="F24" s="156"/>
      <c r="G24" s="226"/>
      <c r="H24" s="152"/>
      <c r="I24" s="254"/>
    </row>
    <row r="25" spans="1:10" ht="22.5" customHeight="1" x14ac:dyDescent="0.15">
      <c r="A25" s="264"/>
      <c r="B25" s="263"/>
      <c r="C25" s="270"/>
      <c r="D25" s="154"/>
      <c r="E25" s="155" t="s">
        <v>44</v>
      </c>
      <c r="F25" s="156"/>
      <c r="G25" s="226"/>
      <c r="H25" s="152"/>
      <c r="I25" s="165"/>
    </row>
    <row r="26" spans="1:10" ht="22.5" customHeight="1" x14ac:dyDescent="0.15">
      <c r="A26" s="264"/>
      <c r="B26" s="263"/>
      <c r="C26" s="270"/>
      <c r="D26" s="154"/>
      <c r="E26" s="155" t="s">
        <v>355</v>
      </c>
      <c r="F26" s="156"/>
      <c r="G26" s="226"/>
      <c r="H26" s="152"/>
      <c r="I26" s="255"/>
    </row>
    <row r="27" spans="1:10" ht="22.5" customHeight="1" x14ac:dyDescent="0.15">
      <c r="A27" s="264"/>
      <c r="B27" s="263"/>
      <c r="C27" s="270"/>
      <c r="D27" s="154"/>
      <c r="E27" s="257" t="s">
        <v>161</v>
      </c>
      <c r="F27" s="258"/>
      <c r="G27" s="251"/>
      <c r="H27" s="252"/>
      <c r="I27" s="256"/>
    </row>
    <row r="28" spans="1:10" ht="22.5" customHeight="1" x14ac:dyDescent="0.15">
      <c r="A28" s="264"/>
      <c r="B28" s="263"/>
      <c r="C28" s="270"/>
      <c r="D28" s="154"/>
      <c r="E28" s="257" t="s">
        <v>157</v>
      </c>
      <c r="F28" s="258"/>
      <c r="G28" s="251"/>
      <c r="H28" s="252"/>
      <c r="I28" s="256"/>
    </row>
    <row r="29" spans="1:10" ht="22.5" customHeight="1" x14ac:dyDescent="0.15">
      <c r="A29" s="264"/>
      <c r="B29" s="263"/>
      <c r="C29" s="271"/>
      <c r="D29" s="154"/>
      <c r="E29" s="155" t="s">
        <v>232</v>
      </c>
      <c r="F29" s="156"/>
      <c r="G29" s="226"/>
      <c r="H29" s="157"/>
      <c r="I29" s="158"/>
    </row>
    <row r="30" spans="1:10" ht="22.5" customHeight="1" x14ac:dyDescent="0.15">
      <c r="A30" s="265"/>
      <c r="B30" s="266"/>
      <c r="C30" s="272" t="s">
        <v>322</v>
      </c>
      <c r="D30" s="272"/>
      <c r="E30" s="272"/>
      <c r="F30" s="272"/>
      <c r="G30" s="226"/>
      <c r="H30" s="157"/>
      <c r="I30" s="158"/>
    </row>
    <row r="31" spans="1:10" ht="22.5" customHeight="1" x14ac:dyDescent="0.15">
      <c r="A31" s="166"/>
      <c r="B31" s="273" t="s">
        <v>84</v>
      </c>
      <c r="C31" s="274"/>
      <c r="D31" s="274"/>
      <c r="E31" s="275"/>
      <c r="F31" s="245"/>
      <c r="G31" s="246"/>
      <c r="H31" s="247"/>
      <c r="I31" s="248"/>
    </row>
    <row r="32" spans="1:10" ht="22.5" customHeight="1" x14ac:dyDescent="0.15">
      <c r="A32" s="166"/>
      <c r="B32" s="276" t="s">
        <v>351</v>
      </c>
      <c r="C32" s="276"/>
      <c r="D32" s="276"/>
      <c r="E32" s="276"/>
      <c r="F32" s="156"/>
      <c r="G32" s="226"/>
      <c r="H32" s="152"/>
      <c r="I32" s="167"/>
    </row>
    <row r="33" spans="1:11" ht="22.5" customHeight="1" x14ac:dyDescent="0.15">
      <c r="A33" s="166"/>
      <c r="B33" s="276" t="s">
        <v>252</v>
      </c>
      <c r="C33" s="276"/>
      <c r="D33" s="276"/>
      <c r="E33" s="276"/>
      <c r="F33" s="156"/>
      <c r="G33" s="224"/>
      <c r="H33" s="157"/>
      <c r="I33" s="168"/>
      <c r="K33" s="204"/>
    </row>
    <row r="34" spans="1:11" ht="22.5" customHeight="1" x14ac:dyDescent="0.15">
      <c r="A34" s="249"/>
      <c r="B34" s="273" t="s">
        <v>139</v>
      </c>
      <c r="C34" s="274"/>
      <c r="D34" s="274"/>
      <c r="E34" s="275"/>
      <c r="F34" s="245"/>
      <c r="G34" s="246"/>
      <c r="H34" s="247"/>
      <c r="I34" s="250"/>
      <c r="K34" s="170"/>
    </row>
    <row r="35" spans="1:11" ht="22.5" customHeight="1" x14ac:dyDescent="0.15">
      <c r="A35" s="166"/>
      <c r="B35" s="277" t="s">
        <v>154</v>
      </c>
      <c r="C35" s="278"/>
      <c r="D35" s="278"/>
      <c r="E35" s="279"/>
      <c r="F35" s="156"/>
      <c r="G35" s="223"/>
      <c r="H35" s="152"/>
      <c r="I35" s="158"/>
      <c r="K35" s="204"/>
    </row>
    <row r="36" spans="1:11" ht="22.5" customHeight="1" x14ac:dyDescent="0.15">
      <c r="A36" s="166"/>
      <c r="B36" s="277" t="s">
        <v>52</v>
      </c>
      <c r="C36" s="278"/>
      <c r="D36" s="278"/>
      <c r="E36" s="279"/>
      <c r="F36" s="156"/>
      <c r="G36" s="226"/>
      <c r="H36" s="152"/>
      <c r="I36" s="158"/>
      <c r="K36" s="204"/>
    </row>
    <row r="37" spans="1:11" ht="22.5" customHeight="1" x14ac:dyDescent="0.15">
      <c r="A37" s="166"/>
      <c r="B37" s="277" t="s">
        <v>36</v>
      </c>
      <c r="C37" s="278"/>
      <c r="D37" s="278"/>
      <c r="E37" s="279"/>
      <c r="F37" s="156"/>
      <c r="G37" s="226"/>
      <c r="H37" s="169"/>
      <c r="I37" s="158"/>
      <c r="K37" s="205"/>
    </row>
    <row r="38" spans="1:11" ht="22.5" customHeight="1" x14ac:dyDescent="0.15">
      <c r="A38" s="166"/>
      <c r="B38" s="277" t="s">
        <v>40</v>
      </c>
      <c r="C38" s="278"/>
      <c r="D38" s="278"/>
      <c r="E38" s="279"/>
      <c r="F38" s="156"/>
      <c r="G38" s="226"/>
      <c r="H38" s="152"/>
      <c r="I38" s="158"/>
      <c r="J38" s="181"/>
      <c r="K38" s="170"/>
    </row>
    <row r="39" spans="1:11" ht="22.5" customHeight="1" x14ac:dyDescent="0.15">
      <c r="A39" s="171"/>
      <c r="B39" s="281" t="s">
        <v>71</v>
      </c>
      <c r="C39" s="282"/>
      <c r="D39" s="282"/>
      <c r="E39" s="283"/>
      <c r="F39" s="172"/>
      <c r="G39" s="228"/>
      <c r="H39" s="173"/>
      <c r="I39" s="174"/>
      <c r="K39" s="170"/>
    </row>
    <row r="40" spans="1:11" ht="24.95" customHeight="1" x14ac:dyDescent="0.15">
      <c r="G40" s="179"/>
    </row>
    <row r="41" spans="1:11" ht="24.95" customHeight="1" x14ac:dyDescent="0.15">
      <c r="B41" s="280"/>
      <c r="C41" s="280"/>
      <c r="D41" s="280"/>
      <c r="E41" s="280"/>
      <c r="G41" s="180"/>
      <c r="H41" s="241"/>
      <c r="I41" s="180"/>
    </row>
    <row r="42" spans="1:11" ht="24.95" customHeight="1" x14ac:dyDescent="0.15">
      <c r="B42" s="280"/>
      <c r="C42" s="280"/>
      <c r="D42" s="280"/>
      <c r="E42" s="280"/>
      <c r="G42" s="180"/>
      <c r="I42" s="180"/>
    </row>
    <row r="43" spans="1:11" ht="24.95" customHeight="1" x14ac:dyDescent="0.15">
      <c r="B43" s="280"/>
      <c r="C43" s="280"/>
      <c r="D43" s="280"/>
      <c r="E43" s="280"/>
      <c r="G43" s="180"/>
      <c r="I43" s="180"/>
    </row>
    <row r="44" spans="1:11" ht="24.95" customHeight="1" x14ac:dyDescent="0.15">
      <c r="B44" s="280"/>
      <c r="C44" s="280"/>
      <c r="D44" s="280"/>
      <c r="E44" s="280"/>
      <c r="G44" s="180"/>
      <c r="I44" s="181"/>
    </row>
    <row r="45" spans="1:11" ht="24.95" customHeight="1" x14ac:dyDescent="0.15">
      <c r="B45" s="280"/>
      <c r="C45" s="280"/>
      <c r="D45" s="280"/>
      <c r="E45" s="280"/>
      <c r="G45" s="180"/>
    </row>
    <row r="46" spans="1:11" ht="24.95" customHeight="1" x14ac:dyDescent="0.15">
      <c r="G46" s="180"/>
    </row>
    <row r="47" spans="1:11" ht="24.95" customHeight="1" x14ac:dyDescent="0.15">
      <c r="G47" s="180"/>
    </row>
  </sheetData>
  <mergeCells count="21">
    <mergeCell ref="B42:E42"/>
    <mergeCell ref="B43:E43"/>
    <mergeCell ref="B44:E44"/>
    <mergeCell ref="B45:E45"/>
    <mergeCell ref="B36:E36"/>
    <mergeCell ref="B37:E37"/>
    <mergeCell ref="B38:E38"/>
    <mergeCell ref="B39:E39"/>
    <mergeCell ref="B41:E41"/>
    <mergeCell ref="B31:E31"/>
    <mergeCell ref="B32:E32"/>
    <mergeCell ref="B33:E33"/>
    <mergeCell ref="B34:E34"/>
    <mergeCell ref="B35:E35"/>
    <mergeCell ref="A2:I2"/>
    <mergeCell ref="A5:C5"/>
    <mergeCell ref="A6:B30"/>
    <mergeCell ref="C6:C8"/>
    <mergeCell ref="C9:C11"/>
    <mergeCell ref="C12:C29"/>
    <mergeCell ref="C30:F30"/>
  </mergeCells>
  <phoneticPr fontId="23" type="noConversion"/>
  <pageMargins left="0.27541667222976685" right="0.31486111879348755" top="0.55097222328186035" bottom="0.31486111879348755" header="0.31486111879348755" footer="0.39347222447395325"/>
  <pageSetup paperSize="9"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S29"/>
  <sheetViews>
    <sheetView showZeros="0" view="pageBreakPreview" topLeftCell="B1" zoomScale="80" zoomScaleNormal="80" zoomScaleSheetLayoutView="80" workbookViewId="0">
      <pane ySplit="2" topLeftCell="A3" activePane="bottomLeft" state="frozen"/>
      <selection pane="bottomLeft" activeCell="B1" sqref="B1:C2"/>
    </sheetView>
  </sheetViews>
  <sheetFormatPr defaultColWidth="8" defaultRowHeight="30" customHeight="1" x14ac:dyDescent="0.15"/>
  <cols>
    <col min="1" max="1" width="10.77734375" style="12" hidden="1" customWidth="1"/>
    <col min="2" max="2" width="4.77734375" style="2" customWidth="1"/>
    <col min="3" max="3" width="20.77734375" style="2" customWidth="1"/>
    <col min="4" max="4" width="43.88671875" style="2" customWidth="1"/>
    <col min="5" max="6" width="4.77734375" customWidth="1"/>
    <col min="7" max="7" width="9.6640625" style="2" bestFit="1" customWidth="1"/>
    <col min="8" max="8" width="16.77734375" style="2" customWidth="1"/>
    <col min="9" max="9" width="9.6640625" style="2" bestFit="1" customWidth="1"/>
    <col min="10" max="10" width="16.77734375" style="2" customWidth="1"/>
    <col min="11" max="11" width="9.6640625" style="2" bestFit="1" customWidth="1"/>
    <col min="12" max="12" width="16.77734375" style="2" customWidth="1"/>
    <col min="13" max="13" width="9.6640625" style="2" bestFit="1" customWidth="1"/>
    <col min="14" max="14" width="16.77734375" style="2" customWidth="1"/>
    <col min="15" max="15" width="9" style="2" customWidth="1"/>
    <col min="16" max="16" width="8" style="2" hidden="1" customWidth="1"/>
    <col min="17" max="17" width="15.5546875" style="2" hidden="1" customWidth="1"/>
    <col min="18" max="18" width="8" style="2" hidden="1" customWidth="1"/>
    <col min="19" max="19" width="11.33203125" style="2" hidden="1" customWidth="1"/>
    <col min="20" max="16384" width="8" style="2"/>
  </cols>
  <sheetData>
    <row r="1" spans="1:19" ht="30" customHeight="1" x14ac:dyDescent="0.15">
      <c r="A1" s="1" t="s">
        <v>66</v>
      </c>
      <c r="B1" s="288" t="s">
        <v>77</v>
      </c>
      <c r="C1" s="289"/>
      <c r="D1" s="292" t="s">
        <v>75</v>
      </c>
      <c r="E1" s="292" t="s">
        <v>239</v>
      </c>
      <c r="F1" s="292" t="s">
        <v>253</v>
      </c>
      <c r="G1" s="284" t="s">
        <v>216</v>
      </c>
      <c r="H1" s="285"/>
      <c r="I1" s="284" t="s">
        <v>211</v>
      </c>
      <c r="J1" s="285"/>
      <c r="K1" s="284" t="s">
        <v>215</v>
      </c>
      <c r="L1" s="285"/>
      <c r="M1" s="284" t="s">
        <v>330</v>
      </c>
      <c r="N1" s="285"/>
      <c r="O1" s="286" t="s">
        <v>50</v>
      </c>
    </row>
    <row r="2" spans="1:19" ht="30" customHeight="1" x14ac:dyDescent="0.15">
      <c r="A2" s="3"/>
      <c r="B2" s="290"/>
      <c r="C2" s="291"/>
      <c r="D2" s="293"/>
      <c r="E2" s="293"/>
      <c r="F2" s="293"/>
      <c r="G2" s="13" t="s">
        <v>45</v>
      </c>
      <c r="H2" s="13" t="s">
        <v>64</v>
      </c>
      <c r="I2" s="13" t="s">
        <v>45</v>
      </c>
      <c r="J2" s="13" t="s">
        <v>64</v>
      </c>
      <c r="K2" s="13" t="s">
        <v>45</v>
      </c>
      <c r="L2" s="13" t="s">
        <v>64</v>
      </c>
      <c r="M2" s="13" t="s">
        <v>45</v>
      </c>
      <c r="N2" s="13" t="s">
        <v>64</v>
      </c>
      <c r="O2" s="287"/>
    </row>
    <row r="3" spans="1:19" ht="30" customHeight="1" x14ac:dyDescent="0.15">
      <c r="A3" s="3"/>
      <c r="B3" s="61" t="s">
        <v>325</v>
      </c>
      <c r="C3" s="62" t="s">
        <v>369</v>
      </c>
      <c r="D3" s="63"/>
      <c r="E3" s="64">
        <v>1</v>
      </c>
      <c r="F3" s="64" t="s">
        <v>223</v>
      </c>
      <c r="G3" s="63"/>
      <c r="H3" s="65"/>
      <c r="I3" s="66"/>
      <c r="J3" s="63"/>
      <c r="K3" s="66"/>
      <c r="L3" s="63"/>
      <c r="M3" s="66"/>
      <c r="N3" s="63"/>
      <c r="O3" s="67"/>
      <c r="Q3" s="26"/>
      <c r="S3"/>
    </row>
    <row r="4" spans="1:19" ht="30" customHeight="1" x14ac:dyDescent="0.15">
      <c r="A4" s="3" t="s">
        <v>311</v>
      </c>
      <c r="B4" s="36">
        <v>1.1000000000000001</v>
      </c>
      <c r="C4" s="47" t="s">
        <v>85</v>
      </c>
      <c r="D4" s="43"/>
      <c r="E4" s="48">
        <v>1</v>
      </c>
      <c r="F4" s="48" t="s">
        <v>223</v>
      </c>
      <c r="G4" s="29"/>
      <c r="H4" s="29"/>
      <c r="I4" s="29"/>
      <c r="J4" s="29"/>
      <c r="K4" s="29"/>
      <c r="L4" s="29"/>
      <c r="M4" s="29"/>
      <c r="N4" s="29"/>
      <c r="O4" s="55"/>
    </row>
    <row r="5" spans="1:19" ht="30" customHeight="1" x14ac:dyDescent="0.15">
      <c r="A5" s="3" t="s">
        <v>297</v>
      </c>
      <c r="B5" s="36">
        <v>2</v>
      </c>
      <c r="C5" s="47" t="s">
        <v>370</v>
      </c>
      <c r="D5" s="43"/>
      <c r="E5" s="48">
        <v>1</v>
      </c>
      <c r="F5" s="48" t="s">
        <v>223</v>
      </c>
      <c r="G5" s="29"/>
      <c r="H5" s="29"/>
      <c r="I5" s="29"/>
      <c r="J5" s="29"/>
      <c r="K5" s="29"/>
      <c r="L5" s="29"/>
      <c r="M5" s="29"/>
      <c r="N5" s="29"/>
      <c r="O5" s="55"/>
    </row>
    <row r="6" spans="1:19" ht="30" customHeight="1" x14ac:dyDescent="0.15">
      <c r="A6" s="3"/>
      <c r="B6" s="36"/>
      <c r="C6" s="35"/>
      <c r="D6" s="33"/>
      <c r="E6" s="34"/>
      <c r="F6" s="34"/>
      <c r="G6" s="32"/>
      <c r="H6" s="32"/>
      <c r="I6" s="32"/>
      <c r="J6" s="32"/>
      <c r="K6" s="32"/>
      <c r="L6" s="32"/>
      <c r="M6" s="32"/>
      <c r="N6" s="32"/>
      <c r="O6" s="46"/>
      <c r="S6"/>
    </row>
    <row r="7" spans="1:19" ht="30" customHeight="1" x14ac:dyDescent="0.15">
      <c r="A7" s="3"/>
      <c r="B7" s="36"/>
      <c r="C7" s="35"/>
      <c r="D7" s="33"/>
      <c r="E7" s="34"/>
      <c r="F7" s="34"/>
      <c r="G7" s="32"/>
      <c r="H7" s="32"/>
      <c r="I7" s="32"/>
      <c r="J7" s="32"/>
      <c r="K7" s="32"/>
      <c r="L7" s="32"/>
      <c r="M7" s="32"/>
      <c r="N7" s="32"/>
      <c r="O7" s="46"/>
    </row>
    <row r="8" spans="1:19" ht="30" customHeight="1" x14ac:dyDescent="0.15">
      <c r="A8" s="3"/>
      <c r="B8" s="37"/>
      <c r="C8" s="39"/>
      <c r="D8" s="28"/>
      <c r="E8" s="28"/>
      <c r="F8" s="28"/>
      <c r="G8" s="28"/>
      <c r="H8" s="29"/>
      <c r="I8" s="29"/>
      <c r="J8" s="29"/>
      <c r="K8" s="29"/>
      <c r="L8" s="29"/>
      <c r="M8" s="29"/>
      <c r="N8" s="29"/>
      <c r="O8" s="29"/>
    </row>
    <row r="9" spans="1:19" ht="30" customHeight="1" x14ac:dyDescent="0.15">
      <c r="A9" s="3"/>
      <c r="B9" s="40"/>
      <c r="C9" s="38"/>
      <c r="D9" s="31"/>
      <c r="E9" s="31"/>
      <c r="F9" s="31"/>
      <c r="G9" s="41"/>
      <c r="H9" s="42"/>
      <c r="I9" s="42"/>
      <c r="J9" s="42"/>
      <c r="K9" s="42"/>
      <c r="L9" s="42"/>
      <c r="M9" s="42"/>
      <c r="N9" s="42"/>
      <c r="O9" s="29"/>
    </row>
    <row r="10" spans="1:19" ht="30" customHeight="1" x14ac:dyDescent="0.15">
      <c r="A10" s="3"/>
      <c r="B10" s="40"/>
      <c r="C10" s="38"/>
      <c r="D10" s="31"/>
      <c r="E10" s="31"/>
      <c r="F10" s="31"/>
      <c r="G10" s="41"/>
      <c r="H10" s="42"/>
      <c r="I10" s="42"/>
      <c r="J10" s="42"/>
      <c r="K10" s="42"/>
      <c r="L10" s="42"/>
      <c r="M10" s="42"/>
      <c r="N10" s="42"/>
      <c r="O10" s="29"/>
    </row>
    <row r="11" spans="1:19" ht="30" customHeight="1" x14ac:dyDescent="0.15">
      <c r="A11" s="3"/>
      <c r="B11" s="40"/>
      <c r="C11" s="38"/>
      <c r="D11" s="31"/>
      <c r="E11" s="31"/>
      <c r="F11" s="31"/>
      <c r="G11" s="41"/>
      <c r="H11" s="42"/>
      <c r="I11" s="42"/>
      <c r="J11" s="42"/>
      <c r="K11" s="42"/>
      <c r="L11" s="42"/>
      <c r="M11" s="42"/>
      <c r="N11" s="42"/>
      <c r="O11" s="29"/>
    </row>
    <row r="12" spans="1:19" ht="30" customHeight="1" x14ac:dyDescent="0.15">
      <c r="A12" s="3"/>
      <c r="B12" s="40"/>
      <c r="C12" s="38"/>
      <c r="D12" s="31"/>
      <c r="E12" s="31"/>
      <c r="F12" s="31"/>
      <c r="G12" s="41"/>
      <c r="H12" s="42"/>
      <c r="I12" s="42"/>
      <c r="J12" s="42"/>
      <c r="K12" s="42"/>
      <c r="L12" s="42"/>
      <c r="M12" s="42"/>
      <c r="N12" s="42"/>
      <c r="O12" s="29"/>
    </row>
    <row r="13" spans="1:19" ht="30" customHeight="1" x14ac:dyDescent="0.15">
      <c r="A13" s="3"/>
      <c r="B13" s="40"/>
      <c r="C13" s="38"/>
      <c r="D13" s="31"/>
      <c r="E13" s="31"/>
      <c r="F13" s="31"/>
      <c r="G13" s="41"/>
      <c r="H13" s="42"/>
      <c r="I13" s="42"/>
      <c r="J13" s="42"/>
      <c r="K13" s="42"/>
      <c r="L13" s="42"/>
      <c r="M13" s="42"/>
      <c r="N13" s="42"/>
      <c r="O13" s="29"/>
    </row>
    <row r="14" spans="1:19" ht="30" customHeight="1" x14ac:dyDescent="0.15">
      <c r="A14" s="3"/>
      <c r="B14" s="40"/>
      <c r="C14" s="38"/>
      <c r="D14" s="31"/>
      <c r="E14" s="31"/>
      <c r="F14" s="31"/>
      <c r="G14" s="41"/>
      <c r="H14" s="42"/>
      <c r="I14" s="42"/>
      <c r="J14" s="42"/>
      <c r="K14" s="42"/>
      <c r="L14" s="42"/>
      <c r="M14" s="42"/>
      <c r="N14" s="42"/>
      <c r="O14" s="29"/>
    </row>
    <row r="15" spans="1:19" ht="30" customHeight="1" x14ac:dyDescent="0.15">
      <c r="A15" s="3"/>
      <c r="B15" s="40"/>
      <c r="C15" s="38"/>
      <c r="D15" s="31"/>
      <c r="E15" s="31"/>
      <c r="F15" s="31"/>
      <c r="G15" s="41"/>
      <c r="H15" s="42"/>
      <c r="I15" s="42"/>
      <c r="J15" s="42"/>
      <c r="K15" s="42"/>
      <c r="L15" s="42"/>
      <c r="M15" s="42"/>
      <c r="N15" s="42"/>
      <c r="O15" s="29"/>
    </row>
    <row r="16" spans="1:19" ht="30" customHeight="1" x14ac:dyDescent="0.15">
      <c r="A16" s="3"/>
      <c r="B16" s="40"/>
      <c r="C16" s="38"/>
      <c r="D16" s="31"/>
      <c r="E16" s="31"/>
      <c r="F16" s="31"/>
      <c r="G16" s="41"/>
      <c r="H16" s="42"/>
      <c r="I16" s="42"/>
      <c r="J16" s="42"/>
      <c r="K16" s="42"/>
      <c r="L16" s="42"/>
      <c r="M16" s="42"/>
      <c r="N16" s="42"/>
      <c r="O16" s="29"/>
    </row>
    <row r="17" spans="1:15" ht="30" customHeight="1" x14ac:dyDescent="0.15">
      <c r="A17" s="3"/>
      <c r="B17" s="40"/>
      <c r="C17" s="38"/>
      <c r="D17" s="31"/>
      <c r="E17" s="31"/>
      <c r="F17" s="31"/>
      <c r="G17" s="41"/>
      <c r="H17" s="42"/>
      <c r="I17" s="42"/>
      <c r="J17" s="42"/>
      <c r="K17" s="42"/>
      <c r="L17" s="42"/>
      <c r="M17" s="42"/>
      <c r="N17" s="42"/>
      <c r="O17" s="29"/>
    </row>
    <row r="18" spans="1:15" ht="30" customHeight="1" x14ac:dyDescent="0.15">
      <c r="A18" s="3"/>
      <c r="B18" s="40"/>
      <c r="C18" s="38"/>
      <c r="D18" s="31"/>
      <c r="E18" s="31"/>
      <c r="F18" s="31"/>
      <c r="G18" s="41"/>
      <c r="H18" s="42"/>
      <c r="I18" s="42"/>
      <c r="J18" s="42"/>
      <c r="K18" s="42"/>
      <c r="L18" s="42"/>
      <c r="M18" s="42"/>
      <c r="N18" s="42"/>
      <c r="O18" s="29"/>
    </row>
    <row r="19" spans="1:15" ht="30" customHeight="1" x14ac:dyDescent="0.15">
      <c r="A19" s="3"/>
      <c r="B19" s="40"/>
      <c r="C19" s="38"/>
      <c r="D19" s="31"/>
      <c r="E19" s="31"/>
      <c r="F19" s="31"/>
      <c r="G19" s="41"/>
      <c r="H19" s="42"/>
      <c r="I19" s="42"/>
      <c r="J19" s="42"/>
      <c r="K19" s="42"/>
      <c r="L19" s="42"/>
      <c r="M19" s="42"/>
      <c r="N19" s="42"/>
      <c r="O19" s="29"/>
    </row>
    <row r="20" spans="1:15" ht="30" customHeight="1" x14ac:dyDescent="0.15">
      <c r="A20" s="3"/>
      <c r="B20" s="40"/>
      <c r="C20" s="38"/>
      <c r="D20" s="31"/>
      <c r="E20" s="31"/>
      <c r="F20" s="31"/>
      <c r="G20" s="41"/>
      <c r="H20" s="42"/>
      <c r="I20" s="42"/>
      <c r="J20" s="42"/>
      <c r="K20" s="42"/>
      <c r="L20" s="42"/>
      <c r="M20" s="42"/>
      <c r="N20" s="42"/>
      <c r="O20" s="29"/>
    </row>
    <row r="21" spans="1:15" ht="30" customHeight="1" x14ac:dyDescent="0.15">
      <c r="A21" s="3"/>
      <c r="B21" s="40"/>
      <c r="C21" s="38"/>
      <c r="D21" s="31"/>
      <c r="E21" s="31"/>
      <c r="F21" s="31"/>
      <c r="G21" s="41"/>
      <c r="H21" s="42"/>
      <c r="I21" s="42"/>
      <c r="J21" s="42"/>
      <c r="K21" s="42"/>
      <c r="L21" s="42"/>
      <c r="M21" s="42"/>
      <c r="N21" s="42"/>
      <c r="O21" s="29"/>
    </row>
    <row r="22" spans="1:15" ht="30" customHeight="1" x14ac:dyDescent="0.15">
      <c r="A22" s="3"/>
      <c r="B22" s="40"/>
      <c r="C22" s="38"/>
      <c r="D22" s="31"/>
      <c r="E22" s="31"/>
      <c r="F22" s="31"/>
      <c r="G22" s="41"/>
      <c r="H22" s="42"/>
      <c r="I22" s="42"/>
      <c r="J22" s="42"/>
      <c r="K22" s="42"/>
      <c r="L22" s="42"/>
      <c r="M22" s="42"/>
      <c r="N22" s="42"/>
      <c r="O22" s="29"/>
    </row>
    <row r="23" spans="1:15" ht="30" customHeight="1" x14ac:dyDescent="0.15">
      <c r="A23" s="3"/>
      <c r="B23" s="40"/>
      <c r="C23" s="38"/>
      <c r="D23" s="31"/>
      <c r="E23" s="31"/>
      <c r="F23" s="31"/>
      <c r="G23" s="41"/>
      <c r="H23" s="42"/>
      <c r="I23" s="42"/>
      <c r="J23" s="42"/>
      <c r="K23" s="42"/>
      <c r="L23" s="42"/>
      <c r="M23" s="42"/>
      <c r="N23" s="42"/>
      <c r="O23" s="29"/>
    </row>
    <row r="24" spans="1:15" ht="30" customHeight="1" x14ac:dyDescent="0.15">
      <c r="A24" s="3"/>
      <c r="B24" s="9"/>
      <c r="C24" s="10"/>
      <c r="D24" s="8"/>
      <c r="G24" s="11"/>
      <c r="H24" s="30"/>
      <c r="I24" s="30"/>
      <c r="J24" s="30"/>
      <c r="K24" s="30"/>
      <c r="L24" s="30"/>
      <c r="M24" s="30"/>
      <c r="N24" s="30"/>
      <c r="O24" s="8"/>
    </row>
    <row r="25" spans="1:15" ht="30" customHeight="1" x14ac:dyDescent="0.15">
      <c r="A25" s="3"/>
      <c r="B25" s="40"/>
      <c r="C25" s="38"/>
      <c r="D25" s="31"/>
      <c r="E25" s="31"/>
      <c r="F25" s="31"/>
      <c r="G25" s="41"/>
      <c r="H25" s="42"/>
      <c r="I25" s="42"/>
      <c r="J25" s="42"/>
      <c r="K25" s="42"/>
      <c r="L25" s="42"/>
      <c r="M25" s="42"/>
      <c r="N25" s="42"/>
      <c r="O25" s="29"/>
    </row>
    <row r="26" spans="1:15" ht="30" customHeight="1" x14ac:dyDescent="0.15">
      <c r="A26" s="3"/>
      <c r="B26" s="40"/>
      <c r="C26" s="38"/>
      <c r="D26" s="31"/>
      <c r="E26" s="31"/>
      <c r="F26" s="31"/>
      <c r="G26" s="41"/>
      <c r="H26" s="42"/>
      <c r="I26" s="42"/>
      <c r="J26" s="42"/>
      <c r="K26" s="42"/>
      <c r="L26" s="42"/>
      <c r="M26" s="42"/>
      <c r="N26" s="42"/>
      <c r="O26" s="29"/>
    </row>
    <row r="27" spans="1:15" ht="30" customHeight="1" x14ac:dyDescent="0.15">
      <c r="H27" s="25"/>
      <c r="J27" s="25"/>
      <c r="L27" s="25"/>
      <c r="N27" s="25"/>
    </row>
    <row r="29" spans="1:15" ht="102" customHeight="1" x14ac:dyDescent="0.15">
      <c r="D29" s="27"/>
    </row>
  </sheetData>
  <mergeCells count="9">
    <mergeCell ref="I1:J1"/>
    <mergeCell ref="K1:L1"/>
    <mergeCell ref="M1:N1"/>
    <mergeCell ref="O1:O2"/>
    <mergeCell ref="B1:C2"/>
    <mergeCell ref="D1:D2"/>
    <mergeCell ref="E1:E2"/>
    <mergeCell ref="F1:F2"/>
    <mergeCell ref="G1:H1"/>
  </mergeCells>
  <phoneticPr fontId="23" type="noConversion"/>
  <printOptions horizontalCentered="1" verticalCentered="1" gridLines="1"/>
  <pageMargins left="0.59041666984558105" right="0.59041666984558105" top="0.98416668176651001" bottom="0.59041666984558105" header="0.59041666984558105" footer="0"/>
  <pageSetup paperSize="9" scale="57" orientation="landscape" r:id="rId1"/>
  <headerFooter>
    <oddHeader>&amp;C&amp;"돋움체,Bold"&amp;20&amp;E공 종 별 집 계 표&amp;E</oddHeader>
  </headerFooter>
  <colBreaks count="2" manualBreakCount="2">
    <brk id="1" max="16383" man="1"/>
    <brk id="15" max="163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O2469"/>
  <sheetViews>
    <sheetView showZeros="0" view="pageBreakPreview" zoomScale="80" zoomScaleNormal="80" zoomScaleSheetLayoutView="80" workbookViewId="0">
      <pane xSplit="4" ySplit="2" topLeftCell="G3" activePane="bottomRight" state="frozen"/>
      <selection pane="topRight"/>
      <selection pane="bottomLeft"/>
      <selection pane="bottomRight" activeCell="B1" sqref="B1:C2"/>
    </sheetView>
  </sheetViews>
  <sheetFormatPr defaultColWidth="8" defaultRowHeight="30" customHeight="1" x14ac:dyDescent="0.15"/>
  <cols>
    <col min="1" max="1" width="18.109375" style="12" hidden="1" customWidth="1"/>
    <col min="2" max="2" width="4.77734375" style="122" customWidth="1"/>
    <col min="3" max="3" width="27.77734375" style="122" customWidth="1"/>
    <col min="4" max="4" width="22.77734375" style="122" customWidth="1"/>
    <col min="5" max="5" width="8.77734375" style="122" customWidth="1"/>
    <col min="6" max="6" width="4.77734375" style="122" customWidth="1"/>
    <col min="7" max="7" width="13.77734375" style="16" customWidth="1"/>
    <col min="8" max="8" width="18.44140625" style="16" bestFit="1" customWidth="1"/>
    <col min="9" max="9" width="13.77734375" style="16" customWidth="1"/>
    <col min="10" max="10" width="18.44140625" style="16" bestFit="1" customWidth="1"/>
    <col min="11" max="11" width="11.5546875" style="16" customWidth="1"/>
    <col min="12" max="12" width="14.77734375" style="16" customWidth="1"/>
    <col min="13" max="13" width="11" style="16" customWidth="1"/>
    <col min="14" max="14" width="12.5546875" style="16" customWidth="1"/>
    <col min="15" max="15" width="10.77734375" style="68" customWidth="1"/>
    <col min="16" max="28" width="5.77734375" style="23" customWidth="1"/>
    <col min="29" max="16384" width="8" style="23"/>
  </cols>
  <sheetData>
    <row r="1" spans="1:15" ht="30" customHeight="1" x14ac:dyDescent="0.15">
      <c r="A1" s="1" t="s">
        <v>66</v>
      </c>
      <c r="B1" s="288" t="s">
        <v>77</v>
      </c>
      <c r="C1" s="289"/>
      <c r="D1" s="292" t="s">
        <v>75</v>
      </c>
      <c r="E1" s="292" t="s">
        <v>239</v>
      </c>
      <c r="F1" s="292" t="s">
        <v>253</v>
      </c>
      <c r="G1" s="284" t="s">
        <v>216</v>
      </c>
      <c r="H1" s="285"/>
      <c r="I1" s="284" t="s">
        <v>211</v>
      </c>
      <c r="J1" s="285"/>
      <c r="K1" s="284" t="s">
        <v>215</v>
      </c>
      <c r="L1" s="285"/>
      <c r="M1" s="284" t="s">
        <v>330</v>
      </c>
      <c r="N1" s="285"/>
      <c r="O1" s="286" t="s">
        <v>50</v>
      </c>
    </row>
    <row r="2" spans="1:15" ht="30" customHeight="1" x14ac:dyDescent="0.15">
      <c r="A2" s="3"/>
      <c r="B2" s="290"/>
      <c r="C2" s="291"/>
      <c r="D2" s="293"/>
      <c r="E2" s="293"/>
      <c r="F2" s="293"/>
      <c r="G2" s="13" t="s">
        <v>45</v>
      </c>
      <c r="H2" s="13" t="s">
        <v>64</v>
      </c>
      <c r="I2" s="13" t="s">
        <v>45</v>
      </c>
      <c r="J2" s="13" t="s">
        <v>64</v>
      </c>
      <c r="K2" s="13" t="s">
        <v>45</v>
      </c>
      <c r="L2" s="13" t="s">
        <v>64</v>
      </c>
      <c r="M2" s="13" t="s">
        <v>45</v>
      </c>
      <c r="N2" s="13" t="s">
        <v>64</v>
      </c>
      <c r="O2" s="287"/>
    </row>
    <row r="3" spans="1:15" ht="30" customHeight="1" x14ac:dyDescent="0.15">
      <c r="A3" s="3" t="s">
        <v>311</v>
      </c>
      <c r="B3" s="90">
        <v>1</v>
      </c>
      <c r="C3" s="91" t="s">
        <v>85</v>
      </c>
      <c r="D3" s="92"/>
      <c r="E3" s="93">
        <v>1</v>
      </c>
      <c r="F3" s="93" t="s">
        <v>223</v>
      </c>
      <c r="G3" s="63"/>
      <c r="H3" s="63"/>
      <c r="I3" s="63"/>
      <c r="J3" s="63"/>
      <c r="K3" s="63"/>
      <c r="L3" s="63"/>
      <c r="M3" s="63"/>
      <c r="N3" s="63"/>
      <c r="O3" s="190"/>
    </row>
    <row r="4" spans="1:15" s="24" customFormat="1" ht="30" customHeight="1" x14ac:dyDescent="0.15">
      <c r="A4" s="3"/>
      <c r="B4" s="94"/>
      <c r="C4" s="35"/>
      <c r="D4" s="33"/>
      <c r="E4" s="34"/>
      <c r="F4" s="34"/>
      <c r="G4" s="33"/>
      <c r="H4" s="33"/>
      <c r="I4" s="95"/>
      <c r="J4" s="95"/>
      <c r="K4" s="95"/>
      <c r="L4" s="95"/>
      <c r="M4" s="95"/>
      <c r="N4" s="95"/>
      <c r="O4" s="31"/>
    </row>
    <row r="5" spans="1:15" ht="30" customHeight="1" x14ac:dyDescent="0.15">
      <c r="A5" s="3" t="s">
        <v>43</v>
      </c>
      <c r="B5" s="96" t="s">
        <v>242</v>
      </c>
      <c r="C5" s="97" t="s">
        <v>369</v>
      </c>
      <c r="D5" s="98"/>
      <c r="E5" s="99">
        <v>1</v>
      </c>
      <c r="F5" s="99" t="s">
        <v>223</v>
      </c>
      <c r="G5" s="98"/>
      <c r="H5" s="100"/>
      <c r="I5" s="100"/>
      <c r="J5" s="100"/>
      <c r="K5" s="100"/>
      <c r="L5" s="100"/>
      <c r="M5" s="100"/>
      <c r="N5" s="100"/>
      <c r="O5" s="101"/>
    </row>
    <row r="6" spans="1:15" ht="30" customHeight="1" x14ac:dyDescent="0.15">
      <c r="A6" s="3" t="s">
        <v>233</v>
      </c>
      <c r="B6" s="102"/>
      <c r="C6" s="35" t="s">
        <v>76</v>
      </c>
      <c r="D6" s="33"/>
      <c r="E6" s="34">
        <v>1</v>
      </c>
      <c r="F6" s="34" t="s">
        <v>223</v>
      </c>
      <c r="G6" s="103"/>
      <c r="H6" s="103"/>
      <c r="I6" s="29"/>
      <c r="J6" s="29"/>
      <c r="K6" s="29"/>
      <c r="L6" s="29"/>
      <c r="M6" s="29"/>
      <c r="N6" s="29"/>
      <c r="O6" s="28"/>
    </row>
    <row r="7" spans="1:15" ht="30" customHeight="1" x14ac:dyDescent="0.15">
      <c r="A7" s="3" t="s">
        <v>275</v>
      </c>
      <c r="B7" s="102"/>
      <c r="C7" s="35" t="s">
        <v>347</v>
      </c>
      <c r="D7" s="33"/>
      <c r="E7" s="34">
        <v>1</v>
      </c>
      <c r="F7" s="34" t="s">
        <v>223</v>
      </c>
      <c r="G7" s="103"/>
      <c r="H7" s="103"/>
      <c r="I7" s="29"/>
      <c r="J7" s="29"/>
      <c r="K7" s="29"/>
      <c r="L7" s="29"/>
      <c r="M7" s="29"/>
      <c r="N7" s="29"/>
      <c r="O7" s="28"/>
    </row>
    <row r="8" spans="1:15" ht="30" customHeight="1" x14ac:dyDescent="0.15">
      <c r="A8" s="3" t="s">
        <v>306</v>
      </c>
      <c r="B8" s="102"/>
      <c r="C8" s="35" t="s">
        <v>81</v>
      </c>
      <c r="D8" s="33"/>
      <c r="E8" s="34">
        <v>1</v>
      </c>
      <c r="F8" s="34" t="s">
        <v>223</v>
      </c>
      <c r="G8" s="103"/>
      <c r="H8" s="103"/>
      <c r="I8" s="29"/>
      <c r="J8" s="29"/>
      <c r="K8" s="29"/>
      <c r="L8" s="29"/>
      <c r="M8" s="29"/>
      <c r="N8" s="29"/>
      <c r="O8" s="28"/>
    </row>
    <row r="9" spans="1:15" ht="30" customHeight="1" x14ac:dyDescent="0.15">
      <c r="A9" s="3" t="s">
        <v>276</v>
      </c>
      <c r="B9" s="102"/>
      <c r="C9" s="35" t="s">
        <v>146</v>
      </c>
      <c r="D9" s="33"/>
      <c r="E9" s="34">
        <v>1</v>
      </c>
      <c r="F9" s="34" t="s">
        <v>223</v>
      </c>
      <c r="G9" s="103"/>
      <c r="H9" s="103"/>
      <c r="I9" s="29"/>
      <c r="J9" s="29"/>
      <c r="K9" s="29"/>
      <c r="L9" s="29"/>
      <c r="M9" s="29"/>
      <c r="N9" s="29"/>
      <c r="O9" s="28"/>
    </row>
    <row r="10" spans="1:15" ht="30" customHeight="1" x14ac:dyDescent="0.15">
      <c r="A10" s="3" t="s">
        <v>292</v>
      </c>
      <c r="B10" s="102"/>
      <c r="C10" s="35" t="s">
        <v>356</v>
      </c>
      <c r="D10" s="33"/>
      <c r="E10" s="34">
        <v>1</v>
      </c>
      <c r="F10" s="34" t="s">
        <v>223</v>
      </c>
      <c r="G10" s="103"/>
      <c r="H10" s="103"/>
      <c r="I10" s="29"/>
      <c r="J10" s="29"/>
      <c r="K10" s="29"/>
      <c r="L10" s="29"/>
      <c r="M10" s="29"/>
      <c r="N10" s="29"/>
      <c r="O10" s="28"/>
    </row>
    <row r="11" spans="1:15" ht="30" customHeight="1" x14ac:dyDescent="0.15">
      <c r="A11" s="3" t="s">
        <v>313</v>
      </c>
      <c r="B11" s="102"/>
      <c r="C11" s="35" t="s">
        <v>349</v>
      </c>
      <c r="D11" s="33"/>
      <c r="E11" s="34">
        <v>1</v>
      </c>
      <c r="F11" s="34" t="s">
        <v>223</v>
      </c>
      <c r="G11" s="103"/>
      <c r="H11" s="103"/>
      <c r="I11" s="29"/>
      <c r="J11" s="29"/>
      <c r="K11" s="29"/>
      <c r="L11" s="29"/>
      <c r="M11" s="29"/>
      <c r="N11" s="29"/>
      <c r="O11" s="28"/>
    </row>
    <row r="12" spans="1:15" ht="30" customHeight="1" x14ac:dyDescent="0.15">
      <c r="A12" s="3" t="s">
        <v>310</v>
      </c>
      <c r="B12" s="102"/>
      <c r="C12" s="35" t="s">
        <v>354</v>
      </c>
      <c r="D12" s="33"/>
      <c r="E12" s="34">
        <v>1</v>
      </c>
      <c r="F12" s="34" t="s">
        <v>223</v>
      </c>
      <c r="G12" s="103"/>
      <c r="H12" s="103"/>
      <c r="I12" s="29"/>
      <c r="J12" s="29"/>
      <c r="K12" s="29"/>
      <c r="L12" s="29"/>
      <c r="M12" s="29"/>
      <c r="N12" s="29"/>
      <c r="O12" s="28"/>
    </row>
    <row r="13" spans="1:15" ht="30" customHeight="1" x14ac:dyDescent="0.15">
      <c r="A13" s="3"/>
      <c r="B13" s="102"/>
      <c r="C13" s="35"/>
      <c r="D13" s="33"/>
      <c r="E13" s="34"/>
      <c r="F13" s="34"/>
      <c r="G13" s="103"/>
      <c r="H13" s="103"/>
      <c r="I13" s="29"/>
      <c r="J13" s="29"/>
      <c r="K13" s="29"/>
      <c r="L13" s="29"/>
      <c r="M13" s="29"/>
      <c r="N13" s="29"/>
      <c r="O13" s="28"/>
    </row>
    <row r="14" spans="1:15" ht="30" customHeight="1" x14ac:dyDescent="0.15">
      <c r="A14" s="3"/>
      <c r="B14" s="94"/>
      <c r="C14" s="104"/>
      <c r="D14" s="105"/>
      <c r="E14" s="106"/>
      <c r="F14" s="107"/>
      <c r="G14" s="33"/>
      <c r="H14" s="108"/>
      <c r="I14" s="95"/>
      <c r="J14" s="95"/>
      <c r="K14" s="95"/>
      <c r="L14" s="95"/>
      <c r="M14" s="95"/>
      <c r="N14" s="95"/>
      <c r="O14" s="31"/>
    </row>
    <row r="15" spans="1:15" ht="30" customHeight="1" x14ac:dyDescent="0.15">
      <c r="A15" s="3"/>
      <c r="B15" s="102"/>
      <c r="C15" s="109"/>
      <c r="D15" s="6"/>
      <c r="E15" s="110"/>
      <c r="F15" s="48"/>
      <c r="G15" s="103"/>
      <c r="H15" s="103"/>
      <c r="I15" s="29"/>
      <c r="J15" s="29"/>
      <c r="K15" s="29"/>
      <c r="L15" s="29"/>
      <c r="M15" s="29"/>
      <c r="N15" s="29"/>
      <c r="O15" s="28"/>
    </row>
    <row r="16" spans="1:15" ht="30" customHeight="1" x14ac:dyDescent="0.15">
      <c r="A16" s="3"/>
      <c r="B16" s="102"/>
      <c r="C16" s="109"/>
      <c r="D16" s="6"/>
      <c r="E16" s="110"/>
      <c r="F16" s="48"/>
      <c r="G16" s="103"/>
      <c r="H16" s="103"/>
      <c r="I16" s="29"/>
      <c r="J16" s="29"/>
      <c r="K16" s="29"/>
      <c r="L16" s="29"/>
      <c r="M16" s="29"/>
      <c r="N16" s="29"/>
      <c r="O16" s="28"/>
    </row>
    <row r="17" spans="1:15" ht="30" customHeight="1" x14ac:dyDescent="0.15">
      <c r="A17" s="3"/>
      <c r="B17" s="102"/>
      <c r="C17" s="109"/>
      <c r="D17" s="6"/>
      <c r="E17" s="110"/>
      <c r="F17" s="48"/>
      <c r="G17" s="103"/>
      <c r="H17" s="103"/>
      <c r="I17" s="29"/>
      <c r="J17" s="29"/>
      <c r="K17" s="29"/>
      <c r="L17" s="29"/>
      <c r="M17" s="29"/>
      <c r="N17" s="29"/>
      <c r="O17" s="28"/>
    </row>
    <row r="18" spans="1:15" ht="30" customHeight="1" x14ac:dyDescent="0.15">
      <c r="A18" s="3"/>
      <c r="B18" s="102"/>
      <c r="C18" s="109"/>
      <c r="D18" s="6"/>
      <c r="E18" s="110"/>
      <c r="F18" s="48"/>
      <c r="G18" s="103"/>
      <c r="H18" s="103"/>
      <c r="I18" s="29"/>
      <c r="J18" s="29"/>
      <c r="K18" s="29"/>
      <c r="L18" s="29"/>
      <c r="M18" s="29"/>
      <c r="N18" s="29"/>
      <c r="O18" s="28"/>
    </row>
    <row r="19" spans="1:15" ht="30" customHeight="1" x14ac:dyDescent="0.15">
      <c r="A19" s="3"/>
      <c r="B19" s="102"/>
      <c r="C19" s="109"/>
      <c r="D19" s="6"/>
      <c r="E19" s="110"/>
      <c r="F19" s="48"/>
      <c r="G19" s="103"/>
      <c r="H19" s="103"/>
      <c r="I19" s="29"/>
      <c r="J19" s="29"/>
      <c r="K19" s="29"/>
      <c r="L19" s="29"/>
      <c r="M19" s="29"/>
      <c r="N19" s="29"/>
      <c r="O19" s="28"/>
    </row>
    <row r="20" spans="1:15" ht="30" customHeight="1" x14ac:dyDescent="0.15">
      <c r="A20" s="3"/>
      <c r="B20" s="102"/>
      <c r="C20" s="109"/>
      <c r="D20" s="6"/>
      <c r="E20" s="110"/>
      <c r="F20" s="48"/>
      <c r="G20" s="103"/>
      <c r="H20" s="103"/>
      <c r="I20" s="29"/>
      <c r="J20" s="29"/>
      <c r="K20" s="29"/>
      <c r="L20" s="29"/>
      <c r="M20" s="29"/>
      <c r="N20" s="29"/>
      <c r="O20" s="28"/>
    </row>
    <row r="21" spans="1:15" ht="30" customHeight="1" x14ac:dyDescent="0.15">
      <c r="A21" s="3"/>
      <c r="B21" s="102"/>
      <c r="C21" s="109"/>
      <c r="D21" s="6"/>
      <c r="E21" s="110"/>
      <c r="F21" s="48"/>
      <c r="G21" s="103"/>
      <c r="H21" s="103"/>
      <c r="I21" s="29"/>
      <c r="J21" s="29"/>
      <c r="K21" s="29"/>
      <c r="L21" s="29"/>
      <c r="M21" s="29"/>
      <c r="N21" s="29"/>
      <c r="O21" s="28"/>
    </row>
    <row r="22" spans="1:15" ht="30" customHeight="1" x14ac:dyDescent="0.15">
      <c r="A22" s="3"/>
      <c r="B22" s="102"/>
      <c r="C22" s="109"/>
      <c r="D22" s="6"/>
      <c r="E22" s="110"/>
      <c r="F22" s="48"/>
      <c r="G22" s="103"/>
      <c r="H22" s="103"/>
      <c r="I22" s="29"/>
      <c r="J22" s="103"/>
      <c r="K22" s="29"/>
      <c r="L22" s="103"/>
      <c r="M22" s="29"/>
      <c r="N22" s="103"/>
      <c r="O22" s="28"/>
    </row>
    <row r="23" spans="1:15" ht="30" customHeight="1" x14ac:dyDescent="0.15">
      <c r="A23" s="3"/>
      <c r="B23" s="102"/>
      <c r="C23" s="109"/>
      <c r="D23" s="6"/>
      <c r="E23" s="110"/>
      <c r="F23" s="48"/>
      <c r="G23" s="103"/>
      <c r="H23" s="103"/>
      <c r="I23" s="29"/>
      <c r="J23" s="103"/>
      <c r="K23" s="29"/>
      <c r="L23" s="103"/>
      <c r="M23" s="29"/>
      <c r="N23" s="103"/>
      <c r="O23" s="28"/>
    </row>
    <row r="24" spans="1:15" ht="30" customHeight="1" x14ac:dyDescent="0.15">
      <c r="C24" s="123"/>
      <c r="E24" s="120"/>
      <c r="G24" s="122"/>
      <c r="H24" s="26"/>
      <c r="I24" s="26"/>
      <c r="J24" s="26"/>
      <c r="K24" s="26"/>
      <c r="L24" s="26"/>
      <c r="M24" s="26"/>
      <c r="N24" s="26"/>
      <c r="O24" s="192"/>
    </row>
    <row r="25" spans="1:15" ht="30" customHeight="1" x14ac:dyDescent="0.15">
      <c r="C25" s="123"/>
      <c r="E25" s="120"/>
      <c r="G25" s="122"/>
      <c r="H25" s="26"/>
      <c r="I25" s="26"/>
      <c r="J25" s="26"/>
      <c r="K25" s="26"/>
      <c r="L25" s="26"/>
      <c r="M25" s="26"/>
      <c r="N25" s="26"/>
      <c r="O25" s="192"/>
    </row>
    <row r="26" spans="1:15" ht="30" customHeight="1" x14ac:dyDescent="0.15">
      <c r="G26" s="26"/>
      <c r="H26" s="26"/>
      <c r="I26" s="26"/>
      <c r="J26" s="26"/>
      <c r="K26" s="26"/>
      <c r="L26" s="26"/>
      <c r="M26" s="26"/>
      <c r="N26" s="26"/>
      <c r="O26" s="192"/>
    </row>
    <row r="27" spans="1:15" ht="30" customHeight="1" x14ac:dyDescent="0.15">
      <c r="D27" s="23"/>
      <c r="E27" s="23"/>
      <c r="G27" s="26"/>
      <c r="H27" s="26"/>
      <c r="I27" s="26"/>
      <c r="J27" s="26"/>
      <c r="K27" s="26"/>
      <c r="L27" s="26"/>
      <c r="M27" s="26"/>
      <c r="N27" s="26"/>
      <c r="O27" s="192"/>
    </row>
    <row r="28" spans="1:15" ht="30" customHeight="1" x14ac:dyDescent="0.15">
      <c r="E28" s="23"/>
      <c r="G28" s="26"/>
      <c r="H28" s="26"/>
      <c r="I28" s="26"/>
      <c r="J28" s="26"/>
      <c r="K28" s="26"/>
      <c r="L28" s="26"/>
      <c r="M28" s="26"/>
      <c r="N28" s="26"/>
      <c r="O28" s="192"/>
    </row>
    <row r="29" spans="1:15" ht="30" customHeight="1" x14ac:dyDescent="0.15">
      <c r="E29" s="23"/>
      <c r="G29" s="26"/>
      <c r="H29" s="26"/>
      <c r="I29" s="26"/>
      <c r="J29" s="26"/>
      <c r="K29" s="26"/>
      <c r="L29" s="26"/>
      <c r="M29" s="26"/>
      <c r="N29" s="26"/>
      <c r="O29" s="192"/>
    </row>
    <row r="30" spans="1:15" ht="30" customHeight="1" x14ac:dyDescent="0.15">
      <c r="D30" s="23"/>
      <c r="E30" s="23"/>
      <c r="G30" s="26"/>
      <c r="H30" s="26"/>
      <c r="I30" s="26"/>
      <c r="J30" s="26"/>
      <c r="K30" s="26"/>
      <c r="L30" s="26"/>
      <c r="M30" s="26"/>
      <c r="N30" s="26"/>
      <c r="O30" s="192"/>
    </row>
    <row r="31" spans="1:15" ht="30" customHeight="1" x14ac:dyDescent="0.15">
      <c r="G31" s="26"/>
      <c r="H31" s="26"/>
      <c r="I31" s="26"/>
      <c r="J31" s="26"/>
      <c r="K31" s="26"/>
      <c r="L31" s="26"/>
      <c r="M31" s="26"/>
      <c r="N31" s="26"/>
      <c r="O31" s="192"/>
    </row>
    <row r="32" spans="1:15" ht="30" customHeight="1" x14ac:dyDescent="0.15">
      <c r="G32" s="26"/>
      <c r="H32" s="26"/>
      <c r="I32" s="26"/>
      <c r="J32" s="26"/>
      <c r="K32" s="26"/>
      <c r="L32" s="26"/>
      <c r="M32" s="26"/>
      <c r="N32" s="26"/>
      <c r="O32" s="192"/>
    </row>
    <row r="33" spans="7:15" ht="30" customHeight="1" x14ac:dyDescent="0.15">
      <c r="G33" s="26"/>
      <c r="H33" s="26"/>
      <c r="I33" s="26"/>
      <c r="J33" s="26"/>
      <c r="K33" s="26"/>
      <c r="L33" s="26"/>
      <c r="M33" s="26"/>
      <c r="N33" s="26"/>
      <c r="O33" s="192"/>
    </row>
    <row r="34" spans="7:15" ht="30" customHeight="1" x14ac:dyDescent="0.15">
      <c r="G34" s="26"/>
      <c r="H34" s="26"/>
      <c r="I34" s="26"/>
      <c r="J34" s="26"/>
      <c r="K34" s="26"/>
      <c r="L34" s="26"/>
      <c r="M34" s="26"/>
      <c r="N34" s="26"/>
      <c r="O34" s="192"/>
    </row>
    <row r="35" spans="7:15" ht="30" customHeight="1" x14ac:dyDescent="0.15">
      <c r="G35" s="26"/>
      <c r="H35" s="26"/>
      <c r="I35" s="26"/>
      <c r="J35" s="26"/>
      <c r="K35" s="26"/>
      <c r="L35" s="26"/>
      <c r="M35" s="26"/>
      <c r="N35" s="26"/>
      <c r="O35" s="192"/>
    </row>
    <row r="36" spans="7:15" ht="30" customHeight="1" x14ac:dyDescent="0.15">
      <c r="G36" s="26"/>
      <c r="H36" s="26"/>
      <c r="I36" s="26"/>
      <c r="J36" s="26"/>
      <c r="K36" s="26"/>
      <c r="L36" s="26"/>
      <c r="M36" s="26"/>
      <c r="N36" s="26"/>
      <c r="O36" s="192"/>
    </row>
    <row r="37" spans="7:15" ht="30" customHeight="1" x14ac:dyDescent="0.15">
      <c r="G37" s="26"/>
      <c r="H37" s="26"/>
      <c r="I37" s="26"/>
      <c r="J37" s="26"/>
      <c r="K37" s="26"/>
      <c r="L37" s="26"/>
      <c r="M37" s="26"/>
      <c r="N37" s="26"/>
      <c r="O37" s="192"/>
    </row>
    <row r="38" spans="7:15" ht="30" customHeight="1" x14ac:dyDescent="0.15">
      <c r="G38" s="26"/>
      <c r="H38" s="26"/>
      <c r="I38" s="26"/>
      <c r="J38" s="26"/>
      <c r="K38" s="26"/>
      <c r="L38" s="26"/>
      <c r="M38" s="26"/>
      <c r="N38" s="26"/>
      <c r="O38" s="192"/>
    </row>
    <row r="39" spans="7:15" ht="30" customHeight="1" x14ac:dyDescent="0.15">
      <c r="G39" s="26"/>
      <c r="H39" s="26"/>
      <c r="I39" s="26"/>
      <c r="J39" s="26"/>
      <c r="K39" s="26"/>
      <c r="L39" s="26"/>
      <c r="M39" s="26"/>
      <c r="N39" s="26"/>
      <c r="O39" s="192"/>
    </row>
    <row r="40" spans="7:15" ht="30" customHeight="1" x14ac:dyDescent="0.15">
      <c r="G40" s="26"/>
      <c r="H40" s="26"/>
      <c r="I40" s="26"/>
      <c r="J40" s="26"/>
      <c r="K40" s="26"/>
      <c r="L40" s="26"/>
      <c r="M40" s="26"/>
      <c r="N40" s="26"/>
      <c r="O40" s="192"/>
    </row>
    <row r="41" spans="7:15" ht="30" customHeight="1" x14ac:dyDescent="0.15">
      <c r="G41" s="26"/>
      <c r="H41" s="26"/>
      <c r="I41" s="26"/>
      <c r="J41" s="26"/>
      <c r="K41" s="26"/>
      <c r="L41" s="26"/>
      <c r="M41" s="26"/>
      <c r="N41" s="26"/>
      <c r="O41" s="192"/>
    </row>
    <row r="42" spans="7:15" ht="30" customHeight="1" x14ac:dyDescent="0.15">
      <c r="G42" s="26"/>
      <c r="H42" s="26"/>
      <c r="I42" s="26"/>
      <c r="J42" s="26"/>
      <c r="K42" s="26"/>
      <c r="L42" s="26"/>
      <c r="M42" s="26"/>
      <c r="N42" s="26"/>
      <c r="O42" s="192"/>
    </row>
    <row r="43" spans="7:15" ht="30" customHeight="1" x14ac:dyDescent="0.15">
      <c r="G43" s="26"/>
      <c r="H43" s="26"/>
      <c r="I43" s="26"/>
      <c r="J43" s="26"/>
      <c r="K43" s="26"/>
      <c r="L43" s="26"/>
      <c r="M43" s="26"/>
      <c r="N43" s="26"/>
      <c r="O43" s="192"/>
    </row>
    <row r="44" spans="7:15" ht="30" customHeight="1" x14ac:dyDescent="0.15">
      <c r="G44" s="26"/>
      <c r="H44" s="26"/>
      <c r="I44" s="26"/>
      <c r="J44" s="26"/>
      <c r="K44" s="26"/>
      <c r="L44" s="26"/>
      <c r="M44" s="26"/>
      <c r="N44" s="26"/>
      <c r="O44" s="192"/>
    </row>
    <row r="45" spans="7:15" ht="30" customHeight="1" x14ac:dyDescent="0.15">
      <c r="G45" s="26"/>
      <c r="H45" s="26"/>
      <c r="I45" s="26"/>
      <c r="J45" s="26"/>
      <c r="K45" s="26"/>
      <c r="L45" s="26"/>
      <c r="M45" s="26"/>
      <c r="N45" s="26"/>
      <c r="O45" s="192"/>
    </row>
    <row r="46" spans="7:15" ht="30" customHeight="1" x14ac:dyDescent="0.15">
      <c r="G46" s="26"/>
      <c r="H46" s="26"/>
      <c r="I46" s="26"/>
      <c r="J46" s="26"/>
      <c r="K46" s="26"/>
      <c r="L46" s="26"/>
      <c r="M46" s="26"/>
      <c r="N46" s="26"/>
      <c r="O46" s="192"/>
    </row>
    <row r="47" spans="7:15" ht="30" customHeight="1" x14ac:dyDescent="0.15">
      <c r="G47" s="26"/>
      <c r="H47" s="26"/>
      <c r="I47" s="26"/>
      <c r="J47" s="26"/>
      <c r="K47" s="26"/>
      <c r="L47" s="26"/>
      <c r="M47" s="26"/>
      <c r="N47" s="26"/>
      <c r="O47" s="192"/>
    </row>
    <row r="48" spans="7:15" ht="30" customHeight="1" x14ac:dyDescent="0.15">
      <c r="G48" s="26"/>
      <c r="H48" s="26"/>
      <c r="I48" s="26"/>
      <c r="J48" s="26"/>
      <c r="K48" s="26"/>
      <c r="L48" s="26"/>
      <c r="M48" s="26"/>
      <c r="N48" s="26"/>
      <c r="O48" s="192"/>
    </row>
    <row r="49" spans="7:15" ht="30" customHeight="1" x14ac:dyDescent="0.15">
      <c r="G49" s="26"/>
      <c r="H49" s="26"/>
      <c r="I49" s="26"/>
      <c r="J49" s="26"/>
      <c r="K49" s="26"/>
      <c r="L49" s="26"/>
      <c r="M49" s="26"/>
      <c r="N49" s="26"/>
      <c r="O49" s="192"/>
    </row>
    <row r="50" spans="7:15" ht="30" customHeight="1" x14ac:dyDescent="0.15">
      <c r="G50" s="26"/>
      <c r="H50" s="26"/>
      <c r="I50" s="26"/>
      <c r="J50" s="26"/>
      <c r="K50" s="26"/>
      <c r="L50" s="26"/>
      <c r="M50" s="26"/>
      <c r="N50" s="26"/>
      <c r="O50" s="192"/>
    </row>
    <row r="51" spans="7:15" ht="30" customHeight="1" x14ac:dyDescent="0.15">
      <c r="G51" s="26"/>
      <c r="H51" s="26"/>
      <c r="I51" s="26"/>
      <c r="J51" s="26"/>
      <c r="K51" s="26"/>
      <c r="L51" s="26"/>
      <c r="M51" s="26"/>
      <c r="N51" s="26"/>
      <c r="O51" s="192"/>
    </row>
    <row r="52" spans="7:15" ht="30" customHeight="1" x14ac:dyDescent="0.15">
      <c r="G52" s="26"/>
      <c r="H52" s="26"/>
      <c r="I52" s="26"/>
      <c r="J52" s="26"/>
      <c r="K52" s="26"/>
      <c r="L52" s="26"/>
      <c r="M52" s="26"/>
      <c r="N52" s="26"/>
      <c r="O52" s="192"/>
    </row>
    <row r="53" spans="7:15" ht="30" customHeight="1" x14ac:dyDescent="0.15">
      <c r="G53" s="26"/>
      <c r="H53" s="26"/>
      <c r="I53" s="26"/>
      <c r="J53" s="26"/>
      <c r="K53" s="26"/>
      <c r="L53" s="26"/>
      <c r="M53" s="26"/>
      <c r="N53" s="26"/>
      <c r="O53" s="192"/>
    </row>
    <row r="54" spans="7:15" ht="30" customHeight="1" x14ac:dyDescent="0.15">
      <c r="G54" s="26"/>
      <c r="H54" s="26"/>
      <c r="I54" s="26"/>
      <c r="J54" s="26"/>
      <c r="K54" s="26"/>
      <c r="L54" s="26"/>
      <c r="M54" s="26"/>
      <c r="N54" s="26"/>
      <c r="O54" s="192"/>
    </row>
    <row r="55" spans="7:15" ht="30" customHeight="1" x14ac:dyDescent="0.15">
      <c r="G55" s="26"/>
      <c r="H55" s="26"/>
      <c r="I55" s="26"/>
      <c r="J55" s="26"/>
      <c r="K55" s="26"/>
      <c r="L55" s="26"/>
      <c r="M55" s="26"/>
      <c r="N55" s="26"/>
      <c r="O55" s="192"/>
    </row>
    <row r="56" spans="7:15" ht="30" customHeight="1" x14ac:dyDescent="0.15">
      <c r="G56" s="26"/>
      <c r="H56" s="26"/>
      <c r="I56" s="26"/>
      <c r="J56" s="26"/>
      <c r="K56" s="26"/>
      <c r="L56" s="26"/>
      <c r="M56" s="26"/>
      <c r="N56" s="26"/>
      <c r="O56" s="192"/>
    </row>
    <row r="57" spans="7:15" ht="30" customHeight="1" x14ac:dyDescent="0.15">
      <c r="G57" s="26"/>
      <c r="H57" s="26"/>
      <c r="I57" s="26"/>
      <c r="J57" s="26"/>
      <c r="K57" s="26"/>
      <c r="L57" s="26"/>
      <c r="M57" s="26"/>
      <c r="N57" s="26"/>
      <c r="O57" s="192"/>
    </row>
    <row r="58" spans="7:15" ht="30" customHeight="1" x14ac:dyDescent="0.15">
      <c r="G58" s="26"/>
      <c r="H58" s="26"/>
      <c r="I58" s="26"/>
      <c r="J58" s="26"/>
      <c r="K58" s="26"/>
      <c r="L58" s="26"/>
      <c r="M58" s="26"/>
      <c r="N58" s="26"/>
      <c r="O58" s="192"/>
    </row>
    <row r="59" spans="7:15" ht="30" customHeight="1" x14ac:dyDescent="0.15">
      <c r="G59" s="26"/>
      <c r="H59" s="26"/>
      <c r="I59" s="26"/>
      <c r="J59" s="26"/>
      <c r="K59" s="26"/>
      <c r="L59" s="26"/>
      <c r="M59" s="26"/>
      <c r="N59" s="26"/>
      <c r="O59" s="192"/>
    </row>
    <row r="60" spans="7:15" ht="30" customHeight="1" x14ac:dyDescent="0.15">
      <c r="G60" s="26"/>
      <c r="H60" s="26"/>
      <c r="I60" s="26"/>
      <c r="J60" s="26"/>
      <c r="K60" s="26"/>
      <c r="L60" s="26"/>
      <c r="M60" s="26"/>
      <c r="N60" s="26"/>
      <c r="O60" s="192"/>
    </row>
    <row r="61" spans="7:15" ht="30" customHeight="1" x14ac:dyDescent="0.15">
      <c r="G61" s="26"/>
      <c r="H61" s="26"/>
      <c r="I61" s="26"/>
      <c r="J61" s="26"/>
      <c r="K61" s="26"/>
      <c r="L61" s="26"/>
      <c r="M61" s="26"/>
      <c r="N61" s="26"/>
      <c r="O61" s="192"/>
    </row>
    <row r="62" spans="7:15" ht="30" customHeight="1" x14ac:dyDescent="0.15">
      <c r="G62" s="26"/>
      <c r="H62" s="26"/>
      <c r="I62" s="26"/>
      <c r="J62" s="26"/>
      <c r="K62" s="26"/>
      <c r="L62" s="26"/>
      <c r="M62" s="26"/>
      <c r="N62" s="26"/>
      <c r="O62" s="192"/>
    </row>
    <row r="63" spans="7:15" ht="30" customHeight="1" x14ac:dyDescent="0.15">
      <c r="G63" s="26"/>
      <c r="H63" s="26"/>
      <c r="I63" s="26"/>
      <c r="J63" s="26"/>
      <c r="K63" s="26"/>
      <c r="L63" s="26"/>
      <c r="M63" s="26"/>
      <c r="N63" s="26"/>
      <c r="O63" s="192"/>
    </row>
    <row r="64" spans="7:15" ht="30" customHeight="1" x14ac:dyDescent="0.15">
      <c r="G64" s="26"/>
      <c r="H64" s="26"/>
      <c r="I64" s="26"/>
      <c r="J64" s="26"/>
      <c r="K64" s="26"/>
      <c r="L64" s="26"/>
      <c r="M64" s="26"/>
      <c r="N64" s="26"/>
      <c r="O64" s="192"/>
    </row>
    <row r="65" spans="7:15" ht="30" customHeight="1" x14ac:dyDescent="0.15">
      <c r="G65" s="26"/>
      <c r="H65" s="26"/>
      <c r="I65" s="26"/>
      <c r="J65" s="26"/>
      <c r="K65" s="26"/>
      <c r="L65" s="26"/>
      <c r="M65" s="26"/>
      <c r="N65" s="26"/>
      <c r="O65" s="192"/>
    </row>
    <row r="66" spans="7:15" ht="30" customHeight="1" x14ac:dyDescent="0.15">
      <c r="G66" s="26"/>
      <c r="H66" s="26"/>
      <c r="I66" s="26"/>
      <c r="J66" s="26"/>
      <c r="K66" s="26"/>
      <c r="L66" s="26"/>
      <c r="M66" s="26"/>
      <c r="N66" s="26"/>
      <c r="O66" s="192"/>
    </row>
    <row r="67" spans="7:15" ht="30" customHeight="1" x14ac:dyDescent="0.15">
      <c r="G67" s="26"/>
      <c r="H67" s="26"/>
      <c r="I67" s="26"/>
      <c r="J67" s="26"/>
      <c r="K67" s="26"/>
      <c r="L67" s="26"/>
      <c r="M67" s="26"/>
      <c r="N67" s="26"/>
      <c r="O67" s="192"/>
    </row>
    <row r="68" spans="7:15" ht="30" customHeight="1" x14ac:dyDescent="0.15">
      <c r="G68" s="26"/>
      <c r="H68" s="26"/>
      <c r="I68" s="26"/>
      <c r="J68" s="26"/>
      <c r="K68" s="26"/>
      <c r="L68" s="26"/>
      <c r="M68" s="26"/>
      <c r="N68" s="26"/>
      <c r="O68" s="192"/>
    </row>
    <row r="2381" spans="1:15" ht="30" customHeight="1" x14ac:dyDescent="0.15">
      <c r="A2381" s="12" t="s">
        <v>74</v>
      </c>
      <c r="B2381" s="23"/>
      <c r="C2381" s="23"/>
      <c r="G2381" s="23"/>
      <c r="H2381" s="23"/>
      <c r="I2381" s="23"/>
      <c r="J2381" s="23"/>
      <c r="K2381" s="23"/>
      <c r="L2381" s="23"/>
      <c r="M2381" s="23"/>
      <c r="N2381" s="23"/>
      <c r="O2381" s="122"/>
    </row>
    <row r="2469" spans="1:15" ht="30" customHeight="1" x14ac:dyDescent="0.15">
      <c r="A2469" s="12" t="s">
        <v>206</v>
      </c>
      <c r="B2469" s="23"/>
      <c r="C2469" s="23"/>
      <c r="G2469" s="23"/>
      <c r="H2469" s="23"/>
      <c r="I2469" s="23"/>
      <c r="J2469" s="23"/>
      <c r="K2469" s="23"/>
      <c r="L2469" s="23"/>
      <c r="M2469" s="23"/>
      <c r="N2469" s="23"/>
      <c r="O2469" s="122"/>
    </row>
  </sheetData>
  <mergeCells count="9">
    <mergeCell ref="I1:J1"/>
    <mergeCell ref="K1:L1"/>
    <mergeCell ref="M1:N1"/>
    <mergeCell ref="O1:O2"/>
    <mergeCell ref="B1:C2"/>
    <mergeCell ref="D1:D2"/>
    <mergeCell ref="E1:E2"/>
    <mergeCell ref="F1:F2"/>
    <mergeCell ref="G1:H1"/>
  </mergeCells>
  <phoneticPr fontId="23" type="noConversion"/>
  <printOptions horizontalCentered="1" gridLines="1"/>
  <pageMargins left="0.59041666984558105" right="0.59041666984558105" top="0.98416668176651001" bottom="0.59041666984558105" header="0.59041666984558105" footer="0"/>
  <pageSetup paperSize="9" scale="57" orientation="landscape" r:id="rId1"/>
  <headerFooter>
    <oddHeader>&amp;C&amp;"돋움체,Bold"&amp;20&amp;E도  급  집  계  표&amp;E</oddHeader>
  </headerFooter>
  <colBreaks count="2" manualBreakCount="2">
    <brk id="1" max="16383" man="1"/>
    <brk id="1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/>
  <dimension ref="A1:R2663"/>
  <sheetViews>
    <sheetView showZeros="0" view="pageBreakPreview" zoomScaleNormal="100" zoomScaleSheetLayoutView="100" workbookViewId="0">
      <pane xSplit="4" ySplit="2" topLeftCell="E3" activePane="bottomRight" state="frozen"/>
      <selection pane="topRight"/>
      <selection pane="bottomLeft"/>
      <selection pane="bottomRight" activeCell="B1" sqref="B1:C2"/>
    </sheetView>
  </sheetViews>
  <sheetFormatPr defaultColWidth="17.77734375" defaultRowHeight="30" customHeight="1" x14ac:dyDescent="0.15"/>
  <cols>
    <col min="1" max="1" width="7.21875" style="12" customWidth="1"/>
    <col min="2" max="2" width="3" style="122" customWidth="1"/>
    <col min="3" max="3" width="16.77734375" style="122" customWidth="1"/>
    <col min="4" max="4" width="19.109375" style="122" customWidth="1"/>
    <col min="5" max="6" width="5.5546875" style="122" customWidth="1"/>
    <col min="7" max="14" width="16.77734375" style="16" customWidth="1"/>
    <col min="15" max="15" width="8" style="68" customWidth="1"/>
    <col min="16" max="16" width="6.77734375" style="23" customWidth="1"/>
    <col min="17" max="16384" width="17.77734375" style="23"/>
  </cols>
  <sheetData>
    <row r="1" spans="1:15" ht="30" customHeight="1" x14ac:dyDescent="0.15">
      <c r="A1" s="1" t="s">
        <v>66</v>
      </c>
      <c r="B1" s="288" t="s">
        <v>77</v>
      </c>
      <c r="C1" s="289"/>
      <c r="D1" s="292" t="s">
        <v>75</v>
      </c>
      <c r="E1" s="292" t="s">
        <v>239</v>
      </c>
      <c r="F1" s="292" t="s">
        <v>253</v>
      </c>
      <c r="G1" s="284" t="s">
        <v>216</v>
      </c>
      <c r="H1" s="285"/>
      <c r="I1" s="284" t="s">
        <v>211</v>
      </c>
      <c r="J1" s="285"/>
      <c r="K1" s="284" t="s">
        <v>215</v>
      </c>
      <c r="L1" s="285"/>
      <c r="M1" s="284" t="s">
        <v>330</v>
      </c>
      <c r="N1" s="285"/>
      <c r="O1" s="286" t="s">
        <v>50</v>
      </c>
    </row>
    <row r="2" spans="1:15" ht="30" customHeight="1" x14ac:dyDescent="0.15">
      <c r="A2" s="3"/>
      <c r="B2" s="290"/>
      <c r="C2" s="291"/>
      <c r="D2" s="293"/>
      <c r="E2" s="293"/>
      <c r="F2" s="293"/>
      <c r="G2" s="13" t="s">
        <v>45</v>
      </c>
      <c r="H2" s="13" t="s">
        <v>64</v>
      </c>
      <c r="I2" s="13" t="s">
        <v>45</v>
      </c>
      <c r="J2" s="13" t="s">
        <v>64</v>
      </c>
      <c r="K2" s="13" t="s">
        <v>45</v>
      </c>
      <c r="L2" s="13" t="s">
        <v>64</v>
      </c>
      <c r="M2" s="13" t="s">
        <v>45</v>
      </c>
      <c r="N2" s="13" t="s">
        <v>64</v>
      </c>
      <c r="O2" s="287"/>
    </row>
    <row r="3" spans="1:15" ht="30" customHeight="1" x14ac:dyDescent="0.15">
      <c r="A3" s="3" t="s">
        <v>48</v>
      </c>
      <c r="B3" s="90">
        <v>1</v>
      </c>
      <c r="C3" s="91" t="s">
        <v>82</v>
      </c>
      <c r="D3" s="92"/>
      <c r="E3" s="93">
        <v>1</v>
      </c>
      <c r="F3" s="93" t="s">
        <v>223</v>
      </c>
      <c r="G3" s="63"/>
      <c r="H3" s="63"/>
      <c r="I3" s="63"/>
      <c r="J3" s="63"/>
      <c r="K3" s="63"/>
      <c r="L3" s="63"/>
      <c r="M3" s="63"/>
      <c r="N3" s="63"/>
      <c r="O3" s="190"/>
    </row>
    <row r="4" spans="1:15" s="24" customFormat="1" ht="30" customHeight="1" x14ac:dyDescent="0.15">
      <c r="A4" s="3"/>
      <c r="B4" s="94"/>
      <c r="C4" s="35"/>
      <c r="D4" s="33"/>
      <c r="E4" s="34"/>
      <c r="F4" s="34"/>
      <c r="G4" s="33"/>
      <c r="H4" s="33"/>
      <c r="I4" s="95"/>
      <c r="J4" s="95"/>
      <c r="K4" s="95"/>
      <c r="L4" s="95"/>
      <c r="M4" s="95"/>
      <c r="N4" s="95"/>
      <c r="O4" s="31"/>
    </row>
    <row r="5" spans="1:15" ht="30" customHeight="1" x14ac:dyDescent="0.15">
      <c r="A5" s="3" t="s">
        <v>43</v>
      </c>
      <c r="B5" s="96" t="s">
        <v>242</v>
      </c>
      <c r="C5" s="97" t="s">
        <v>369</v>
      </c>
      <c r="D5" s="98"/>
      <c r="E5" s="99">
        <v>1</v>
      </c>
      <c r="F5" s="99" t="s">
        <v>223</v>
      </c>
      <c r="G5" s="98"/>
      <c r="H5" s="100"/>
      <c r="I5" s="100"/>
      <c r="J5" s="100"/>
      <c r="K5" s="100"/>
      <c r="L5" s="100"/>
      <c r="M5" s="100"/>
      <c r="N5" s="100"/>
      <c r="O5" s="101"/>
    </row>
    <row r="6" spans="1:15" ht="30" customHeight="1" x14ac:dyDescent="0.15">
      <c r="A6" s="3" t="s">
        <v>233</v>
      </c>
      <c r="B6" s="102"/>
      <c r="C6" s="35" t="s">
        <v>76</v>
      </c>
      <c r="D6" s="33"/>
      <c r="E6" s="34">
        <v>1</v>
      </c>
      <c r="F6" s="34" t="s">
        <v>223</v>
      </c>
      <c r="G6" s="103"/>
      <c r="H6" s="103"/>
      <c r="I6" s="29"/>
      <c r="J6" s="29"/>
      <c r="K6" s="29"/>
      <c r="L6" s="29"/>
      <c r="M6" s="29"/>
      <c r="N6" s="29"/>
      <c r="O6" s="28"/>
    </row>
    <row r="7" spans="1:15" ht="30" customHeight="1" x14ac:dyDescent="0.15">
      <c r="A7" s="3" t="s">
        <v>275</v>
      </c>
      <c r="B7" s="102"/>
      <c r="C7" s="35" t="s">
        <v>347</v>
      </c>
      <c r="D7" s="33"/>
      <c r="E7" s="34">
        <v>1</v>
      </c>
      <c r="F7" s="34" t="s">
        <v>223</v>
      </c>
      <c r="G7" s="103"/>
      <c r="H7" s="103"/>
      <c r="I7" s="29"/>
      <c r="J7" s="29"/>
      <c r="K7" s="29"/>
      <c r="L7" s="29"/>
      <c r="M7" s="29"/>
      <c r="N7" s="29"/>
      <c r="O7" s="28"/>
    </row>
    <row r="8" spans="1:15" ht="30" customHeight="1" x14ac:dyDescent="0.15">
      <c r="A8" s="3" t="s">
        <v>306</v>
      </c>
      <c r="B8" s="102"/>
      <c r="C8" s="35" t="s">
        <v>81</v>
      </c>
      <c r="D8" s="33"/>
      <c r="E8" s="34">
        <v>1</v>
      </c>
      <c r="F8" s="34" t="s">
        <v>223</v>
      </c>
      <c r="G8" s="103"/>
      <c r="H8" s="103"/>
      <c r="I8" s="29"/>
      <c r="J8" s="29"/>
      <c r="K8" s="29"/>
      <c r="L8" s="29"/>
      <c r="M8" s="29"/>
      <c r="N8" s="29"/>
      <c r="O8" s="28"/>
    </row>
    <row r="9" spans="1:15" ht="30" customHeight="1" x14ac:dyDescent="0.15">
      <c r="A9" s="3" t="s">
        <v>276</v>
      </c>
      <c r="B9" s="102"/>
      <c r="C9" s="35" t="s">
        <v>146</v>
      </c>
      <c r="D9" s="33"/>
      <c r="E9" s="34">
        <v>1</v>
      </c>
      <c r="F9" s="34" t="s">
        <v>223</v>
      </c>
      <c r="G9" s="103"/>
      <c r="H9" s="103"/>
      <c r="I9" s="29"/>
      <c r="J9" s="29"/>
      <c r="K9" s="29"/>
      <c r="L9" s="29"/>
      <c r="M9" s="29"/>
      <c r="N9" s="29"/>
      <c r="O9" s="28"/>
    </row>
    <row r="10" spans="1:15" ht="30" customHeight="1" x14ac:dyDescent="0.15">
      <c r="A10" s="3" t="s">
        <v>292</v>
      </c>
      <c r="B10" s="102"/>
      <c r="C10" s="35" t="s">
        <v>356</v>
      </c>
      <c r="D10" s="33"/>
      <c r="E10" s="34">
        <v>1</v>
      </c>
      <c r="F10" s="34" t="s">
        <v>223</v>
      </c>
      <c r="G10" s="103"/>
      <c r="H10" s="103"/>
      <c r="I10" s="29"/>
      <c r="J10" s="29"/>
      <c r="K10" s="29"/>
      <c r="L10" s="29"/>
      <c r="M10" s="29"/>
      <c r="N10" s="29"/>
      <c r="O10" s="28"/>
    </row>
    <row r="11" spans="1:15" ht="30" customHeight="1" x14ac:dyDescent="0.15">
      <c r="A11" s="3" t="s">
        <v>313</v>
      </c>
      <c r="B11" s="102"/>
      <c r="C11" s="35" t="s">
        <v>349</v>
      </c>
      <c r="D11" s="33"/>
      <c r="E11" s="34">
        <v>1</v>
      </c>
      <c r="F11" s="34" t="s">
        <v>223</v>
      </c>
      <c r="G11" s="103"/>
      <c r="H11" s="103"/>
      <c r="I11" s="29"/>
      <c r="J11" s="29"/>
      <c r="K11" s="29"/>
      <c r="L11" s="29"/>
      <c r="M11" s="29"/>
      <c r="N11" s="29"/>
      <c r="O11" s="28"/>
    </row>
    <row r="12" spans="1:15" ht="30" customHeight="1" x14ac:dyDescent="0.15">
      <c r="A12" s="3" t="s">
        <v>310</v>
      </c>
      <c r="B12" s="102"/>
      <c r="C12" s="35" t="s">
        <v>354</v>
      </c>
      <c r="D12" s="33"/>
      <c r="E12" s="34">
        <v>1</v>
      </c>
      <c r="F12" s="34" t="s">
        <v>223</v>
      </c>
      <c r="G12" s="103"/>
      <c r="H12" s="103"/>
      <c r="I12" s="29"/>
      <c r="J12" s="29"/>
      <c r="K12" s="29"/>
      <c r="L12" s="29"/>
      <c r="M12" s="29"/>
      <c r="N12" s="29"/>
      <c r="O12" s="28"/>
    </row>
    <row r="13" spans="1:15" ht="30" customHeight="1" x14ac:dyDescent="0.15">
      <c r="A13" s="3"/>
      <c r="B13" s="102"/>
      <c r="C13" s="35"/>
      <c r="D13" s="33"/>
      <c r="E13" s="34"/>
      <c r="F13" s="34"/>
      <c r="G13" s="103"/>
      <c r="H13" s="103"/>
      <c r="I13" s="29"/>
      <c r="J13" s="29"/>
      <c r="K13" s="29"/>
      <c r="L13" s="29"/>
      <c r="M13" s="29"/>
      <c r="N13" s="29"/>
      <c r="O13" s="28"/>
    </row>
    <row r="14" spans="1:15" ht="30" customHeight="1" x14ac:dyDescent="0.15">
      <c r="A14" s="3"/>
      <c r="B14" s="94"/>
      <c r="C14" s="104"/>
      <c r="D14" s="105"/>
      <c r="E14" s="106"/>
      <c r="F14" s="107"/>
      <c r="G14" s="33"/>
      <c r="H14" s="108"/>
      <c r="I14" s="95"/>
      <c r="J14" s="95"/>
      <c r="K14" s="95"/>
      <c r="L14" s="95"/>
      <c r="M14" s="95"/>
      <c r="N14" s="95"/>
      <c r="O14" s="31"/>
    </row>
    <row r="15" spans="1:15" ht="30" customHeight="1" x14ac:dyDescent="0.15">
      <c r="A15" s="3"/>
      <c r="B15" s="102"/>
      <c r="C15" s="109"/>
      <c r="D15" s="6"/>
      <c r="E15" s="110"/>
      <c r="F15" s="48"/>
      <c r="G15" s="103"/>
      <c r="H15" s="103"/>
      <c r="I15" s="29"/>
      <c r="J15" s="29"/>
      <c r="K15" s="29"/>
      <c r="L15" s="29"/>
      <c r="M15" s="29"/>
      <c r="N15" s="29"/>
      <c r="O15" s="28"/>
    </row>
    <row r="16" spans="1:15" ht="30" customHeight="1" x14ac:dyDescent="0.15">
      <c r="A16" s="3"/>
      <c r="B16" s="102"/>
      <c r="C16" s="109"/>
      <c r="D16" s="6"/>
      <c r="E16" s="110"/>
      <c r="F16" s="48"/>
      <c r="G16" s="103"/>
      <c r="H16" s="103"/>
      <c r="I16" s="29"/>
      <c r="J16" s="29"/>
      <c r="K16" s="29"/>
      <c r="L16" s="29"/>
      <c r="M16" s="29"/>
      <c r="N16" s="29"/>
      <c r="O16" s="28"/>
    </row>
    <row r="17" spans="1:18" ht="30" customHeight="1" x14ac:dyDescent="0.15">
      <c r="A17" s="3"/>
      <c r="B17" s="102"/>
      <c r="C17" s="109"/>
      <c r="D17" s="6"/>
      <c r="E17" s="110"/>
      <c r="F17" s="48"/>
      <c r="G17" s="103"/>
      <c r="H17" s="103"/>
      <c r="I17" s="29"/>
      <c r="J17" s="29"/>
      <c r="K17" s="29"/>
      <c r="L17" s="29"/>
      <c r="M17" s="29"/>
      <c r="N17" s="29"/>
      <c r="O17" s="28"/>
    </row>
    <row r="18" spans="1:18" ht="30" customHeight="1" x14ac:dyDescent="0.15">
      <c r="A18" s="3"/>
      <c r="B18" s="102"/>
      <c r="C18" s="109"/>
      <c r="D18" s="6"/>
      <c r="E18" s="110"/>
      <c r="F18" s="48"/>
      <c r="G18" s="103"/>
      <c r="H18" s="103"/>
      <c r="I18" s="29"/>
      <c r="J18" s="29"/>
      <c r="K18" s="29"/>
      <c r="L18" s="29"/>
      <c r="M18" s="29"/>
      <c r="N18" s="29"/>
      <c r="O18" s="28"/>
    </row>
    <row r="19" spans="1:18" ht="30" customHeight="1" x14ac:dyDescent="0.15">
      <c r="A19" s="3"/>
      <c r="B19" s="102"/>
      <c r="C19" s="109"/>
      <c r="D19" s="6"/>
      <c r="E19" s="110"/>
      <c r="F19" s="48"/>
      <c r="G19" s="103"/>
      <c r="H19" s="103"/>
      <c r="I19" s="29"/>
      <c r="J19" s="29"/>
      <c r="K19" s="29"/>
      <c r="L19" s="29"/>
      <c r="M19" s="29"/>
      <c r="N19" s="29"/>
      <c r="O19" s="28"/>
    </row>
    <row r="20" spans="1:18" ht="30" customHeight="1" x14ac:dyDescent="0.15">
      <c r="A20" s="3"/>
      <c r="B20" s="102"/>
      <c r="C20" s="109"/>
      <c r="D20" s="6"/>
      <c r="E20" s="110"/>
      <c r="F20" s="48"/>
      <c r="G20" s="103"/>
      <c r="H20" s="103"/>
      <c r="I20" s="29"/>
      <c r="J20" s="103"/>
      <c r="K20" s="29"/>
      <c r="L20" s="103"/>
      <c r="M20" s="29"/>
      <c r="N20" s="103"/>
      <c r="O20" s="28"/>
    </row>
    <row r="21" spans="1:18" ht="30" customHeight="1" x14ac:dyDescent="0.15">
      <c r="A21" s="3"/>
      <c r="B21" s="102"/>
      <c r="C21" s="109"/>
      <c r="D21" s="6"/>
      <c r="E21" s="110"/>
      <c r="F21" s="48"/>
      <c r="G21" s="103"/>
      <c r="H21" s="103"/>
      <c r="I21" s="29"/>
      <c r="J21" s="103"/>
      <c r="K21" s="29"/>
      <c r="L21" s="103"/>
      <c r="M21" s="29"/>
      <c r="N21" s="103"/>
      <c r="O21" s="28"/>
    </row>
    <row r="22" spans="1:18" ht="30" customHeight="1" x14ac:dyDescent="0.15">
      <c r="A22" s="3"/>
      <c r="B22" s="102"/>
      <c r="C22" s="109"/>
      <c r="D22" s="6"/>
      <c r="E22" s="110"/>
      <c r="F22" s="48"/>
      <c r="G22" s="103"/>
      <c r="H22" s="103"/>
      <c r="I22" s="29"/>
      <c r="J22" s="103"/>
      <c r="K22" s="29"/>
      <c r="L22" s="103"/>
      <c r="M22" s="29"/>
      <c r="N22" s="103"/>
      <c r="O22" s="28"/>
    </row>
    <row r="23" spans="1:18" ht="30" customHeight="1" x14ac:dyDescent="0.15">
      <c r="A23" s="3"/>
      <c r="B23" s="102"/>
      <c r="C23" s="109"/>
      <c r="D23" s="6"/>
      <c r="E23" s="110"/>
      <c r="F23" s="48"/>
      <c r="G23" s="103"/>
      <c r="H23" s="103"/>
      <c r="I23" s="29"/>
      <c r="J23" s="103"/>
      <c r="K23" s="29"/>
      <c r="L23" s="103"/>
      <c r="M23" s="29"/>
      <c r="N23" s="103"/>
      <c r="O23" s="28"/>
    </row>
    <row r="24" spans="1:18" ht="30" customHeight="1" x14ac:dyDescent="0.15">
      <c r="A24" s="3"/>
      <c r="B24" s="102"/>
      <c r="C24" s="109"/>
      <c r="D24" s="6"/>
      <c r="E24" s="110"/>
      <c r="F24" s="48"/>
      <c r="G24" s="103"/>
      <c r="H24" s="103"/>
      <c r="I24" s="29"/>
      <c r="J24" s="103"/>
      <c r="K24" s="29"/>
      <c r="L24" s="103"/>
      <c r="M24" s="29"/>
      <c r="N24" s="103"/>
      <c r="O24" s="28"/>
    </row>
    <row r="25" spans="1:18" ht="30" customHeight="1" x14ac:dyDescent="0.15">
      <c r="A25" s="3"/>
      <c r="B25" s="102"/>
      <c r="C25" s="109"/>
      <c r="D25" s="6"/>
      <c r="E25" s="110"/>
      <c r="F25" s="48"/>
      <c r="G25" s="103"/>
      <c r="H25" s="103"/>
      <c r="I25" s="29"/>
      <c r="J25" s="103"/>
      <c r="K25" s="29"/>
      <c r="L25" s="103"/>
      <c r="M25" s="29"/>
      <c r="N25" s="103"/>
      <c r="O25" s="28"/>
    </row>
    <row r="26" spans="1:18" ht="30" customHeight="1" x14ac:dyDescent="0.15">
      <c r="A26" s="3"/>
      <c r="B26" s="102"/>
      <c r="C26" s="109"/>
      <c r="D26" s="6"/>
      <c r="E26" s="110"/>
      <c r="F26" s="48"/>
      <c r="G26" s="103"/>
      <c r="H26" s="103"/>
      <c r="I26" s="29"/>
      <c r="J26" s="103"/>
      <c r="K26" s="29"/>
      <c r="L26" s="103"/>
      <c r="M26" s="29"/>
      <c r="N26" s="103"/>
      <c r="O26" s="28"/>
    </row>
    <row r="27" spans="1:18" ht="30" customHeight="1" x14ac:dyDescent="0.15">
      <c r="A27" s="3" t="s">
        <v>43</v>
      </c>
      <c r="B27" s="96" t="s">
        <v>242</v>
      </c>
      <c r="C27" s="97" t="s">
        <v>369</v>
      </c>
      <c r="D27" s="98"/>
      <c r="E27" s="99">
        <v>1</v>
      </c>
      <c r="F27" s="99" t="s">
        <v>223</v>
      </c>
      <c r="G27" s="98"/>
      <c r="H27" s="100"/>
      <c r="I27" s="100"/>
      <c r="J27" s="100"/>
      <c r="K27" s="100"/>
      <c r="L27" s="100"/>
      <c r="M27" s="100"/>
      <c r="N27" s="100"/>
      <c r="O27" s="101"/>
    </row>
    <row r="28" spans="1:18" ht="30" customHeight="1" x14ac:dyDescent="0.15">
      <c r="A28" s="3" t="s">
        <v>233</v>
      </c>
      <c r="B28" s="114"/>
      <c r="C28" s="115" t="s">
        <v>76</v>
      </c>
      <c r="D28" s="201"/>
      <c r="E28" s="116">
        <v>1</v>
      </c>
      <c r="F28" s="117" t="s">
        <v>223</v>
      </c>
      <c r="G28" s="118"/>
      <c r="H28" s="118"/>
      <c r="I28" s="118"/>
      <c r="J28" s="118"/>
      <c r="K28" s="199"/>
      <c r="L28" s="199"/>
      <c r="M28" s="199"/>
      <c r="N28" s="199"/>
      <c r="O28" s="119"/>
      <c r="R28" s="3"/>
    </row>
    <row r="29" spans="1:18" s="87" customFormat="1" ht="30" customHeight="1" x14ac:dyDescent="0.15">
      <c r="A29" s="136" t="s">
        <v>248</v>
      </c>
      <c r="B29" s="102"/>
      <c r="C29" s="109" t="s">
        <v>178</v>
      </c>
      <c r="D29" s="200" t="s">
        <v>2</v>
      </c>
      <c r="E29" s="121">
        <v>2</v>
      </c>
      <c r="F29" s="6" t="s">
        <v>277</v>
      </c>
      <c r="G29" s="103"/>
      <c r="H29" s="103"/>
      <c r="I29" s="32"/>
      <c r="J29" s="103"/>
      <c r="K29" s="103"/>
      <c r="L29" s="103"/>
      <c r="M29" s="103"/>
      <c r="N29" s="103"/>
      <c r="O29" s="229"/>
      <c r="R29" s="136"/>
    </row>
    <row r="30" spans="1:18" s="87" customFormat="1" ht="30" customHeight="1" x14ac:dyDescent="0.15">
      <c r="A30" s="136" t="s">
        <v>249</v>
      </c>
      <c r="B30" s="102"/>
      <c r="C30" s="109" t="s">
        <v>190</v>
      </c>
      <c r="D30" s="200" t="s">
        <v>220</v>
      </c>
      <c r="E30" s="121">
        <v>1</v>
      </c>
      <c r="F30" s="6" t="s">
        <v>277</v>
      </c>
      <c r="G30" s="103"/>
      <c r="H30" s="103"/>
      <c r="I30" s="29"/>
      <c r="J30" s="103"/>
      <c r="K30" s="103"/>
      <c r="L30" s="103"/>
      <c r="M30" s="103"/>
      <c r="N30" s="103"/>
      <c r="O30" s="28"/>
      <c r="R30" s="136"/>
    </row>
    <row r="31" spans="1:18" s="186" customFormat="1" ht="30" customHeight="1" x14ac:dyDescent="0.15">
      <c r="A31" s="136" t="s">
        <v>260</v>
      </c>
      <c r="B31" s="102"/>
      <c r="C31" s="182" t="s">
        <v>365</v>
      </c>
      <c r="D31" s="202" t="s">
        <v>328</v>
      </c>
      <c r="E31" s="184">
        <v>1</v>
      </c>
      <c r="F31" s="183" t="s">
        <v>277</v>
      </c>
      <c r="G31" s="185"/>
      <c r="H31" s="185"/>
      <c r="I31" s="29"/>
      <c r="J31" s="185"/>
      <c r="K31" s="103"/>
      <c r="L31" s="103"/>
      <c r="M31" s="103"/>
      <c r="N31" s="103"/>
      <c r="O31" s="28"/>
      <c r="R31" s="136"/>
    </row>
    <row r="32" spans="1:18" s="186" customFormat="1" ht="30" customHeight="1" x14ac:dyDescent="0.15">
      <c r="A32" s="136" t="s">
        <v>284</v>
      </c>
      <c r="B32" s="102"/>
      <c r="C32" s="182" t="s">
        <v>327</v>
      </c>
      <c r="D32" s="202" t="s">
        <v>337</v>
      </c>
      <c r="E32" s="184">
        <v>32</v>
      </c>
      <c r="F32" s="183" t="s">
        <v>277</v>
      </c>
      <c r="G32" s="185"/>
      <c r="H32" s="185"/>
      <c r="I32" s="32"/>
      <c r="J32" s="185"/>
      <c r="K32" s="103"/>
      <c r="L32" s="103"/>
      <c r="M32" s="103"/>
      <c r="N32" s="103"/>
      <c r="O32" s="28"/>
      <c r="R32" s="136"/>
    </row>
    <row r="33" spans="1:18" s="186" customFormat="1" ht="30" customHeight="1" x14ac:dyDescent="0.15">
      <c r="A33" s="136" t="s">
        <v>195</v>
      </c>
      <c r="B33" s="102"/>
      <c r="C33" s="182" t="s">
        <v>327</v>
      </c>
      <c r="D33" s="202" t="s">
        <v>334</v>
      </c>
      <c r="E33" s="184">
        <v>5</v>
      </c>
      <c r="F33" s="183" t="s">
        <v>277</v>
      </c>
      <c r="G33" s="185"/>
      <c r="H33" s="185"/>
      <c r="I33" s="32"/>
      <c r="J33" s="185"/>
      <c r="K33" s="103"/>
      <c r="L33" s="103"/>
      <c r="M33" s="103"/>
      <c r="N33" s="103"/>
      <c r="O33" s="28"/>
      <c r="R33" s="136"/>
    </row>
    <row r="34" spans="1:18" s="186" customFormat="1" ht="30" customHeight="1" x14ac:dyDescent="0.15">
      <c r="A34" s="136" t="s">
        <v>100</v>
      </c>
      <c r="B34" s="102"/>
      <c r="C34" s="182" t="s">
        <v>327</v>
      </c>
      <c r="D34" s="202" t="s">
        <v>326</v>
      </c>
      <c r="E34" s="184">
        <v>2</v>
      </c>
      <c r="F34" s="183" t="s">
        <v>277</v>
      </c>
      <c r="G34" s="185"/>
      <c r="H34" s="185"/>
      <c r="I34" s="32"/>
      <c r="J34" s="185"/>
      <c r="K34" s="103"/>
      <c r="L34" s="103"/>
      <c r="M34" s="103"/>
      <c r="N34" s="103"/>
      <c r="O34" s="28"/>
      <c r="R34" s="136"/>
    </row>
    <row r="35" spans="1:18" s="186" customFormat="1" ht="30" customHeight="1" x14ac:dyDescent="0.15">
      <c r="A35" s="136" t="s">
        <v>108</v>
      </c>
      <c r="B35" s="102"/>
      <c r="C35" s="182" t="s">
        <v>327</v>
      </c>
      <c r="D35" s="202" t="s">
        <v>331</v>
      </c>
      <c r="E35" s="184">
        <v>2</v>
      </c>
      <c r="F35" s="183" t="s">
        <v>277</v>
      </c>
      <c r="G35" s="185"/>
      <c r="H35" s="185"/>
      <c r="I35" s="32"/>
      <c r="J35" s="185"/>
      <c r="K35" s="103"/>
      <c r="L35" s="103"/>
      <c r="M35" s="103"/>
      <c r="N35" s="103"/>
      <c r="O35" s="28"/>
      <c r="R35" s="136"/>
    </row>
    <row r="36" spans="1:18" s="186" customFormat="1" ht="30" customHeight="1" x14ac:dyDescent="0.15">
      <c r="A36" s="136" t="s">
        <v>99</v>
      </c>
      <c r="B36" s="102"/>
      <c r="C36" s="182" t="s">
        <v>327</v>
      </c>
      <c r="D36" s="202" t="s">
        <v>332</v>
      </c>
      <c r="E36" s="184">
        <v>9</v>
      </c>
      <c r="F36" s="183" t="s">
        <v>277</v>
      </c>
      <c r="G36" s="185"/>
      <c r="H36" s="185"/>
      <c r="I36" s="32"/>
      <c r="J36" s="185"/>
      <c r="K36" s="103"/>
      <c r="L36" s="103"/>
      <c r="M36" s="103"/>
      <c r="N36" s="103"/>
      <c r="O36" s="28"/>
      <c r="R36" s="136"/>
    </row>
    <row r="37" spans="1:18" s="186" customFormat="1" ht="30" customHeight="1" x14ac:dyDescent="0.15">
      <c r="A37" s="136" t="s">
        <v>237</v>
      </c>
      <c r="B37" s="102"/>
      <c r="C37" s="182" t="s">
        <v>218</v>
      </c>
      <c r="D37" s="202" t="s">
        <v>88</v>
      </c>
      <c r="E37" s="184">
        <v>21</v>
      </c>
      <c r="F37" s="183" t="s">
        <v>277</v>
      </c>
      <c r="G37" s="185"/>
      <c r="H37" s="185"/>
      <c r="I37" s="32"/>
      <c r="J37" s="185"/>
      <c r="K37" s="103"/>
      <c r="L37" s="103"/>
      <c r="M37" s="103"/>
      <c r="N37" s="103"/>
      <c r="O37" s="28"/>
      <c r="R37" s="136"/>
    </row>
    <row r="38" spans="1:18" s="186" customFormat="1" ht="30" customHeight="1" x14ac:dyDescent="0.15">
      <c r="A38" s="136" t="s">
        <v>103</v>
      </c>
      <c r="B38" s="102"/>
      <c r="C38" s="182" t="s">
        <v>218</v>
      </c>
      <c r="D38" s="202" t="s">
        <v>91</v>
      </c>
      <c r="E38" s="184">
        <v>3</v>
      </c>
      <c r="F38" s="183" t="s">
        <v>309</v>
      </c>
      <c r="G38" s="185"/>
      <c r="H38" s="185"/>
      <c r="I38" s="32"/>
      <c r="J38" s="185"/>
      <c r="K38" s="103"/>
      <c r="L38" s="103"/>
      <c r="M38" s="103"/>
      <c r="N38" s="103"/>
      <c r="O38" s="28"/>
      <c r="R38" s="136"/>
    </row>
    <row r="39" spans="1:18" s="87" customFormat="1" ht="30" customHeight="1" x14ac:dyDescent="0.15">
      <c r="A39" s="136" t="s">
        <v>282</v>
      </c>
      <c r="B39" s="102"/>
      <c r="C39" s="109" t="s">
        <v>33</v>
      </c>
      <c r="D39" s="200" t="s">
        <v>214</v>
      </c>
      <c r="E39" s="184">
        <v>1</v>
      </c>
      <c r="F39" s="183" t="s">
        <v>277</v>
      </c>
      <c r="G39" s="185"/>
      <c r="H39" s="185"/>
      <c r="I39" s="32"/>
      <c r="J39" s="185"/>
      <c r="K39" s="103"/>
      <c r="L39" s="103"/>
      <c r="M39" s="103"/>
      <c r="N39" s="103"/>
      <c r="O39" s="28"/>
      <c r="R39" s="136"/>
    </row>
    <row r="40" spans="1:18" s="87" customFormat="1" ht="30" customHeight="1" x14ac:dyDescent="0.15">
      <c r="A40" s="136" t="s">
        <v>234</v>
      </c>
      <c r="B40" s="102"/>
      <c r="C40" s="109" t="s">
        <v>185</v>
      </c>
      <c r="D40" s="200" t="s">
        <v>9</v>
      </c>
      <c r="E40" s="184">
        <v>2</v>
      </c>
      <c r="F40" s="183" t="s">
        <v>277</v>
      </c>
      <c r="G40" s="185"/>
      <c r="H40" s="185"/>
      <c r="I40" s="32"/>
      <c r="J40" s="185"/>
      <c r="K40" s="103"/>
      <c r="L40" s="103"/>
      <c r="M40" s="103"/>
      <c r="N40" s="103"/>
      <c r="O40" s="28"/>
      <c r="R40" s="136"/>
    </row>
    <row r="41" spans="1:18" s="213" customFormat="1" ht="30" customHeight="1" x14ac:dyDescent="0.15">
      <c r="A41" s="210" t="s">
        <v>112</v>
      </c>
      <c r="B41" s="214"/>
      <c r="C41" s="109" t="s">
        <v>121</v>
      </c>
      <c r="D41" s="200" t="s">
        <v>291</v>
      </c>
      <c r="E41" s="189">
        <v>21</v>
      </c>
      <c r="F41" s="215" t="s">
        <v>291</v>
      </c>
      <c r="G41" s="185"/>
      <c r="H41" s="185"/>
      <c r="I41" s="86"/>
      <c r="J41" s="185"/>
      <c r="K41" s="103"/>
      <c r="L41" s="103"/>
      <c r="M41" s="103"/>
      <c r="N41" s="103"/>
      <c r="O41" s="217"/>
      <c r="R41" s="210"/>
    </row>
    <row r="42" spans="1:18" s="213" customFormat="1" ht="30" customHeight="1" x14ac:dyDescent="0.15">
      <c r="A42" s="210" t="s">
        <v>204</v>
      </c>
      <c r="B42" s="214"/>
      <c r="C42" s="109" t="s">
        <v>124</v>
      </c>
      <c r="D42" s="200" t="s">
        <v>318</v>
      </c>
      <c r="E42" s="189">
        <v>2.5</v>
      </c>
      <c r="F42" s="215" t="s">
        <v>318</v>
      </c>
      <c r="G42" s="185"/>
      <c r="H42" s="185"/>
      <c r="I42" s="86"/>
      <c r="J42" s="185"/>
      <c r="K42" s="103"/>
      <c r="L42" s="103"/>
      <c r="M42" s="103"/>
      <c r="N42" s="103"/>
      <c r="O42" s="217"/>
      <c r="R42" s="210"/>
    </row>
    <row r="43" spans="1:18" s="213" customFormat="1" ht="30" customHeight="1" x14ac:dyDescent="0.15">
      <c r="A43" s="211" t="s">
        <v>341</v>
      </c>
      <c r="B43" s="214"/>
      <c r="C43" s="109" t="s">
        <v>109</v>
      </c>
      <c r="D43" s="200" t="s">
        <v>316</v>
      </c>
      <c r="E43" s="189">
        <v>2</v>
      </c>
      <c r="F43" s="215" t="s">
        <v>316</v>
      </c>
      <c r="G43" s="185"/>
      <c r="H43" s="185"/>
      <c r="I43" s="86"/>
      <c r="J43" s="185"/>
      <c r="K43" s="103"/>
      <c r="L43" s="103"/>
      <c r="M43" s="103"/>
      <c r="N43" s="103"/>
      <c r="O43" s="217"/>
      <c r="R43" s="211"/>
    </row>
    <row r="44" spans="1:18" s="213" customFormat="1" ht="30" customHeight="1" x14ac:dyDescent="0.15">
      <c r="A44" s="211" t="s">
        <v>339</v>
      </c>
      <c r="B44" s="214"/>
      <c r="C44" s="109" t="s">
        <v>118</v>
      </c>
      <c r="D44" s="200" t="s">
        <v>320</v>
      </c>
      <c r="E44" s="189">
        <v>1</v>
      </c>
      <c r="F44" s="215" t="s">
        <v>320</v>
      </c>
      <c r="G44" s="185"/>
      <c r="H44" s="185"/>
      <c r="I44" s="86"/>
      <c r="J44" s="185"/>
      <c r="K44" s="103"/>
      <c r="L44" s="103"/>
      <c r="M44" s="103"/>
      <c r="N44" s="103"/>
      <c r="O44" s="217"/>
      <c r="R44" s="211"/>
    </row>
    <row r="45" spans="1:18" s="213" customFormat="1" ht="30" customHeight="1" x14ac:dyDescent="0.15">
      <c r="A45" s="240" t="s">
        <v>96</v>
      </c>
      <c r="B45" s="214"/>
      <c r="C45" s="109" t="s">
        <v>98</v>
      </c>
      <c r="D45" s="200" t="s">
        <v>285</v>
      </c>
      <c r="E45" s="189">
        <v>1</v>
      </c>
      <c r="F45" s="215" t="s">
        <v>285</v>
      </c>
      <c r="G45" s="185"/>
      <c r="H45" s="185"/>
      <c r="I45" s="86"/>
      <c r="J45" s="185"/>
      <c r="K45" s="103"/>
      <c r="L45" s="103"/>
      <c r="M45" s="103"/>
      <c r="N45" s="103"/>
      <c r="O45" s="217"/>
      <c r="R45" s="212"/>
    </row>
    <row r="46" spans="1:18" s="213" customFormat="1" ht="30" customHeight="1" x14ac:dyDescent="0.15">
      <c r="A46" s="211" t="s">
        <v>123</v>
      </c>
      <c r="B46" s="214"/>
      <c r="C46" s="109" t="s">
        <v>122</v>
      </c>
      <c r="D46" s="200" t="s">
        <v>285</v>
      </c>
      <c r="E46" s="189">
        <v>1</v>
      </c>
      <c r="F46" s="215" t="s">
        <v>285</v>
      </c>
      <c r="G46" s="185"/>
      <c r="H46" s="185"/>
      <c r="I46" s="86"/>
      <c r="J46" s="185"/>
      <c r="K46" s="103"/>
      <c r="L46" s="103"/>
      <c r="M46" s="103"/>
      <c r="N46" s="103"/>
      <c r="O46" s="217"/>
      <c r="R46" s="211"/>
    </row>
    <row r="47" spans="1:18" s="213" customFormat="1" ht="30" customHeight="1" x14ac:dyDescent="0.15">
      <c r="A47" s="209" t="s">
        <v>111</v>
      </c>
      <c r="B47" s="214"/>
      <c r="C47" s="109" t="s">
        <v>319</v>
      </c>
      <c r="D47" s="200" t="s">
        <v>335</v>
      </c>
      <c r="E47" s="184">
        <v>2</v>
      </c>
      <c r="F47" s="183" t="s">
        <v>290</v>
      </c>
      <c r="G47" s="185"/>
      <c r="H47" s="185"/>
      <c r="I47" s="32"/>
      <c r="J47" s="185"/>
      <c r="K47" s="32"/>
      <c r="L47" s="32"/>
      <c r="M47" s="216"/>
      <c r="N47" s="218"/>
      <c r="O47" s="217"/>
      <c r="R47" s="209"/>
    </row>
    <row r="48" spans="1:18" s="213" customFormat="1" ht="30" customHeight="1" x14ac:dyDescent="0.15">
      <c r="A48" s="209" t="s">
        <v>126</v>
      </c>
      <c r="B48" s="214"/>
      <c r="C48" s="109" t="s">
        <v>133</v>
      </c>
      <c r="D48" s="200" t="s">
        <v>94</v>
      </c>
      <c r="E48" s="184">
        <v>2</v>
      </c>
      <c r="F48" s="183" t="s">
        <v>290</v>
      </c>
      <c r="G48" s="185"/>
      <c r="H48" s="185"/>
      <c r="I48" s="32"/>
      <c r="J48" s="185"/>
      <c r="K48" s="32"/>
      <c r="L48" s="32"/>
      <c r="M48" s="216"/>
      <c r="N48" s="218"/>
      <c r="O48" s="217"/>
      <c r="R48" s="209"/>
    </row>
    <row r="49" spans="1:18" s="213" customFormat="1" ht="30" customHeight="1" x14ac:dyDescent="0.15">
      <c r="A49" s="209" t="s">
        <v>128</v>
      </c>
      <c r="B49" s="214"/>
      <c r="C49" s="109" t="s">
        <v>312</v>
      </c>
      <c r="D49" s="200" t="s">
        <v>317</v>
      </c>
      <c r="E49" s="184">
        <v>2</v>
      </c>
      <c r="F49" s="183" t="s">
        <v>290</v>
      </c>
      <c r="G49" s="185"/>
      <c r="H49" s="185"/>
      <c r="I49" s="32"/>
      <c r="J49" s="185"/>
      <c r="K49" s="32"/>
      <c r="L49" s="32"/>
      <c r="M49" s="216"/>
      <c r="N49" s="218"/>
      <c r="O49" s="217"/>
      <c r="R49" s="209"/>
    </row>
    <row r="50" spans="1:18" s="213" customFormat="1" ht="30" customHeight="1" x14ac:dyDescent="0.15">
      <c r="A50" s="209" t="s">
        <v>102</v>
      </c>
      <c r="B50" s="214"/>
      <c r="C50" s="109" t="s">
        <v>145</v>
      </c>
      <c r="D50" s="200" t="s">
        <v>141</v>
      </c>
      <c r="E50" s="184">
        <v>2</v>
      </c>
      <c r="F50" s="183" t="s">
        <v>309</v>
      </c>
      <c r="G50" s="185"/>
      <c r="H50" s="185"/>
      <c r="I50" s="32"/>
      <c r="J50" s="185"/>
      <c r="K50" s="32"/>
      <c r="L50" s="32"/>
      <c r="M50" s="216"/>
      <c r="N50" s="218"/>
      <c r="O50" s="217"/>
      <c r="R50" s="209"/>
    </row>
    <row r="51" spans="1:18" s="213" customFormat="1" ht="30" customHeight="1" x14ac:dyDescent="0.15">
      <c r="A51" s="209" t="s">
        <v>114</v>
      </c>
      <c r="B51" s="214"/>
      <c r="C51" s="109" t="s">
        <v>147</v>
      </c>
      <c r="D51" s="200" t="s">
        <v>80</v>
      </c>
      <c r="E51" s="184">
        <v>2</v>
      </c>
      <c r="F51" s="183" t="s">
        <v>290</v>
      </c>
      <c r="G51" s="185"/>
      <c r="H51" s="185"/>
      <c r="I51" s="32"/>
      <c r="J51" s="185"/>
      <c r="K51" s="32"/>
      <c r="L51" s="32"/>
      <c r="M51" s="216"/>
      <c r="N51" s="218"/>
      <c r="O51" s="217"/>
      <c r="R51" s="209"/>
    </row>
    <row r="52" spans="1:18" s="213" customFormat="1" ht="30" customHeight="1" x14ac:dyDescent="0.15">
      <c r="A52" s="209"/>
      <c r="B52" s="230"/>
      <c r="C52" s="109"/>
      <c r="D52" s="200"/>
      <c r="E52" s="184"/>
      <c r="F52" s="183"/>
      <c r="G52" s="185"/>
      <c r="H52" s="185"/>
      <c r="I52" s="32"/>
      <c r="J52" s="185"/>
      <c r="K52" s="32"/>
      <c r="L52" s="32"/>
      <c r="M52" s="216"/>
      <c r="N52" s="218"/>
      <c r="O52" s="217"/>
      <c r="R52" s="209"/>
    </row>
    <row r="53" spans="1:18" s="213" customFormat="1" ht="30" customHeight="1" x14ac:dyDescent="0.15">
      <c r="A53" s="209"/>
      <c r="B53" s="230"/>
      <c r="C53" s="109"/>
      <c r="D53" s="200"/>
      <c r="E53" s="184"/>
      <c r="F53" s="183"/>
      <c r="G53" s="185"/>
      <c r="H53" s="185"/>
      <c r="I53" s="32"/>
      <c r="J53" s="185"/>
      <c r="K53" s="32"/>
      <c r="L53" s="32"/>
      <c r="M53" s="216"/>
      <c r="N53" s="218"/>
      <c r="O53" s="217"/>
      <c r="R53" s="209"/>
    </row>
    <row r="54" spans="1:18" s="213" customFormat="1" ht="30" customHeight="1" x14ac:dyDescent="0.15">
      <c r="A54" s="209"/>
      <c r="B54" s="230"/>
      <c r="C54" s="109"/>
      <c r="D54" s="200"/>
      <c r="E54" s="184"/>
      <c r="F54" s="183"/>
      <c r="G54" s="185"/>
      <c r="H54" s="185"/>
      <c r="I54" s="32"/>
      <c r="J54" s="185"/>
      <c r="K54" s="32"/>
      <c r="L54" s="32"/>
      <c r="M54" s="216"/>
      <c r="N54" s="218"/>
      <c r="O54" s="217"/>
      <c r="R54" s="209"/>
    </row>
    <row r="55" spans="1:18" s="213" customFormat="1" ht="30" customHeight="1" x14ac:dyDescent="0.15">
      <c r="A55" s="209"/>
      <c r="B55" s="230"/>
      <c r="C55" s="109"/>
      <c r="D55" s="200"/>
      <c r="E55" s="184"/>
      <c r="F55" s="183"/>
      <c r="G55" s="185"/>
      <c r="H55" s="185"/>
      <c r="I55" s="32"/>
      <c r="J55" s="185"/>
      <c r="K55" s="32"/>
      <c r="L55" s="32"/>
      <c r="M55" s="216"/>
      <c r="N55" s="218"/>
      <c r="O55" s="217"/>
      <c r="R55" s="209"/>
    </row>
    <row r="56" spans="1:18" s="213" customFormat="1" ht="30" customHeight="1" x14ac:dyDescent="0.15">
      <c r="A56" s="209"/>
      <c r="B56" s="230"/>
      <c r="C56" s="109"/>
      <c r="D56" s="200"/>
      <c r="E56" s="184"/>
      <c r="F56" s="183"/>
      <c r="G56" s="185"/>
      <c r="H56" s="185"/>
      <c r="I56" s="32"/>
      <c r="J56" s="185"/>
      <c r="K56" s="32"/>
      <c r="L56" s="32"/>
      <c r="M56" s="216"/>
      <c r="N56" s="218"/>
      <c r="O56" s="217"/>
      <c r="R56" s="209"/>
    </row>
    <row r="57" spans="1:18" s="213" customFormat="1" ht="30" customHeight="1" x14ac:dyDescent="0.15">
      <c r="A57" s="209"/>
      <c r="B57" s="230"/>
      <c r="C57" s="109"/>
      <c r="D57" s="200"/>
      <c r="E57" s="184"/>
      <c r="F57" s="183"/>
      <c r="G57" s="185"/>
      <c r="H57" s="185"/>
      <c r="I57" s="32"/>
      <c r="J57" s="185"/>
      <c r="K57" s="32"/>
      <c r="L57" s="32"/>
      <c r="M57" s="216"/>
      <c r="N57" s="218"/>
      <c r="O57" s="217"/>
      <c r="R57" s="209"/>
    </row>
    <row r="58" spans="1:18" s="213" customFormat="1" ht="30" customHeight="1" x14ac:dyDescent="0.15">
      <c r="A58" s="209"/>
      <c r="B58" s="230"/>
      <c r="C58" s="109"/>
      <c r="D58" s="200"/>
      <c r="E58" s="184"/>
      <c r="F58" s="183"/>
      <c r="G58" s="185"/>
      <c r="H58" s="185"/>
      <c r="I58" s="32"/>
      <c r="J58" s="185"/>
      <c r="K58" s="32"/>
      <c r="L58" s="32"/>
      <c r="M58" s="216"/>
      <c r="N58" s="218"/>
      <c r="O58" s="217"/>
      <c r="R58" s="209"/>
    </row>
    <row r="59" spans="1:18" s="213" customFormat="1" ht="30" customHeight="1" x14ac:dyDescent="0.15">
      <c r="A59" s="209"/>
      <c r="B59" s="230"/>
      <c r="C59" s="109"/>
      <c r="D59" s="200"/>
      <c r="E59" s="184"/>
      <c r="F59" s="183"/>
      <c r="G59" s="185"/>
      <c r="H59" s="185"/>
      <c r="I59" s="32"/>
      <c r="J59" s="185"/>
      <c r="K59" s="32"/>
      <c r="L59" s="32"/>
      <c r="M59" s="216"/>
      <c r="N59" s="218"/>
      <c r="O59" s="217"/>
      <c r="R59" s="209"/>
    </row>
    <row r="60" spans="1:18" s="213" customFormat="1" ht="30" customHeight="1" x14ac:dyDescent="0.15">
      <c r="A60" s="209"/>
      <c r="B60" s="230"/>
      <c r="C60" s="109"/>
      <c r="D60" s="200"/>
      <c r="E60" s="184"/>
      <c r="F60" s="183"/>
      <c r="G60" s="185"/>
      <c r="H60" s="185"/>
      <c r="I60" s="32"/>
      <c r="J60" s="185"/>
      <c r="K60" s="32"/>
      <c r="L60" s="32"/>
      <c r="M60" s="216"/>
      <c r="N60" s="218"/>
      <c r="O60" s="217"/>
      <c r="R60" s="209"/>
    </row>
    <row r="61" spans="1:18" s="213" customFormat="1" ht="30" customHeight="1" x14ac:dyDescent="0.15">
      <c r="A61" s="209"/>
      <c r="B61" s="230"/>
      <c r="C61" s="109"/>
      <c r="D61" s="200"/>
      <c r="E61" s="184"/>
      <c r="F61" s="183"/>
      <c r="G61" s="185"/>
      <c r="H61" s="185"/>
      <c r="I61" s="32"/>
      <c r="J61" s="185"/>
      <c r="K61" s="32"/>
      <c r="L61" s="32"/>
      <c r="M61" s="216"/>
      <c r="N61" s="218"/>
      <c r="O61" s="217"/>
      <c r="R61" s="209"/>
    </row>
    <row r="62" spans="1:18" s="213" customFormat="1" ht="30" customHeight="1" x14ac:dyDescent="0.15">
      <c r="A62" s="209"/>
      <c r="B62" s="230"/>
      <c r="C62" s="109"/>
      <c r="D62" s="200"/>
      <c r="E62" s="184"/>
      <c r="F62" s="183"/>
      <c r="G62" s="185"/>
      <c r="H62" s="185"/>
      <c r="I62" s="32"/>
      <c r="J62" s="185"/>
      <c r="K62" s="32"/>
      <c r="L62" s="32"/>
      <c r="M62" s="216"/>
      <c r="N62" s="218"/>
      <c r="O62" s="217"/>
      <c r="R62" s="209"/>
    </row>
    <row r="63" spans="1:18" s="213" customFormat="1" ht="30" customHeight="1" x14ac:dyDescent="0.15">
      <c r="A63" s="209"/>
      <c r="B63" s="230"/>
      <c r="C63" s="109"/>
      <c r="D63" s="200"/>
      <c r="E63" s="184"/>
      <c r="F63" s="183"/>
      <c r="G63" s="185"/>
      <c r="H63" s="185"/>
      <c r="I63" s="32"/>
      <c r="J63" s="185"/>
      <c r="K63" s="32"/>
      <c r="L63" s="32"/>
      <c r="M63" s="216"/>
      <c r="N63" s="218"/>
      <c r="O63" s="217"/>
      <c r="R63" s="209"/>
    </row>
    <row r="64" spans="1:18" s="213" customFormat="1" ht="30" customHeight="1" x14ac:dyDescent="0.15">
      <c r="A64" s="209"/>
      <c r="B64" s="230"/>
      <c r="C64" s="109"/>
      <c r="D64" s="200"/>
      <c r="E64" s="184"/>
      <c r="F64" s="183"/>
      <c r="G64" s="185"/>
      <c r="H64" s="185"/>
      <c r="I64" s="32"/>
      <c r="J64" s="185"/>
      <c r="K64" s="32"/>
      <c r="L64" s="32"/>
      <c r="M64" s="216"/>
      <c r="N64" s="218"/>
      <c r="O64" s="217"/>
      <c r="R64" s="209"/>
    </row>
    <row r="65" spans="1:18" s="213" customFormat="1" ht="30" customHeight="1" x14ac:dyDescent="0.15">
      <c r="A65" s="209"/>
      <c r="B65" s="230"/>
      <c r="C65" s="109"/>
      <c r="D65" s="200"/>
      <c r="E65" s="184"/>
      <c r="F65" s="183"/>
      <c r="G65" s="185"/>
      <c r="H65" s="185"/>
      <c r="I65" s="32"/>
      <c r="J65" s="185"/>
      <c r="K65" s="32"/>
      <c r="L65" s="32"/>
      <c r="M65" s="216"/>
      <c r="N65" s="218"/>
      <c r="O65" s="217"/>
      <c r="R65" s="209"/>
    </row>
    <row r="66" spans="1:18" s="213" customFormat="1" ht="30" customHeight="1" x14ac:dyDescent="0.15">
      <c r="A66" s="209"/>
      <c r="B66" s="230"/>
      <c r="C66" s="109"/>
      <c r="D66" s="200"/>
      <c r="E66" s="184"/>
      <c r="F66" s="183"/>
      <c r="G66" s="185"/>
      <c r="H66" s="185"/>
      <c r="I66" s="32"/>
      <c r="J66" s="185"/>
      <c r="K66" s="32"/>
      <c r="L66" s="32"/>
      <c r="M66" s="216"/>
      <c r="N66" s="218"/>
      <c r="O66" s="217"/>
      <c r="R66" s="209"/>
    </row>
    <row r="67" spans="1:18" s="213" customFormat="1" ht="30" customHeight="1" x14ac:dyDescent="0.15">
      <c r="A67" s="209"/>
      <c r="B67" s="230"/>
      <c r="C67" s="109"/>
      <c r="D67" s="200"/>
      <c r="E67" s="184"/>
      <c r="F67" s="183"/>
      <c r="G67" s="185"/>
      <c r="H67" s="185"/>
      <c r="I67" s="32"/>
      <c r="J67" s="185"/>
      <c r="K67" s="32"/>
      <c r="L67" s="32"/>
      <c r="M67" s="216"/>
      <c r="N67" s="218"/>
      <c r="O67" s="217"/>
      <c r="R67" s="209"/>
    </row>
    <row r="68" spans="1:18" s="213" customFormat="1" ht="30" customHeight="1" x14ac:dyDescent="0.15">
      <c r="A68" s="209"/>
      <c r="B68" s="230"/>
      <c r="C68" s="109"/>
      <c r="D68" s="200"/>
      <c r="E68" s="184"/>
      <c r="F68" s="183"/>
      <c r="G68" s="185"/>
      <c r="H68" s="185"/>
      <c r="I68" s="32"/>
      <c r="J68" s="185"/>
      <c r="K68" s="32"/>
      <c r="L68" s="32"/>
      <c r="M68" s="216"/>
      <c r="N68" s="218"/>
      <c r="O68" s="217"/>
      <c r="R68" s="209"/>
    </row>
    <row r="69" spans="1:18" s="213" customFormat="1" ht="30" customHeight="1" x14ac:dyDescent="0.15">
      <c r="A69" s="209"/>
      <c r="B69" s="230"/>
      <c r="C69" s="109"/>
      <c r="D69" s="200"/>
      <c r="E69" s="184"/>
      <c r="F69" s="183"/>
      <c r="G69" s="185"/>
      <c r="H69" s="185"/>
      <c r="I69" s="32"/>
      <c r="J69" s="185"/>
      <c r="K69" s="32"/>
      <c r="L69" s="32"/>
      <c r="M69" s="216"/>
      <c r="N69" s="218"/>
      <c r="O69" s="217"/>
      <c r="R69" s="209"/>
    </row>
    <row r="70" spans="1:18" s="213" customFormat="1" ht="30" customHeight="1" x14ac:dyDescent="0.15">
      <c r="A70" s="209"/>
      <c r="B70" s="230"/>
      <c r="C70" s="109"/>
      <c r="D70" s="200"/>
      <c r="E70" s="184"/>
      <c r="F70" s="183"/>
      <c r="G70" s="185"/>
      <c r="H70" s="185"/>
      <c r="I70" s="32"/>
      <c r="J70" s="185"/>
      <c r="K70" s="32"/>
      <c r="L70" s="32"/>
      <c r="M70" s="216"/>
      <c r="N70" s="218"/>
      <c r="O70" s="217"/>
      <c r="R70" s="209"/>
    </row>
    <row r="71" spans="1:18" s="213" customFormat="1" ht="30" customHeight="1" x14ac:dyDescent="0.15">
      <c r="A71" s="209"/>
      <c r="B71" s="230"/>
      <c r="C71" s="109"/>
      <c r="D71" s="200"/>
      <c r="E71" s="184"/>
      <c r="F71" s="183"/>
      <c r="G71" s="185"/>
      <c r="H71" s="185"/>
      <c r="I71" s="32"/>
      <c r="J71" s="185"/>
      <c r="K71" s="32"/>
      <c r="L71" s="32"/>
      <c r="M71" s="216"/>
      <c r="N71" s="218"/>
      <c r="O71" s="217"/>
      <c r="R71" s="209"/>
    </row>
    <row r="72" spans="1:18" s="213" customFormat="1" ht="30" customHeight="1" x14ac:dyDescent="0.15">
      <c r="A72" s="209"/>
      <c r="B72" s="230"/>
      <c r="C72" s="109"/>
      <c r="D72" s="200"/>
      <c r="E72" s="184"/>
      <c r="F72" s="183"/>
      <c r="G72" s="185"/>
      <c r="H72" s="185"/>
      <c r="I72" s="32"/>
      <c r="J72" s="185"/>
      <c r="K72" s="32"/>
      <c r="L72" s="32"/>
      <c r="M72" s="216"/>
      <c r="N72" s="218"/>
      <c r="O72" s="217"/>
      <c r="R72" s="209"/>
    </row>
    <row r="73" spans="1:18" s="213" customFormat="1" ht="30" customHeight="1" x14ac:dyDescent="0.15">
      <c r="A73" s="209"/>
      <c r="B73" s="230"/>
      <c r="C73" s="109"/>
      <c r="D73" s="200"/>
      <c r="E73" s="184"/>
      <c r="F73" s="183"/>
      <c r="G73" s="185"/>
      <c r="H73" s="185"/>
      <c r="I73" s="32"/>
      <c r="J73" s="185"/>
      <c r="K73" s="32"/>
      <c r="L73" s="32"/>
      <c r="M73" s="216"/>
      <c r="N73" s="218"/>
      <c r="O73" s="217"/>
      <c r="R73" s="209"/>
    </row>
    <row r="74" spans="1:18" s="213" customFormat="1" ht="30" customHeight="1" x14ac:dyDescent="0.15">
      <c r="A74" s="209"/>
      <c r="B74" s="230"/>
      <c r="C74" s="109"/>
      <c r="D74" s="200"/>
      <c r="E74" s="184"/>
      <c r="F74" s="183"/>
      <c r="G74" s="185"/>
      <c r="H74" s="185"/>
      <c r="I74" s="32"/>
      <c r="J74" s="185"/>
      <c r="K74" s="32"/>
      <c r="L74" s="32"/>
      <c r="M74" s="216"/>
      <c r="N74" s="218"/>
      <c r="O74" s="217"/>
      <c r="R74" s="209"/>
    </row>
    <row r="75" spans="1:18" ht="30" customHeight="1" x14ac:dyDescent="0.15">
      <c r="A75" s="3" t="s">
        <v>275</v>
      </c>
      <c r="B75" s="114"/>
      <c r="C75" s="115" t="s">
        <v>347</v>
      </c>
      <c r="D75" s="201"/>
      <c r="E75" s="116">
        <v>1</v>
      </c>
      <c r="F75" s="117" t="s">
        <v>223</v>
      </c>
      <c r="G75" s="118"/>
      <c r="H75" s="118"/>
      <c r="I75" s="118"/>
      <c r="J75" s="118"/>
      <c r="K75" s="199"/>
      <c r="L75" s="199"/>
      <c r="M75" s="199"/>
      <c r="N75" s="199"/>
      <c r="O75" s="119"/>
      <c r="R75" s="3"/>
    </row>
    <row r="76" spans="1:18" s="186" customFormat="1" ht="30" customHeight="1" x14ac:dyDescent="0.15">
      <c r="A76" s="136" t="s">
        <v>274</v>
      </c>
      <c r="B76" s="102"/>
      <c r="C76" s="182" t="s">
        <v>135</v>
      </c>
      <c r="D76" s="202" t="s">
        <v>221</v>
      </c>
      <c r="E76" s="184">
        <v>1</v>
      </c>
      <c r="F76" s="183" t="s">
        <v>277</v>
      </c>
      <c r="G76" s="185"/>
      <c r="H76" s="185"/>
      <c r="I76" s="32"/>
      <c r="J76" s="185"/>
      <c r="K76" s="103"/>
      <c r="L76" s="103"/>
      <c r="M76" s="103"/>
      <c r="N76" s="103"/>
      <c r="O76" s="244"/>
      <c r="R76" s="136"/>
    </row>
    <row r="77" spans="1:18" s="87" customFormat="1" ht="30" customHeight="1" x14ac:dyDescent="0.15">
      <c r="A77" s="136" t="s">
        <v>251</v>
      </c>
      <c r="B77" s="102"/>
      <c r="C77" s="109" t="s">
        <v>49</v>
      </c>
      <c r="D77" s="200" t="s">
        <v>6</v>
      </c>
      <c r="E77" s="121">
        <v>1</v>
      </c>
      <c r="F77" s="6" t="s">
        <v>277</v>
      </c>
      <c r="G77" s="103"/>
      <c r="H77" s="103"/>
      <c r="I77" s="32"/>
      <c r="J77" s="103"/>
      <c r="K77" s="103"/>
      <c r="L77" s="103"/>
      <c r="M77" s="103"/>
      <c r="N77" s="103"/>
      <c r="O77" s="229"/>
      <c r="R77" s="136"/>
    </row>
    <row r="78" spans="1:18" s="87" customFormat="1" ht="30" customHeight="1" x14ac:dyDescent="0.15">
      <c r="A78" s="136" t="s">
        <v>230</v>
      </c>
      <c r="B78" s="102"/>
      <c r="C78" s="109" t="s">
        <v>189</v>
      </c>
      <c r="D78" s="200" t="s">
        <v>8</v>
      </c>
      <c r="E78" s="121">
        <v>3</v>
      </c>
      <c r="F78" s="6" t="s">
        <v>277</v>
      </c>
      <c r="G78" s="103"/>
      <c r="H78" s="103"/>
      <c r="I78" s="32"/>
      <c r="J78" s="103"/>
      <c r="K78" s="103"/>
      <c r="L78" s="103"/>
      <c r="M78" s="103"/>
      <c r="N78" s="103"/>
      <c r="O78" s="229"/>
      <c r="R78" s="136"/>
    </row>
    <row r="79" spans="1:18" s="87" customFormat="1" ht="30" customHeight="1" x14ac:dyDescent="0.15">
      <c r="A79" s="136" t="s">
        <v>272</v>
      </c>
      <c r="B79" s="102"/>
      <c r="C79" s="109" t="s">
        <v>193</v>
      </c>
      <c r="D79" s="200" t="s">
        <v>323</v>
      </c>
      <c r="E79" s="121">
        <v>3</v>
      </c>
      <c r="F79" s="6" t="s">
        <v>277</v>
      </c>
      <c r="G79" s="103"/>
      <c r="H79" s="103"/>
      <c r="I79" s="29"/>
      <c r="J79" s="103"/>
      <c r="K79" s="103"/>
      <c r="L79" s="103"/>
      <c r="M79" s="103"/>
      <c r="N79" s="103"/>
      <c r="O79" s="28"/>
      <c r="R79" s="136"/>
    </row>
    <row r="80" spans="1:18" s="87" customFormat="1" ht="30" customHeight="1" x14ac:dyDescent="0.15">
      <c r="A80" s="136" t="s">
        <v>235</v>
      </c>
      <c r="B80" s="102"/>
      <c r="C80" s="109" t="s">
        <v>149</v>
      </c>
      <c r="D80" s="200" t="s">
        <v>5</v>
      </c>
      <c r="E80" s="121">
        <v>1</v>
      </c>
      <c r="F80" s="6" t="s">
        <v>223</v>
      </c>
      <c r="G80" s="103"/>
      <c r="H80" s="103"/>
      <c r="I80" s="29"/>
      <c r="J80" s="103"/>
      <c r="K80" s="103"/>
      <c r="L80" s="103"/>
      <c r="M80" s="103"/>
      <c r="N80" s="103"/>
      <c r="O80" s="28"/>
      <c r="R80" s="136"/>
    </row>
    <row r="81" spans="1:18" s="213" customFormat="1" ht="30" customHeight="1" x14ac:dyDescent="0.15">
      <c r="A81" s="210" t="s">
        <v>113</v>
      </c>
      <c r="B81" s="214"/>
      <c r="C81" s="109" t="s">
        <v>338</v>
      </c>
      <c r="D81" s="109" t="s">
        <v>119</v>
      </c>
      <c r="E81" s="189">
        <v>2.8</v>
      </c>
      <c r="F81" s="109" t="s">
        <v>285</v>
      </c>
      <c r="G81" s="185"/>
      <c r="H81" s="185"/>
      <c r="I81" s="86"/>
      <c r="J81" s="185"/>
      <c r="K81" s="103"/>
      <c r="L81" s="103"/>
      <c r="M81" s="103"/>
      <c r="N81" s="103"/>
      <c r="O81" s="217"/>
      <c r="R81" s="210"/>
    </row>
    <row r="82" spans="1:18" s="213" customFormat="1" ht="30" customHeight="1" x14ac:dyDescent="0.15">
      <c r="A82" s="210" t="s">
        <v>132</v>
      </c>
      <c r="B82" s="214"/>
      <c r="C82" s="109" t="s">
        <v>125</v>
      </c>
      <c r="D82" s="109" t="s">
        <v>78</v>
      </c>
      <c r="E82" s="189">
        <v>2.1</v>
      </c>
      <c r="F82" s="109" t="s">
        <v>318</v>
      </c>
      <c r="G82" s="185"/>
      <c r="H82" s="185"/>
      <c r="I82" s="86"/>
      <c r="J82" s="185"/>
      <c r="K82" s="103"/>
      <c r="L82" s="103"/>
      <c r="M82" s="103"/>
      <c r="N82" s="103"/>
      <c r="O82" s="217"/>
      <c r="R82" s="210"/>
    </row>
    <row r="83" spans="1:18" s="213" customFormat="1" ht="30" customHeight="1" x14ac:dyDescent="0.15">
      <c r="A83" s="210"/>
      <c r="B83" s="230"/>
      <c r="C83" s="109"/>
      <c r="D83" s="109"/>
      <c r="E83" s="189"/>
      <c r="F83" s="109"/>
      <c r="G83" s="185"/>
      <c r="H83" s="185"/>
      <c r="I83" s="86"/>
      <c r="J83" s="185"/>
      <c r="K83" s="103"/>
      <c r="L83" s="103"/>
      <c r="M83" s="103"/>
      <c r="N83" s="103"/>
      <c r="O83" s="217"/>
      <c r="R83" s="210"/>
    </row>
    <row r="84" spans="1:18" s="213" customFormat="1" ht="30" customHeight="1" x14ac:dyDescent="0.15">
      <c r="A84" s="210"/>
      <c r="B84" s="230"/>
      <c r="C84" s="109"/>
      <c r="D84" s="109"/>
      <c r="E84" s="189"/>
      <c r="F84" s="109"/>
      <c r="G84" s="185"/>
      <c r="H84" s="185"/>
      <c r="I84" s="86"/>
      <c r="J84" s="185"/>
      <c r="K84" s="103"/>
      <c r="L84" s="103"/>
      <c r="M84" s="103"/>
      <c r="N84" s="103"/>
      <c r="O84" s="217"/>
      <c r="R84" s="210"/>
    </row>
    <row r="85" spans="1:18" s="213" customFormat="1" ht="30" customHeight="1" x14ac:dyDescent="0.15">
      <c r="A85" s="210"/>
      <c r="B85" s="230"/>
      <c r="C85" s="109"/>
      <c r="D85" s="109"/>
      <c r="E85" s="189"/>
      <c r="F85" s="109"/>
      <c r="G85" s="185"/>
      <c r="H85" s="185"/>
      <c r="I85" s="86"/>
      <c r="J85" s="185"/>
      <c r="K85" s="103"/>
      <c r="L85" s="103"/>
      <c r="M85" s="103"/>
      <c r="N85" s="103"/>
      <c r="O85" s="217"/>
      <c r="R85" s="210"/>
    </row>
    <row r="86" spans="1:18" s="213" customFormat="1" ht="30" customHeight="1" x14ac:dyDescent="0.15">
      <c r="A86" s="210"/>
      <c r="B86" s="230"/>
      <c r="C86" s="109"/>
      <c r="D86" s="109"/>
      <c r="E86" s="189"/>
      <c r="F86" s="109"/>
      <c r="G86" s="185"/>
      <c r="H86" s="185"/>
      <c r="I86" s="86"/>
      <c r="J86" s="185"/>
      <c r="K86" s="103"/>
      <c r="L86" s="103"/>
      <c r="M86" s="103"/>
      <c r="N86" s="103"/>
      <c r="O86" s="217"/>
      <c r="R86" s="210"/>
    </row>
    <row r="87" spans="1:18" s="213" customFormat="1" ht="30" customHeight="1" x14ac:dyDescent="0.15">
      <c r="A87" s="210"/>
      <c r="B87" s="230"/>
      <c r="C87" s="109"/>
      <c r="D87" s="109"/>
      <c r="E87" s="189"/>
      <c r="F87" s="109"/>
      <c r="G87" s="185"/>
      <c r="H87" s="185"/>
      <c r="I87" s="86"/>
      <c r="J87" s="185"/>
      <c r="K87" s="103"/>
      <c r="L87" s="103"/>
      <c r="M87" s="103"/>
      <c r="N87" s="103"/>
      <c r="O87" s="217"/>
      <c r="R87" s="210"/>
    </row>
    <row r="88" spans="1:18" s="213" customFormat="1" ht="30" customHeight="1" x14ac:dyDescent="0.15">
      <c r="A88" s="210"/>
      <c r="B88" s="230"/>
      <c r="C88" s="109"/>
      <c r="D88" s="109"/>
      <c r="E88" s="189"/>
      <c r="F88" s="109"/>
      <c r="G88" s="185"/>
      <c r="H88" s="185"/>
      <c r="I88" s="86"/>
      <c r="J88" s="185"/>
      <c r="K88" s="103"/>
      <c r="L88" s="103"/>
      <c r="M88" s="103"/>
      <c r="N88" s="103"/>
      <c r="O88" s="217"/>
      <c r="R88" s="210"/>
    </row>
    <row r="89" spans="1:18" s="213" customFormat="1" ht="30" customHeight="1" x14ac:dyDescent="0.15">
      <c r="A89" s="210"/>
      <c r="B89" s="230"/>
      <c r="C89" s="109"/>
      <c r="D89" s="109"/>
      <c r="E89" s="189"/>
      <c r="F89" s="109"/>
      <c r="G89" s="185"/>
      <c r="H89" s="185"/>
      <c r="I89" s="86"/>
      <c r="J89" s="185"/>
      <c r="K89" s="103"/>
      <c r="L89" s="103"/>
      <c r="M89" s="103"/>
      <c r="N89" s="103"/>
      <c r="O89" s="217"/>
      <c r="R89" s="210"/>
    </row>
    <row r="90" spans="1:18" s="213" customFormat="1" ht="30" customHeight="1" x14ac:dyDescent="0.15">
      <c r="A90" s="210"/>
      <c r="B90" s="230"/>
      <c r="C90" s="109"/>
      <c r="D90" s="109"/>
      <c r="E90" s="189"/>
      <c r="F90" s="109"/>
      <c r="G90" s="185"/>
      <c r="H90" s="185"/>
      <c r="I90" s="86"/>
      <c r="J90" s="185"/>
      <c r="K90" s="103"/>
      <c r="L90" s="103"/>
      <c r="M90" s="103"/>
      <c r="N90" s="103"/>
      <c r="O90" s="217"/>
      <c r="R90" s="210"/>
    </row>
    <row r="91" spans="1:18" s="213" customFormat="1" ht="30" customHeight="1" x14ac:dyDescent="0.15">
      <c r="A91" s="210"/>
      <c r="B91" s="230"/>
      <c r="C91" s="109"/>
      <c r="D91" s="109"/>
      <c r="E91" s="189"/>
      <c r="F91" s="109"/>
      <c r="G91" s="185"/>
      <c r="H91" s="185"/>
      <c r="I91" s="86"/>
      <c r="J91" s="185"/>
      <c r="K91" s="103"/>
      <c r="L91" s="103"/>
      <c r="M91" s="103"/>
      <c r="N91" s="103"/>
      <c r="O91" s="217"/>
      <c r="R91" s="210"/>
    </row>
    <row r="92" spans="1:18" s="213" customFormat="1" ht="30" customHeight="1" x14ac:dyDescent="0.15">
      <c r="A92" s="210"/>
      <c r="B92" s="230"/>
      <c r="C92" s="109"/>
      <c r="D92" s="109"/>
      <c r="E92" s="189"/>
      <c r="F92" s="109"/>
      <c r="G92" s="185"/>
      <c r="H92" s="185"/>
      <c r="I92" s="86"/>
      <c r="J92" s="185"/>
      <c r="K92" s="103"/>
      <c r="L92" s="103"/>
      <c r="M92" s="103"/>
      <c r="N92" s="103"/>
      <c r="O92" s="217"/>
      <c r="R92" s="210"/>
    </row>
    <row r="93" spans="1:18" s="213" customFormat="1" ht="30" customHeight="1" x14ac:dyDescent="0.15">
      <c r="A93" s="210"/>
      <c r="B93" s="230"/>
      <c r="C93" s="109"/>
      <c r="D93" s="109"/>
      <c r="E93" s="189"/>
      <c r="F93" s="109"/>
      <c r="G93" s="185"/>
      <c r="H93" s="185"/>
      <c r="I93" s="86"/>
      <c r="J93" s="185"/>
      <c r="K93" s="103"/>
      <c r="L93" s="103"/>
      <c r="M93" s="103"/>
      <c r="N93" s="103"/>
      <c r="O93" s="217"/>
      <c r="R93" s="210"/>
    </row>
    <row r="94" spans="1:18" s="213" customFormat="1" ht="30" customHeight="1" x14ac:dyDescent="0.15">
      <c r="A94" s="210"/>
      <c r="B94" s="230"/>
      <c r="C94" s="109"/>
      <c r="D94" s="109"/>
      <c r="E94" s="189"/>
      <c r="F94" s="109"/>
      <c r="G94" s="185"/>
      <c r="H94" s="185"/>
      <c r="I94" s="86"/>
      <c r="J94" s="185"/>
      <c r="K94" s="103"/>
      <c r="L94" s="103"/>
      <c r="M94" s="103"/>
      <c r="N94" s="103"/>
      <c r="O94" s="217"/>
      <c r="R94" s="210"/>
    </row>
    <row r="95" spans="1:18" s="213" customFormat="1" ht="30" customHeight="1" x14ac:dyDescent="0.15">
      <c r="A95" s="210"/>
      <c r="B95" s="230"/>
      <c r="C95" s="109"/>
      <c r="D95" s="109"/>
      <c r="E95" s="189"/>
      <c r="F95" s="109"/>
      <c r="G95" s="185"/>
      <c r="H95" s="185"/>
      <c r="I95" s="86"/>
      <c r="J95" s="185"/>
      <c r="K95" s="103"/>
      <c r="L95" s="103"/>
      <c r="M95" s="103"/>
      <c r="N95" s="103"/>
      <c r="O95" s="217"/>
      <c r="R95" s="210"/>
    </row>
    <row r="96" spans="1:18" s="213" customFormat="1" ht="30" customHeight="1" x14ac:dyDescent="0.15">
      <c r="A96" s="210"/>
      <c r="B96" s="230"/>
      <c r="C96" s="109"/>
      <c r="D96" s="109"/>
      <c r="E96" s="189"/>
      <c r="F96" s="109"/>
      <c r="G96" s="185"/>
      <c r="H96" s="185"/>
      <c r="I96" s="86"/>
      <c r="J96" s="185"/>
      <c r="K96" s="103"/>
      <c r="L96" s="103"/>
      <c r="M96" s="103"/>
      <c r="N96" s="103"/>
      <c r="O96" s="217"/>
      <c r="R96" s="210"/>
    </row>
    <row r="97" spans="1:18" s="213" customFormat="1" ht="30" customHeight="1" x14ac:dyDescent="0.15">
      <c r="A97" s="210"/>
      <c r="B97" s="230"/>
      <c r="C97" s="109"/>
      <c r="D97" s="109"/>
      <c r="E97" s="189"/>
      <c r="F97" s="109"/>
      <c r="G97" s="185"/>
      <c r="H97" s="185"/>
      <c r="I97" s="86"/>
      <c r="J97" s="185"/>
      <c r="K97" s="103"/>
      <c r="L97" s="103"/>
      <c r="M97" s="103"/>
      <c r="N97" s="103"/>
      <c r="O97" s="217"/>
      <c r="R97" s="210"/>
    </row>
    <row r="98" spans="1:18" s="87" customFormat="1" ht="30" customHeight="1" x14ac:dyDescent="0.15">
      <c r="A98" s="136"/>
      <c r="B98" s="102"/>
      <c r="C98" s="109" t="s">
        <v>255</v>
      </c>
      <c r="D98" s="200" t="s">
        <v>255</v>
      </c>
      <c r="E98" s="121">
        <v>0</v>
      </c>
      <c r="F98" s="6" t="s">
        <v>255</v>
      </c>
      <c r="G98" s="103"/>
      <c r="H98" s="103"/>
      <c r="I98" s="29"/>
      <c r="J98" s="103"/>
      <c r="K98" s="103"/>
      <c r="L98" s="103"/>
      <c r="M98" s="103"/>
      <c r="N98" s="103"/>
      <c r="O98" s="28"/>
      <c r="R98" s="136"/>
    </row>
    <row r="99" spans="1:18" ht="30" customHeight="1" x14ac:dyDescent="0.15">
      <c r="A99" s="3" t="s">
        <v>306</v>
      </c>
      <c r="B99" s="114"/>
      <c r="C99" s="115" t="s">
        <v>81</v>
      </c>
      <c r="D99" s="201"/>
      <c r="E99" s="116">
        <v>1</v>
      </c>
      <c r="F99" s="117" t="s">
        <v>223</v>
      </c>
      <c r="G99" s="118"/>
      <c r="H99" s="118"/>
      <c r="I99" s="118"/>
      <c r="J99" s="118"/>
      <c r="K99" s="199"/>
      <c r="L99" s="220"/>
      <c r="M99" s="199"/>
      <c r="N99" s="220"/>
      <c r="O99" s="119"/>
      <c r="R99" s="3"/>
    </row>
    <row r="100" spans="1:18" ht="30" customHeight="1" x14ac:dyDescent="0.15">
      <c r="A100" s="136" t="s">
        <v>241</v>
      </c>
      <c r="B100" s="102"/>
      <c r="C100" s="109" t="s">
        <v>363</v>
      </c>
      <c r="D100" s="200" t="s">
        <v>1</v>
      </c>
      <c r="E100" s="242">
        <v>2</v>
      </c>
      <c r="F100" s="6" t="s">
        <v>277</v>
      </c>
      <c r="G100" s="103"/>
      <c r="H100" s="103"/>
      <c r="I100" s="32"/>
      <c r="J100" s="103"/>
      <c r="K100" s="103"/>
      <c r="L100" s="103"/>
      <c r="M100" s="103"/>
      <c r="N100" s="103"/>
      <c r="O100" s="28"/>
      <c r="R100" s="136"/>
    </row>
    <row r="101" spans="1:18" ht="30" customHeight="1" x14ac:dyDescent="0.15">
      <c r="A101" s="136" t="s">
        <v>257</v>
      </c>
      <c r="B101" s="102"/>
      <c r="C101" s="109" t="s">
        <v>359</v>
      </c>
      <c r="D101" s="200" t="s">
        <v>333</v>
      </c>
      <c r="E101" s="242">
        <v>1</v>
      </c>
      <c r="F101" s="6" t="s">
        <v>277</v>
      </c>
      <c r="G101" s="103"/>
      <c r="H101" s="103"/>
      <c r="I101" s="29"/>
      <c r="J101" s="103"/>
      <c r="K101" s="103"/>
      <c r="L101" s="103"/>
      <c r="M101" s="103"/>
      <c r="N101" s="103"/>
      <c r="O101" s="28"/>
      <c r="R101" s="136"/>
    </row>
    <row r="102" spans="1:18" ht="30" customHeight="1" x14ac:dyDescent="0.15">
      <c r="A102" s="136" t="s">
        <v>246</v>
      </c>
      <c r="B102" s="102"/>
      <c r="C102" s="109" t="s">
        <v>183</v>
      </c>
      <c r="D102" s="200" t="s">
        <v>7</v>
      </c>
      <c r="E102" s="184">
        <v>2</v>
      </c>
      <c r="F102" s="6" t="s">
        <v>277</v>
      </c>
      <c r="G102" s="103"/>
      <c r="H102" s="103"/>
      <c r="I102" s="32"/>
      <c r="J102" s="103"/>
      <c r="K102" s="103"/>
      <c r="L102" s="103"/>
      <c r="M102" s="103"/>
      <c r="N102" s="103"/>
      <c r="O102" s="28"/>
      <c r="R102" s="136"/>
    </row>
    <row r="103" spans="1:18" s="124" customFormat="1" ht="30" customHeight="1" x14ac:dyDescent="0.15">
      <c r="A103" s="187" t="s">
        <v>254</v>
      </c>
      <c r="B103" s="238"/>
      <c r="C103" s="182" t="s">
        <v>366</v>
      </c>
      <c r="D103" s="202" t="s">
        <v>213</v>
      </c>
      <c r="E103" s="184">
        <v>2</v>
      </c>
      <c r="F103" s="183" t="s">
        <v>277</v>
      </c>
      <c r="G103" s="185"/>
      <c r="H103" s="185"/>
      <c r="I103" s="32"/>
      <c r="J103" s="185"/>
      <c r="K103" s="185"/>
      <c r="L103" s="185"/>
      <c r="M103" s="185"/>
      <c r="N103" s="185"/>
      <c r="O103" s="215"/>
      <c r="P103" s="184"/>
      <c r="R103" s="187"/>
    </row>
    <row r="104" spans="1:18" ht="30" customHeight="1" x14ac:dyDescent="0.15">
      <c r="A104" s="136" t="s">
        <v>266</v>
      </c>
      <c r="B104" s="102"/>
      <c r="C104" s="109" t="s">
        <v>79</v>
      </c>
      <c r="D104" s="200" t="s">
        <v>208</v>
      </c>
      <c r="E104" s="184">
        <v>3</v>
      </c>
      <c r="F104" s="6" t="s">
        <v>277</v>
      </c>
      <c r="G104" s="103"/>
      <c r="H104" s="103"/>
      <c r="I104" s="29"/>
      <c r="J104" s="103"/>
      <c r="K104" s="103"/>
      <c r="L104" s="103"/>
      <c r="M104" s="103"/>
      <c r="N104" s="103"/>
      <c r="O104" s="28"/>
      <c r="P104" s="121"/>
      <c r="R104" s="136"/>
    </row>
    <row r="105" spans="1:18" ht="30" customHeight="1" x14ac:dyDescent="0.15">
      <c r="A105" s="136" t="s">
        <v>110</v>
      </c>
      <c r="B105" s="102"/>
      <c r="C105" s="109" t="s">
        <v>79</v>
      </c>
      <c r="D105" s="200" t="s">
        <v>219</v>
      </c>
      <c r="E105" s="184">
        <v>18</v>
      </c>
      <c r="F105" s="6" t="s">
        <v>277</v>
      </c>
      <c r="G105" s="103"/>
      <c r="H105" s="103"/>
      <c r="I105" s="29"/>
      <c r="J105" s="103"/>
      <c r="K105" s="103"/>
      <c r="L105" s="103"/>
      <c r="M105" s="103"/>
      <c r="N105" s="103"/>
      <c r="O105" s="28"/>
      <c r="P105" s="121"/>
      <c r="R105" s="136"/>
    </row>
    <row r="106" spans="1:18" ht="30" customHeight="1" x14ac:dyDescent="0.15">
      <c r="A106" s="136" t="s">
        <v>107</v>
      </c>
      <c r="B106" s="102"/>
      <c r="C106" s="109" t="s">
        <v>79</v>
      </c>
      <c r="D106" s="200" t="s">
        <v>207</v>
      </c>
      <c r="E106" s="184">
        <v>4</v>
      </c>
      <c r="F106" s="6" t="s">
        <v>277</v>
      </c>
      <c r="G106" s="103"/>
      <c r="H106" s="103"/>
      <c r="I106" s="29"/>
      <c r="J106" s="103"/>
      <c r="K106" s="103"/>
      <c r="L106" s="103"/>
      <c r="M106" s="103"/>
      <c r="N106" s="103"/>
      <c r="O106" s="28"/>
      <c r="P106" s="121"/>
      <c r="R106" s="136"/>
    </row>
    <row r="107" spans="1:18" ht="30" customHeight="1" x14ac:dyDescent="0.15">
      <c r="A107" s="136" t="s">
        <v>202</v>
      </c>
      <c r="B107" s="102"/>
      <c r="C107" s="109" t="s">
        <v>79</v>
      </c>
      <c r="D107" s="200" t="s">
        <v>209</v>
      </c>
      <c r="E107" s="184">
        <v>4</v>
      </c>
      <c r="F107" s="6" t="s">
        <v>277</v>
      </c>
      <c r="G107" s="103"/>
      <c r="H107" s="103"/>
      <c r="I107" s="29"/>
      <c r="J107" s="103"/>
      <c r="K107" s="103"/>
      <c r="L107" s="103"/>
      <c r="M107" s="103"/>
      <c r="N107" s="103"/>
      <c r="O107" s="28"/>
      <c r="P107" s="121"/>
      <c r="R107" s="136"/>
    </row>
    <row r="108" spans="1:18" ht="30" customHeight="1" x14ac:dyDescent="0.15">
      <c r="A108" s="136" t="s">
        <v>101</v>
      </c>
      <c r="B108" s="102"/>
      <c r="C108" s="109" t="s">
        <v>79</v>
      </c>
      <c r="D108" s="200" t="s">
        <v>217</v>
      </c>
      <c r="E108" s="184">
        <v>6</v>
      </c>
      <c r="F108" s="6" t="s">
        <v>277</v>
      </c>
      <c r="G108" s="103"/>
      <c r="H108" s="103"/>
      <c r="I108" s="29"/>
      <c r="J108" s="103"/>
      <c r="K108" s="103"/>
      <c r="L108" s="103"/>
      <c r="M108" s="103"/>
      <c r="N108" s="103"/>
      <c r="O108" s="28"/>
      <c r="P108" s="121"/>
      <c r="R108" s="136"/>
    </row>
    <row r="109" spans="1:18" ht="30" customHeight="1" x14ac:dyDescent="0.15">
      <c r="A109" s="136" t="s">
        <v>200</v>
      </c>
      <c r="B109" s="102"/>
      <c r="C109" s="109" t="s">
        <v>79</v>
      </c>
      <c r="D109" s="200" t="s">
        <v>212</v>
      </c>
      <c r="E109" s="184">
        <v>4</v>
      </c>
      <c r="F109" s="6" t="s">
        <v>277</v>
      </c>
      <c r="G109" s="103"/>
      <c r="H109" s="103"/>
      <c r="I109" s="29"/>
      <c r="J109" s="103"/>
      <c r="K109" s="103"/>
      <c r="L109" s="103"/>
      <c r="M109" s="103"/>
      <c r="N109" s="103"/>
      <c r="O109" s="28"/>
      <c r="P109" s="121"/>
      <c r="R109" s="136"/>
    </row>
    <row r="110" spans="1:18" ht="30" customHeight="1" x14ac:dyDescent="0.15">
      <c r="A110" s="136" t="s">
        <v>305</v>
      </c>
      <c r="B110" s="102"/>
      <c r="C110" s="109" t="s">
        <v>352</v>
      </c>
      <c r="D110" s="200" t="s">
        <v>90</v>
      </c>
      <c r="E110" s="184">
        <v>6</v>
      </c>
      <c r="F110" s="6" t="s">
        <v>277</v>
      </c>
      <c r="G110" s="103"/>
      <c r="H110" s="103"/>
      <c r="I110" s="29"/>
      <c r="J110" s="103"/>
      <c r="K110" s="103"/>
      <c r="L110" s="103"/>
      <c r="M110" s="103"/>
      <c r="N110" s="103"/>
      <c r="O110" s="28"/>
      <c r="P110" s="121"/>
      <c r="R110" s="136"/>
    </row>
    <row r="111" spans="1:18" ht="30" customHeight="1" x14ac:dyDescent="0.15">
      <c r="A111" s="136" t="s">
        <v>97</v>
      </c>
      <c r="B111" s="102"/>
      <c r="C111" s="109" t="s">
        <v>352</v>
      </c>
      <c r="D111" s="200" t="s">
        <v>364</v>
      </c>
      <c r="E111" s="184">
        <v>2</v>
      </c>
      <c r="F111" s="6" t="s">
        <v>309</v>
      </c>
      <c r="G111" s="103"/>
      <c r="H111" s="103"/>
      <c r="I111" s="29"/>
      <c r="J111" s="103"/>
      <c r="K111" s="103"/>
      <c r="L111" s="103"/>
      <c r="M111" s="103"/>
      <c r="N111" s="103"/>
      <c r="O111" s="28"/>
      <c r="P111" s="121"/>
      <c r="R111" s="136"/>
    </row>
    <row r="112" spans="1:18" ht="30" customHeight="1" x14ac:dyDescent="0.15">
      <c r="A112" s="136" t="s">
        <v>270</v>
      </c>
      <c r="B112" s="102"/>
      <c r="C112" s="109" t="s">
        <v>350</v>
      </c>
      <c r="D112" s="200" t="s">
        <v>87</v>
      </c>
      <c r="E112" s="184">
        <v>2</v>
      </c>
      <c r="F112" s="6" t="s">
        <v>277</v>
      </c>
      <c r="G112" s="103"/>
      <c r="H112" s="103"/>
      <c r="I112" s="29"/>
      <c r="J112" s="103"/>
      <c r="K112" s="103"/>
      <c r="L112" s="103"/>
      <c r="M112" s="103"/>
      <c r="N112" s="103"/>
      <c r="O112" s="28"/>
      <c r="P112" s="121"/>
      <c r="R112" s="136"/>
    </row>
    <row r="113" spans="1:18" ht="48" x14ac:dyDescent="0.15">
      <c r="A113" s="136" t="s">
        <v>269</v>
      </c>
      <c r="B113" s="102"/>
      <c r="C113" s="109" t="s">
        <v>185</v>
      </c>
      <c r="D113" s="200" t="s">
        <v>3</v>
      </c>
      <c r="E113" s="184">
        <v>4</v>
      </c>
      <c r="F113" s="6" t="s">
        <v>277</v>
      </c>
      <c r="G113" s="103"/>
      <c r="H113" s="103"/>
      <c r="I113" s="29"/>
      <c r="J113" s="103"/>
      <c r="K113" s="103"/>
      <c r="L113" s="103"/>
      <c r="M113" s="103"/>
      <c r="N113" s="103"/>
      <c r="O113" s="28"/>
      <c r="P113" s="121"/>
      <c r="R113" s="136"/>
    </row>
    <row r="114" spans="1:18" ht="24" x14ac:dyDescent="0.15">
      <c r="A114" s="136" t="s">
        <v>42</v>
      </c>
      <c r="B114" s="102"/>
      <c r="C114" s="109" t="s">
        <v>367</v>
      </c>
      <c r="D114" s="200" t="s">
        <v>93</v>
      </c>
      <c r="E114" s="184">
        <v>1</v>
      </c>
      <c r="F114" s="6" t="s">
        <v>277</v>
      </c>
      <c r="G114" s="103"/>
      <c r="H114" s="103"/>
      <c r="I114" s="29"/>
      <c r="J114" s="103"/>
      <c r="K114" s="103"/>
      <c r="L114" s="103"/>
      <c r="M114" s="103"/>
      <c r="N114" s="103"/>
      <c r="O114" s="28"/>
      <c r="P114" s="121"/>
      <c r="R114" s="136"/>
    </row>
    <row r="115" spans="1:18" s="87" customFormat="1" ht="30" customHeight="1" x14ac:dyDescent="0.15">
      <c r="A115" s="136"/>
      <c r="B115" s="102"/>
      <c r="C115" s="109"/>
      <c r="D115" s="243" t="s">
        <v>222</v>
      </c>
      <c r="E115" s="121"/>
      <c r="F115" s="6"/>
      <c r="G115" s="103"/>
      <c r="H115" s="103"/>
      <c r="I115" s="29"/>
      <c r="J115" s="103"/>
      <c r="K115" s="103"/>
      <c r="L115" s="103"/>
      <c r="M115" s="103"/>
      <c r="N115" s="103"/>
      <c r="O115" s="28"/>
      <c r="R115" s="136"/>
    </row>
    <row r="116" spans="1:18" s="87" customFormat="1" ht="30" customHeight="1" x14ac:dyDescent="0.15">
      <c r="A116" s="136"/>
      <c r="B116" s="102"/>
      <c r="C116" s="109"/>
      <c r="D116" s="200"/>
      <c r="E116" s="121"/>
      <c r="F116" s="6"/>
      <c r="G116" s="103"/>
      <c r="H116" s="103"/>
      <c r="I116" s="29"/>
      <c r="J116" s="103"/>
      <c r="K116" s="103"/>
      <c r="L116" s="103"/>
      <c r="M116" s="103"/>
      <c r="N116" s="103"/>
      <c r="O116" s="28"/>
      <c r="R116" s="136"/>
    </row>
    <row r="117" spans="1:18" s="87" customFormat="1" ht="30" customHeight="1" x14ac:dyDescent="0.15">
      <c r="A117" s="136"/>
      <c r="B117" s="102"/>
      <c r="C117" s="109"/>
      <c r="D117" s="200"/>
      <c r="E117" s="121"/>
      <c r="F117" s="6"/>
      <c r="G117" s="103"/>
      <c r="H117" s="103"/>
      <c r="I117" s="29"/>
      <c r="J117" s="103"/>
      <c r="K117" s="103"/>
      <c r="L117" s="103"/>
      <c r="M117" s="103"/>
      <c r="N117" s="103"/>
      <c r="O117" s="28"/>
      <c r="R117" s="136"/>
    </row>
    <row r="118" spans="1:18" s="87" customFormat="1" ht="30" customHeight="1" x14ac:dyDescent="0.15">
      <c r="A118" s="136"/>
      <c r="B118" s="102"/>
      <c r="C118" s="109"/>
      <c r="D118" s="200"/>
      <c r="E118" s="121"/>
      <c r="F118" s="6"/>
      <c r="G118" s="103"/>
      <c r="H118" s="103"/>
      <c r="I118" s="29"/>
      <c r="J118" s="103"/>
      <c r="K118" s="103"/>
      <c r="L118" s="103"/>
      <c r="M118" s="103"/>
      <c r="N118" s="103"/>
      <c r="O118" s="28"/>
      <c r="R118" s="136"/>
    </row>
    <row r="119" spans="1:18" s="87" customFormat="1" ht="30" customHeight="1" x14ac:dyDescent="0.15">
      <c r="A119" s="136"/>
      <c r="B119" s="102"/>
      <c r="C119" s="109"/>
      <c r="D119" s="200"/>
      <c r="E119" s="121"/>
      <c r="F119" s="6"/>
      <c r="G119" s="103"/>
      <c r="H119" s="103"/>
      <c r="I119" s="29"/>
      <c r="J119" s="103"/>
      <c r="K119" s="103"/>
      <c r="L119" s="103"/>
      <c r="M119" s="103"/>
      <c r="N119" s="103"/>
      <c r="O119" s="28"/>
      <c r="R119" s="136"/>
    </row>
    <row r="120" spans="1:18" s="87" customFormat="1" ht="30" customHeight="1" x14ac:dyDescent="0.15">
      <c r="A120" s="136"/>
      <c r="B120" s="102"/>
      <c r="C120" s="109"/>
      <c r="D120" s="200"/>
      <c r="E120" s="121"/>
      <c r="F120" s="6"/>
      <c r="G120" s="103"/>
      <c r="H120" s="103"/>
      <c r="I120" s="29"/>
      <c r="J120" s="103"/>
      <c r="K120" s="103"/>
      <c r="L120" s="103"/>
      <c r="M120" s="103"/>
      <c r="N120" s="103"/>
      <c r="O120" s="28"/>
      <c r="R120" s="136"/>
    </row>
    <row r="121" spans="1:18" s="87" customFormat="1" ht="30" customHeight="1" x14ac:dyDescent="0.15">
      <c r="A121" s="136"/>
      <c r="B121" s="102"/>
      <c r="C121" s="109" t="s">
        <v>255</v>
      </c>
      <c r="D121" s="200" t="s">
        <v>255</v>
      </c>
      <c r="E121" s="121">
        <v>0</v>
      </c>
      <c r="F121" s="6" t="s">
        <v>255</v>
      </c>
      <c r="G121" s="103"/>
      <c r="H121" s="103"/>
      <c r="I121" s="29"/>
      <c r="J121" s="103"/>
      <c r="K121" s="103"/>
      <c r="L121" s="103"/>
      <c r="M121" s="103"/>
      <c r="N121" s="103"/>
      <c r="O121" s="28"/>
      <c r="R121" s="136"/>
    </row>
    <row r="122" spans="1:18" ht="30" customHeight="1" x14ac:dyDescent="0.15">
      <c r="A122" s="3" t="s">
        <v>276</v>
      </c>
      <c r="B122" s="114"/>
      <c r="C122" s="115" t="s">
        <v>146</v>
      </c>
      <c r="D122" s="201"/>
      <c r="E122" s="116">
        <v>1</v>
      </c>
      <c r="F122" s="117" t="s">
        <v>223</v>
      </c>
      <c r="G122" s="118"/>
      <c r="H122" s="118"/>
      <c r="I122" s="118"/>
      <c r="J122" s="118"/>
      <c r="K122" s="199"/>
      <c r="L122" s="220"/>
      <c r="M122" s="199"/>
      <c r="N122" s="220"/>
      <c r="O122" s="119"/>
      <c r="R122" s="3"/>
    </row>
    <row r="123" spans="1:18" s="87" customFormat="1" ht="30" customHeight="1" x14ac:dyDescent="0.15">
      <c r="A123" s="136" t="s">
        <v>293</v>
      </c>
      <c r="B123" s="102"/>
      <c r="C123" s="109" t="s">
        <v>164</v>
      </c>
      <c r="D123" s="200" t="s">
        <v>324</v>
      </c>
      <c r="E123" s="121">
        <v>1</v>
      </c>
      <c r="F123" s="6" t="s">
        <v>277</v>
      </c>
      <c r="G123" s="103"/>
      <c r="H123" s="103"/>
      <c r="I123" s="29"/>
      <c r="J123" s="103"/>
      <c r="K123" s="103"/>
      <c r="L123" s="103"/>
      <c r="M123" s="103"/>
      <c r="N123" s="103"/>
      <c r="O123" s="28"/>
      <c r="R123" s="136"/>
    </row>
    <row r="124" spans="1:18" s="87" customFormat="1" ht="30" customHeight="1" x14ac:dyDescent="0.15">
      <c r="A124" s="136" t="s">
        <v>303</v>
      </c>
      <c r="B124" s="102"/>
      <c r="C124" s="109" t="s">
        <v>61</v>
      </c>
      <c r="D124" s="200" t="s">
        <v>10</v>
      </c>
      <c r="E124" s="121">
        <v>4</v>
      </c>
      <c r="F124" s="6" t="s">
        <v>277</v>
      </c>
      <c r="G124" s="103"/>
      <c r="H124" s="103"/>
      <c r="I124" s="29"/>
      <c r="J124" s="103"/>
      <c r="K124" s="103"/>
      <c r="L124" s="103"/>
      <c r="M124" s="103"/>
      <c r="N124" s="103"/>
      <c r="O124" s="28"/>
      <c r="R124" s="136"/>
    </row>
    <row r="125" spans="1:18" s="213" customFormat="1" ht="30" customHeight="1" x14ac:dyDescent="0.15">
      <c r="A125" s="210" t="s">
        <v>113</v>
      </c>
      <c r="B125" s="214"/>
      <c r="C125" s="109" t="s">
        <v>338</v>
      </c>
      <c r="D125" s="109" t="s">
        <v>119</v>
      </c>
      <c r="E125" s="189">
        <v>1.6</v>
      </c>
      <c r="F125" s="109" t="s">
        <v>285</v>
      </c>
      <c r="G125" s="185"/>
      <c r="H125" s="185"/>
      <c r="I125" s="86"/>
      <c r="J125" s="185"/>
      <c r="K125" s="103"/>
      <c r="L125" s="103"/>
      <c r="M125" s="103"/>
      <c r="N125" s="103"/>
      <c r="O125" s="217"/>
      <c r="R125" s="210"/>
    </row>
    <row r="126" spans="1:18" s="213" customFormat="1" ht="30" customHeight="1" x14ac:dyDescent="0.15">
      <c r="A126" s="210" t="s">
        <v>132</v>
      </c>
      <c r="B126" s="214"/>
      <c r="C126" s="109" t="s">
        <v>125</v>
      </c>
      <c r="D126" s="109" t="s">
        <v>78</v>
      </c>
      <c r="E126" s="189">
        <v>0.4</v>
      </c>
      <c r="F126" s="109" t="s">
        <v>318</v>
      </c>
      <c r="G126" s="185"/>
      <c r="H126" s="185"/>
      <c r="I126" s="86"/>
      <c r="J126" s="185"/>
      <c r="K126" s="103"/>
      <c r="L126" s="103"/>
      <c r="M126" s="103"/>
      <c r="N126" s="103"/>
      <c r="O126" s="217"/>
      <c r="R126" s="210"/>
    </row>
    <row r="127" spans="1:18" s="213" customFormat="1" ht="30" customHeight="1" x14ac:dyDescent="0.15">
      <c r="A127" s="210"/>
      <c r="B127" s="230"/>
      <c r="C127" s="109"/>
      <c r="D127" s="109"/>
      <c r="E127" s="189"/>
      <c r="F127" s="109"/>
      <c r="G127" s="185"/>
      <c r="H127" s="185"/>
      <c r="I127" s="86"/>
      <c r="J127" s="185"/>
      <c r="K127" s="103"/>
      <c r="L127" s="103"/>
      <c r="M127" s="103"/>
      <c r="N127" s="103"/>
      <c r="O127" s="217"/>
      <c r="R127" s="210"/>
    </row>
    <row r="128" spans="1:18" s="213" customFormat="1" ht="30" customHeight="1" x14ac:dyDescent="0.15">
      <c r="A128" s="210"/>
      <c r="B128" s="230"/>
      <c r="C128" s="109"/>
      <c r="D128" s="109"/>
      <c r="E128" s="189"/>
      <c r="F128" s="109"/>
      <c r="G128" s="185"/>
      <c r="H128" s="185"/>
      <c r="I128" s="86"/>
      <c r="J128" s="185"/>
      <c r="K128" s="103"/>
      <c r="L128" s="103"/>
      <c r="M128" s="103"/>
      <c r="N128" s="103"/>
      <c r="O128" s="217"/>
      <c r="R128" s="210"/>
    </row>
    <row r="129" spans="1:18" s="213" customFormat="1" ht="30" customHeight="1" x14ac:dyDescent="0.15">
      <c r="A129" s="210"/>
      <c r="B129" s="230"/>
      <c r="C129" s="109"/>
      <c r="D129" s="109"/>
      <c r="E129" s="189"/>
      <c r="F129" s="109"/>
      <c r="G129" s="185"/>
      <c r="H129" s="185"/>
      <c r="I129" s="86"/>
      <c r="J129" s="185"/>
      <c r="K129" s="103"/>
      <c r="L129" s="103"/>
      <c r="M129" s="103"/>
      <c r="N129" s="103"/>
      <c r="O129" s="217"/>
      <c r="R129" s="210"/>
    </row>
    <row r="130" spans="1:18" s="213" customFormat="1" ht="30" customHeight="1" x14ac:dyDescent="0.15">
      <c r="A130" s="210"/>
      <c r="B130" s="230"/>
      <c r="C130" s="109"/>
      <c r="D130" s="109"/>
      <c r="E130" s="189"/>
      <c r="F130" s="109"/>
      <c r="G130" s="185"/>
      <c r="H130" s="185"/>
      <c r="I130" s="86"/>
      <c r="J130" s="185"/>
      <c r="K130" s="103"/>
      <c r="L130" s="103"/>
      <c r="M130" s="103"/>
      <c r="N130" s="103"/>
      <c r="O130" s="217"/>
      <c r="R130" s="210"/>
    </row>
    <row r="131" spans="1:18" s="213" customFormat="1" ht="30" customHeight="1" x14ac:dyDescent="0.15">
      <c r="A131" s="210"/>
      <c r="B131" s="230"/>
      <c r="C131" s="109"/>
      <c r="D131" s="109"/>
      <c r="E131" s="189"/>
      <c r="F131" s="109"/>
      <c r="G131" s="185"/>
      <c r="H131" s="185"/>
      <c r="I131" s="86"/>
      <c r="J131" s="185"/>
      <c r="K131" s="103"/>
      <c r="L131" s="103"/>
      <c r="M131" s="103"/>
      <c r="N131" s="103"/>
      <c r="O131" s="217"/>
      <c r="R131" s="210"/>
    </row>
    <row r="132" spans="1:18" s="213" customFormat="1" ht="30" customHeight="1" x14ac:dyDescent="0.15">
      <c r="A132" s="210"/>
      <c r="B132" s="230"/>
      <c r="C132" s="109"/>
      <c r="D132" s="109"/>
      <c r="E132" s="189"/>
      <c r="F132" s="109"/>
      <c r="G132" s="185"/>
      <c r="H132" s="185"/>
      <c r="I132" s="86"/>
      <c r="J132" s="185"/>
      <c r="K132" s="103"/>
      <c r="L132" s="103"/>
      <c r="M132" s="103"/>
      <c r="N132" s="103"/>
      <c r="O132" s="217"/>
      <c r="R132" s="210"/>
    </row>
    <row r="133" spans="1:18" s="213" customFormat="1" ht="30" customHeight="1" x14ac:dyDescent="0.15">
      <c r="A133" s="210"/>
      <c r="B133" s="230"/>
      <c r="C133" s="109"/>
      <c r="D133" s="109"/>
      <c r="E133" s="189"/>
      <c r="F133" s="109"/>
      <c r="G133" s="185"/>
      <c r="H133" s="185"/>
      <c r="I133" s="86"/>
      <c r="J133" s="185"/>
      <c r="K133" s="103"/>
      <c r="L133" s="103"/>
      <c r="M133" s="103"/>
      <c r="N133" s="103"/>
      <c r="O133" s="217"/>
      <c r="R133" s="210"/>
    </row>
    <row r="134" spans="1:18" s="213" customFormat="1" ht="30" customHeight="1" x14ac:dyDescent="0.15">
      <c r="A134" s="210"/>
      <c r="B134" s="230"/>
      <c r="C134" s="109"/>
      <c r="D134" s="109"/>
      <c r="E134" s="189"/>
      <c r="F134" s="109"/>
      <c r="G134" s="185"/>
      <c r="H134" s="185"/>
      <c r="I134" s="86"/>
      <c r="J134" s="185"/>
      <c r="K134" s="103"/>
      <c r="L134" s="103"/>
      <c r="M134" s="103"/>
      <c r="N134" s="103"/>
      <c r="O134" s="217"/>
      <c r="R134" s="210"/>
    </row>
    <row r="135" spans="1:18" s="213" customFormat="1" ht="30" customHeight="1" x14ac:dyDescent="0.15">
      <c r="A135" s="210"/>
      <c r="B135" s="230"/>
      <c r="C135" s="109"/>
      <c r="D135" s="109"/>
      <c r="E135" s="189"/>
      <c r="F135" s="109"/>
      <c r="G135" s="185"/>
      <c r="H135" s="185"/>
      <c r="I135" s="86"/>
      <c r="J135" s="185"/>
      <c r="K135" s="103"/>
      <c r="L135" s="103"/>
      <c r="M135" s="103"/>
      <c r="N135" s="103"/>
      <c r="O135" s="217"/>
      <c r="R135" s="210"/>
    </row>
    <row r="136" spans="1:18" s="213" customFormat="1" ht="30" customHeight="1" x14ac:dyDescent="0.15">
      <c r="A136" s="210"/>
      <c r="B136" s="230"/>
      <c r="C136" s="109"/>
      <c r="D136" s="109"/>
      <c r="E136" s="189"/>
      <c r="F136" s="109"/>
      <c r="G136" s="185"/>
      <c r="H136" s="185"/>
      <c r="I136" s="86"/>
      <c r="J136" s="185"/>
      <c r="K136" s="103"/>
      <c r="L136" s="103"/>
      <c r="M136" s="103"/>
      <c r="N136" s="103"/>
      <c r="O136" s="217"/>
      <c r="R136" s="210"/>
    </row>
    <row r="137" spans="1:18" s="213" customFormat="1" ht="30" customHeight="1" x14ac:dyDescent="0.15">
      <c r="A137" s="210"/>
      <c r="B137" s="230"/>
      <c r="C137" s="109"/>
      <c r="D137" s="109"/>
      <c r="E137" s="189"/>
      <c r="F137" s="109"/>
      <c r="G137" s="185"/>
      <c r="H137" s="185"/>
      <c r="I137" s="86"/>
      <c r="J137" s="185"/>
      <c r="K137" s="103"/>
      <c r="L137" s="103"/>
      <c r="M137" s="103"/>
      <c r="N137" s="103"/>
      <c r="O137" s="217"/>
      <c r="R137" s="210"/>
    </row>
    <row r="138" spans="1:18" s="213" customFormat="1" ht="30" customHeight="1" x14ac:dyDescent="0.15">
      <c r="A138" s="210"/>
      <c r="B138" s="230"/>
      <c r="C138" s="109"/>
      <c r="D138" s="109"/>
      <c r="E138" s="189"/>
      <c r="F138" s="109"/>
      <c r="G138" s="185"/>
      <c r="H138" s="185"/>
      <c r="I138" s="86"/>
      <c r="J138" s="185"/>
      <c r="K138" s="103"/>
      <c r="L138" s="103"/>
      <c r="M138" s="103"/>
      <c r="N138" s="103"/>
      <c r="O138" s="217"/>
      <c r="R138" s="210"/>
    </row>
    <row r="139" spans="1:18" s="213" customFormat="1" ht="30" customHeight="1" x14ac:dyDescent="0.15">
      <c r="A139" s="210"/>
      <c r="B139" s="230"/>
      <c r="C139" s="109"/>
      <c r="D139" s="109"/>
      <c r="E139" s="189"/>
      <c r="F139" s="109"/>
      <c r="G139" s="185"/>
      <c r="H139" s="185"/>
      <c r="I139" s="86"/>
      <c r="J139" s="185"/>
      <c r="K139" s="103"/>
      <c r="L139" s="103"/>
      <c r="M139" s="103"/>
      <c r="N139" s="103"/>
      <c r="O139" s="217"/>
      <c r="R139" s="210"/>
    </row>
    <row r="140" spans="1:18" s="213" customFormat="1" ht="30" customHeight="1" x14ac:dyDescent="0.15">
      <c r="A140" s="210"/>
      <c r="B140" s="230"/>
      <c r="C140" s="109"/>
      <c r="D140" s="109"/>
      <c r="E140" s="189"/>
      <c r="F140" s="109"/>
      <c r="G140" s="185"/>
      <c r="H140" s="185"/>
      <c r="I140" s="86"/>
      <c r="J140" s="185"/>
      <c r="K140" s="103"/>
      <c r="L140" s="103"/>
      <c r="M140" s="103"/>
      <c r="N140" s="103"/>
      <c r="O140" s="217"/>
      <c r="R140" s="210"/>
    </row>
    <row r="141" spans="1:18" s="213" customFormat="1" ht="30" customHeight="1" x14ac:dyDescent="0.15">
      <c r="A141" s="210"/>
      <c r="B141" s="230"/>
      <c r="C141" s="109"/>
      <c r="D141" s="109"/>
      <c r="E141" s="189"/>
      <c r="F141" s="109"/>
      <c r="G141" s="185"/>
      <c r="H141" s="185"/>
      <c r="I141" s="86"/>
      <c r="J141" s="185"/>
      <c r="K141" s="103"/>
      <c r="L141" s="103"/>
      <c r="M141" s="103"/>
      <c r="N141" s="103"/>
      <c r="O141" s="217"/>
      <c r="R141" s="210"/>
    </row>
    <row r="142" spans="1:18" s="213" customFormat="1" ht="30" customHeight="1" x14ac:dyDescent="0.15">
      <c r="A142" s="210"/>
      <c r="B142" s="230"/>
      <c r="C142" s="109"/>
      <c r="D142" s="109"/>
      <c r="E142" s="189"/>
      <c r="F142" s="109"/>
      <c r="G142" s="185"/>
      <c r="H142" s="185"/>
      <c r="I142" s="86"/>
      <c r="J142" s="185"/>
      <c r="K142" s="103"/>
      <c r="L142" s="103"/>
      <c r="M142" s="103"/>
      <c r="N142" s="103"/>
      <c r="O142" s="217"/>
      <c r="R142" s="210"/>
    </row>
    <row r="143" spans="1:18" s="213" customFormat="1" ht="30" customHeight="1" x14ac:dyDescent="0.15">
      <c r="A143" s="210"/>
      <c r="B143" s="230"/>
      <c r="C143" s="109"/>
      <c r="D143" s="109"/>
      <c r="E143" s="189"/>
      <c r="F143" s="109"/>
      <c r="G143" s="185"/>
      <c r="H143" s="185"/>
      <c r="I143" s="86"/>
      <c r="J143" s="185"/>
      <c r="K143" s="103"/>
      <c r="L143" s="103"/>
      <c r="M143" s="103"/>
      <c r="N143" s="103"/>
      <c r="O143" s="217"/>
      <c r="R143" s="210"/>
    </row>
    <row r="144" spans="1:18" s="213" customFormat="1" ht="30" customHeight="1" x14ac:dyDescent="0.15">
      <c r="A144" s="210"/>
      <c r="B144" s="230"/>
      <c r="C144" s="109"/>
      <c r="D144" s="109"/>
      <c r="E144" s="189"/>
      <c r="F144" s="109"/>
      <c r="G144" s="185"/>
      <c r="H144" s="185"/>
      <c r="I144" s="86"/>
      <c r="J144" s="185"/>
      <c r="K144" s="103"/>
      <c r="L144" s="103"/>
      <c r="M144" s="103"/>
      <c r="N144" s="103"/>
      <c r="O144" s="217"/>
      <c r="R144" s="210"/>
    </row>
    <row r="145" spans="1:18" s="87" customFormat="1" ht="30" customHeight="1" x14ac:dyDescent="0.15">
      <c r="A145" s="136"/>
      <c r="B145" s="102"/>
      <c r="C145" s="109" t="s">
        <v>255</v>
      </c>
      <c r="D145" s="200" t="s">
        <v>255</v>
      </c>
      <c r="E145" s="121">
        <v>0</v>
      </c>
      <c r="F145" s="6" t="s">
        <v>255</v>
      </c>
      <c r="G145" s="103"/>
      <c r="H145" s="103"/>
      <c r="I145" s="29"/>
      <c r="J145" s="103"/>
      <c r="K145" s="103"/>
      <c r="L145" s="103"/>
      <c r="M145" s="103"/>
      <c r="N145" s="103"/>
      <c r="O145" s="28"/>
      <c r="R145" s="136"/>
    </row>
    <row r="146" spans="1:18" ht="30" customHeight="1" x14ac:dyDescent="0.15">
      <c r="A146" s="3" t="s">
        <v>292</v>
      </c>
      <c r="B146" s="114"/>
      <c r="C146" s="115" t="s">
        <v>356</v>
      </c>
      <c r="D146" s="201"/>
      <c r="E146" s="116">
        <v>1</v>
      </c>
      <c r="F146" s="117" t="s">
        <v>223</v>
      </c>
      <c r="G146" s="118"/>
      <c r="H146" s="118"/>
      <c r="I146" s="118"/>
      <c r="J146" s="118"/>
      <c r="K146" s="199"/>
      <c r="L146" s="199"/>
      <c r="M146" s="199"/>
      <c r="N146" s="199"/>
      <c r="O146" s="119"/>
      <c r="R146" s="3"/>
    </row>
    <row r="147" spans="1:18" s="87" customFormat="1" ht="30" customHeight="1" x14ac:dyDescent="0.15">
      <c r="A147" s="136" t="s">
        <v>273</v>
      </c>
      <c r="B147" s="102"/>
      <c r="C147" s="109" t="s">
        <v>65</v>
      </c>
      <c r="D147" s="200" t="s">
        <v>4</v>
      </c>
      <c r="E147" s="121">
        <v>1</v>
      </c>
      <c r="F147" s="6" t="s">
        <v>277</v>
      </c>
      <c r="G147" s="103"/>
      <c r="H147" s="103"/>
      <c r="I147" s="32"/>
      <c r="J147" s="103"/>
      <c r="K147" s="103"/>
      <c r="L147" s="103"/>
      <c r="M147" s="103"/>
      <c r="N147" s="103"/>
      <c r="O147" s="229"/>
      <c r="R147" s="136"/>
    </row>
    <row r="148" spans="1:18" s="87" customFormat="1" ht="30" customHeight="1" x14ac:dyDescent="0.15">
      <c r="A148" s="136"/>
      <c r="B148" s="102"/>
      <c r="C148" s="109"/>
      <c r="D148" s="200"/>
      <c r="E148" s="121"/>
      <c r="F148" s="6"/>
      <c r="G148" s="103"/>
      <c r="H148" s="103"/>
      <c r="I148" s="29"/>
      <c r="J148" s="103"/>
      <c r="K148" s="103"/>
      <c r="L148" s="103"/>
      <c r="M148" s="103"/>
      <c r="N148" s="103"/>
      <c r="O148" s="28"/>
      <c r="R148" s="136"/>
    </row>
    <row r="149" spans="1:18" s="87" customFormat="1" ht="30" customHeight="1" x14ac:dyDescent="0.15">
      <c r="A149" s="136"/>
      <c r="B149" s="102"/>
      <c r="C149" s="109"/>
      <c r="D149" s="200"/>
      <c r="E149" s="121"/>
      <c r="F149" s="6"/>
      <c r="G149" s="103"/>
      <c r="H149" s="103"/>
      <c r="I149" s="29"/>
      <c r="J149" s="103"/>
      <c r="K149" s="103"/>
      <c r="L149" s="103"/>
      <c r="M149" s="103"/>
      <c r="N149" s="103"/>
      <c r="O149" s="28"/>
      <c r="R149" s="136"/>
    </row>
    <row r="150" spans="1:18" s="87" customFormat="1" ht="30" customHeight="1" x14ac:dyDescent="0.15">
      <c r="A150" s="136"/>
      <c r="B150" s="102"/>
      <c r="C150" s="109" t="s">
        <v>255</v>
      </c>
      <c r="D150" s="200" t="s">
        <v>255</v>
      </c>
      <c r="E150" s="121">
        <v>0</v>
      </c>
      <c r="F150" s="6" t="s">
        <v>255</v>
      </c>
      <c r="G150" s="103"/>
      <c r="H150" s="103"/>
      <c r="I150" s="29"/>
      <c r="J150" s="103"/>
      <c r="K150" s="103"/>
      <c r="L150" s="103"/>
      <c r="M150" s="103"/>
      <c r="N150" s="103"/>
      <c r="O150" s="28"/>
      <c r="R150" s="136"/>
    </row>
    <row r="151" spans="1:18" s="87" customFormat="1" ht="30" customHeight="1" x14ac:dyDescent="0.15">
      <c r="A151" s="136"/>
      <c r="B151" s="102"/>
      <c r="C151" s="109"/>
      <c r="D151" s="200"/>
      <c r="E151" s="121"/>
      <c r="F151" s="6"/>
      <c r="G151" s="103"/>
      <c r="H151" s="103"/>
      <c r="I151" s="29"/>
      <c r="J151" s="103"/>
      <c r="K151" s="103"/>
      <c r="L151" s="103"/>
      <c r="M151" s="103"/>
      <c r="N151" s="103"/>
      <c r="O151" s="28"/>
      <c r="R151" s="136"/>
    </row>
    <row r="152" spans="1:18" s="87" customFormat="1" ht="30" customHeight="1" x14ac:dyDescent="0.15">
      <c r="A152" s="136"/>
      <c r="B152" s="102"/>
      <c r="C152" s="109"/>
      <c r="D152" s="200"/>
      <c r="E152" s="121"/>
      <c r="F152" s="6"/>
      <c r="G152" s="103"/>
      <c r="H152" s="103"/>
      <c r="I152" s="29"/>
      <c r="J152" s="103"/>
      <c r="K152" s="103"/>
      <c r="L152" s="103"/>
      <c r="M152" s="103"/>
      <c r="N152" s="103"/>
      <c r="O152" s="28"/>
      <c r="R152" s="136"/>
    </row>
    <row r="153" spans="1:18" s="87" customFormat="1" ht="30" customHeight="1" x14ac:dyDescent="0.15">
      <c r="A153" s="136"/>
      <c r="B153" s="102"/>
      <c r="C153" s="109"/>
      <c r="D153" s="200"/>
      <c r="E153" s="121"/>
      <c r="F153" s="6"/>
      <c r="G153" s="103"/>
      <c r="H153" s="103"/>
      <c r="I153" s="29"/>
      <c r="J153" s="103"/>
      <c r="K153" s="103"/>
      <c r="L153" s="103"/>
      <c r="M153" s="103"/>
      <c r="N153" s="103"/>
      <c r="O153" s="28"/>
      <c r="R153" s="136"/>
    </row>
    <row r="154" spans="1:18" s="87" customFormat="1" ht="30" customHeight="1" x14ac:dyDescent="0.15">
      <c r="A154" s="136"/>
      <c r="B154" s="102"/>
      <c r="C154" s="109"/>
      <c r="D154" s="200"/>
      <c r="E154" s="121"/>
      <c r="F154" s="6"/>
      <c r="G154" s="103"/>
      <c r="H154" s="103"/>
      <c r="I154" s="29"/>
      <c r="J154" s="103"/>
      <c r="K154" s="103"/>
      <c r="L154" s="103"/>
      <c r="M154" s="103"/>
      <c r="N154" s="103"/>
      <c r="O154" s="28"/>
      <c r="R154" s="136"/>
    </row>
    <row r="155" spans="1:18" s="87" customFormat="1" ht="30" customHeight="1" x14ac:dyDescent="0.15">
      <c r="A155" s="136"/>
      <c r="B155" s="102"/>
      <c r="C155" s="109"/>
      <c r="D155" s="200"/>
      <c r="E155" s="121"/>
      <c r="F155" s="6"/>
      <c r="G155" s="103"/>
      <c r="H155" s="103"/>
      <c r="I155" s="29"/>
      <c r="J155" s="103"/>
      <c r="K155" s="103"/>
      <c r="L155" s="103"/>
      <c r="M155" s="103"/>
      <c r="N155" s="103"/>
      <c r="O155" s="28"/>
      <c r="R155" s="136"/>
    </row>
    <row r="156" spans="1:18" s="87" customFormat="1" ht="30" customHeight="1" x14ac:dyDescent="0.15">
      <c r="A156" s="136"/>
      <c r="B156" s="102"/>
      <c r="C156" s="109"/>
      <c r="D156" s="200"/>
      <c r="E156" s="121"/>
      <c r="F156" s="6"/>
      <c r="G156" s="103"/>
      <c r="H156" s="103"/>
      <c r="I156" s="29"/>
      <c r="J156" s="103"/>
      <c r="K156" s="103"/>
      <c r="L156" s="103"/>
      <c r="M156" s="103"/>
      <c r="N156" s="103"/>
      <c r="O156" s="28"/>
      <c r="R156" s="136"/>
    </row>
    <row r="157" spans="1:18" s="87" customFormat="1" ht="30" customHeight="1" x14ac:dyDescent="0.15">
      <c r="A157" s="136"/>
      <c r="B157" s="102"/>
      <c r="C157" s="109"/>
      <c r="D157" s="200"/>
      <c r="E157" s="121"/>
      <c r="F157" s="6"/>
      <c r="G157" s="103"/>
      <c r="H157" s="103"/>
      <c r="I157" s="29"/>
      <c r="J157" s="103"/>
      <c r="K157" s="103"/>
      <c r="L157" s="103"/>
      <c r="M157" s="103"/>
      <c r="N157" s="103"/>
      <c r="O157" s="28"/>
      <c r="R157" s="136"/>
    </row>
    <row r="158" spans="1:18" s="87" customFormat="1" ht="30" customHeight="1" x14ac:dyDescent="0.15">
      <c r="A158" s="136"/>
      <c r="B158" s="102"/>
      <c r="C158" s="109"/>
      <c r="D158" s="200"/>
      <c r="E158" s="121"/>
      <c r="F158" s="6"/>
      <c r="G158" s="103"/>
      <c r="H158" s="103"/>
      <c r="I158" s="29"/>
      <c r="J158" s="103"/>
      <c r="K158" s="103"/>
      <c r="L158" s="103"/>
      <c r="M158" s="103"/>
      <c r="N158" s="103"/>
      <c r="O158" s="28"/>
      <c r="R158" s="136"/>
    </row>
    <row r="159" spans="1:18" s="87" customFormat="1" ht="30" customHeight="1" x14ac:dyDescent="0.15">
      <c r="A159" s="136"/>
      <c r="B159" s="102"/>
      <c r="C159" s="109"/>
      <c r="D159" s="200"/>
      <c r="E159" s="121"/>
      <c r="F159" s="6"/>
      <c r="G159" s="103"/>
      <c r="H159" s="103"/>
      <c r="I159" s="29"/>
      <c r="J159" s="103"/>
      <c r="K159" s="103"/>
      <c r="L159" s="103"/>
      <c r="M159" s="103"/>
      <c r="N159" s="103"/>
      <c r="O159" s="28"/>
      <c r="R159" s="136"/>
    </row>
    <row r="160" spans="1:18" s="87" customFormat="1" ht="30" customHeight="1" x14ac:dyDescent="0.15">
      <c r="A160" s="136"/>
      <c r="B160" s="102"/>
      <c r="C160" s="109"/>
      <c r="D160" s="200"/>
      <c r="E160" s="121"/>
      <c r="F160" s="6"/>
      <c r="G160" s="103"/>
      <c r="H160" s="103"/>
      <c r="I160" s="29"/>
      <c r="J160" s="103"/>
      <c r="K160" s="103"/>
      <c r="L160" s="103"/>
      <c r="M160" s="103"/>
      <c r="N160" s="103"/>
      <c r="O160" s="28"/>
      <c r="R160" s="136"/>
    </row>
    <row r="161" spans="1:18" s="87" customFormat="1" ht="30" customHeight="1" x14ac:dyDescent="0.15">
      <c r="A161" s="136"/>
      <c r="B161" s="102"/>
      <c r="C161" s="109"/>
      <c r="D161" s="200"/>
      <c r="E161" s="121"/>
      <c r="F161" s="6"/>
      <c r="G161" s="103"/>
      <c r="H161" s="103"/>
      <c r="I161" s="29"/>
      <c r="J161" s="103"/>
      <c r="K161" s="103"/>
      <c r="L161" s="103"/>
      <c r="M161" s="103"/>
      <c r="N161" s="103"/>
      <c r="O161" s="28"/>
      <c r="R161" s="136"/>
    </row>
    <row r="162" spans="1:18" s="87" customFormat="1" ht="30" customHeight="1" x14ac:dyDescent="0.15">
      <c r="A162" s="136"/>
      <c r="B162" s="102"/>
      <c r="C162" s="109"/>
      <c r="D162" s="200"/>
      <c r="E162" s="121"/>
      <c r="F162" s="6"/>
      <c r="G162" s="103"/>
      <c r="H162" s="103"/>
      <c r="I162" s="29"/>
      <c r="J162" s="103"/>
      <c r="K162" s="103"/>
      <c r="L162" s="103"/>
      <c r="M162" s="103"/>
      <c r="N162" s="103"/>
      <c r="O162" s="28"/>
      <c r="R162" s="136"/>
    </row>
    <row r="163" spans="1:18" s="87" customFormat="1" ht="30" customHeight="1" x14ac:dyDescent="0.15">
      <c r="A163" s="136"/>
      <c r="B163" s="102"/>
      <c r="C163" s="109"/>
      <c r="D163" s="200"/>
      <c r="E163" s="121"/>
      <c r="F163" s="6"/>
      <c r="G163" s="103"/>
      <c r="H163" s="103"/>
      <c r="I163" s="29"/>
      <c r="J163" s="103"/>
      <c r="K163" s="103"/>
      <c r="L163" s="103"/>
      <c r="M163" s="103"/>
      <c r="N163" s="103"/>
      <c r="O163" s="28"/>
      <c r="R163" s="136"/>
    </row>
    <row r="164" spans="1:18" s="87" customFormat="1" ht="30" customHeight="1" x14ac:dyDescent="0.15">
      <c r="A164" s="136"/>
      <c r="B164" s="102"/>
      <c r="C164" s="109"/>
      <c r="D164" s="200"/>
      <c r="E164" s="121"/>
      <c r="F164" s="6"/>
      <c r="G164" s="103"/>
      <c r="H164" s="103"/>
      <c r="I164" s="29"/>
      <c r="J164" s="103"/>
      <c r="K164" s="103"/>
      <c r="L164" s="103"/>
      <c r="M164" s="103"/>
      <c r="N164" s="103"/>
      <c r="O164" s="28"/>
      <c r="R164" s="136"/>
    </row>
    <row r="165" spans="1:18" s="87" customFormat="1" ht="30" customHeight="1" x14ac:dyDescent="0.15">
      <c r="A165" s="136"/>
      <c r="B165" s="102"/>
      <c r="C165" s="109"/>
      <c r="D165" s="200"/>
      <c r="E165" s="121"/>
      <c r="F165" s="6"/>
      <c r="G165" s="103"/>
      <c r="H165" s="103"/>
      <c r="I165" s="29"/>
      <c r="J165" s="103"/>
      <c r="K165" s="103"/>
      <c r="L165" s="103"/>
      <c r="M165" s="103"/>
      <c r="N165" s="103"/>
      <c r="O165" s="28"/>
      <c r="R165" s="136"/>
    </row>
    <row r="166" spans="1:18" s="87" customFormat="1" ht="30" customHeight="1" x14ac:dyDescent="0.15">
      <c r="A166" s="136"/>
      <c r="B166" s="102"/>
      <c r="C166" s="109"/>
      <c r="D166" s="200"/>
      <c r="E166" s="121"/>
      <c r="F166" s="6"/>
      <c r="G166" s="103"/>
      <c r="H166" s="103"/>
      <c r="I166" s="29"/>
      <c r="J166" s="103"/>
      <c r="K166" s="103"/>
      <c r="L166" s="103"/>
      <c r="M166" s="103"/>
      <c r="N166" s="103"/>
      <c r="O166" s="28"/>
      <c r="R166" s="136"/>
    </row>
    <row r="167" spans="1:18" s="87" customFormat="1" ht="30" customHeight="1" x14ac:dyDescent="0.15">
      <c r="A167" s="136"/>
      <c r="B167" s="102"/>
      <c r="C167" s="109"/>
      <c r="D167" s="200"/>
      <c r="E167" s="121"/>
      <c r="F167" s="6"/>
      <c r="G167" s="103"/>
      <c r="H167" s="103"/>
      <c r="I167" s="29"/>
      <c r="J167" s="103"/>
      <c r="K167" s="103"/>
      <c r="L167" s="103"/>
      <c r="M167" s="103"/>
      <c r="N167" s="103"/>
      <c r="O167" s="28"/>
      <c r="R167" s="136"/>
    </row>
    <row r="168" spans="1:18" s="87" customFormat="1" ht="30" customHeight="1" x14ac:dyDescent="0.15">
      <c r="A168" s="136"/>
      <c r="B168" s="102"/>
      <c r="C168" s="109"/>
      <c r="D168" s="200"/>
      <c r="E168" s="121"/>
      <c r="F168" s="6"/>
      <c r="G168" s="103"/>
      <c r="H168" s="103"/>
      <c r="I168" s="29"/>
      <c r="J168" s="103"/>
      <c r="K168" s="103"/>
      <c r="L168" s="103"/>
      <c r="M168" s="103"/>
      <c r="N168" s="103"/>
      <c r="O168" s="28"/>
      <c r="R168" s="136"/>
    </row>
    <row r="169" spans="1:18" s="87" customFormat="1" ht="30" customHeight="1" x14ac:dyDescent="0.15">
      <c r="A169" s="136"/>
      <c r="B169" s="102"/>
      <c r="C169" s="109"/>
      <c r="D169" s="6"/>
      <c r="E169" s="121"/>
      <c r="F169" s="6"/>
      <c r="G169" s="103"/>
      <c r="H169" s="103"/>
      <c r="I169" s="29"/>
      <c r="J169" s="103"/>
      <c r="K169" s="103"/>
      <c r="L169" s="103"/>
      <c r="M169" s="103"/>
      <c r="N169" s="103"/>
      <c r="O169" s="28"/>
      <c r="R169" s="136"/>
    </row>
    <row r="170" spans="1:18" ht="30" customHeight="1" x14ac:dyDescent="0.15">
      <c r="A170" s="3" t="s">
        <v>313</v>
      </c>
      <c r="B170" s="114"/>
      <c r="C170" s="115" t="s">
        <v>349</v>
      </c>
      <c r="D170" s="116"/>
      <c r="E170" s="116">
        <v>1</v>
      </c>
      <c r="F170" s="117" t="s">
        <v>223</v>
      </c>
      <c r="G170" s="118"/>
      <c r="H170" s="118"/>
      <c r="I170" s="118"/>
      <c r="J170" s="118"/>
      <c r="K170" s="199"/>
      <c r="L170" s="199"/>
      <c r="M170" s="199"/>
      <c r="N170" s="220"/>
      <c r="O170" s="119"/>
      <c r="R170" s="3"/>
    </row>
    <row r="171" spans="1:18" ht="30" customHeight="1" x14ac:dyDescent="0.15">
      <c r="A171" s="136" t="s">
        <v>314</v>
      </c>
      <c r="B171" s="102"/>
      <c r="C171" s="109" t="s">
        <v>127</v>
      </c>
      <c r="D171" s="6" t="s">
        <v>137</v>
      </c>
      <c r="E171" s="121">
        <v>17718</v>
      </c>
      <c r="F171" s="6" t="s">
        <v>321</v>
      </c>
      <c r="G171" s="103"/>
      <c r="H171" s="103"/>
      <c r="I171" s="29"/>
      <c r="J171" s="103"/>
      <c r="K171" s="103"/>
      <c r="L171" s="103"/>
      <c r="M171" s="29"/>
      <c r="N171" s="103"/>
      <c r="O171" s="28"/>
      <c r="R171" s="136"/>
    </row>
    <row r="172" spans="1:18" ht="30" customHeight="1" x14ac:dyDescent="0.15">
      <c r="A172" s="136"/>
      <c r="B172" s="102"/>
      <c r="C172" s="109"/>
      <c r="D172" s="6"/>
      <c r="E172" s="121"/>
      <c r="F172" s="6"/>
      <c r="G172" s="103"/>
      <c r="H172" s="103"/>
      <c r="I172" s="29"/>
      <c r="J172" s="103"/>
      <c r="K172" s="103"/>
      <c r="L172" s="103"/>
      <c r="M172" s="103"/>
      <c r="N172" s="103"/>
      <c r="O172" s="194"/>
      <c r="R172" s="222"/>
    </row>
    <row r="173" spans="1:18" ht="30" customHeight="1" x14ac:dyDescent="0.15">
      <c r="A173" s="136"/>
      <c r="B173" s="102"/>
      <c r="C173" s="109"/>
      <c r="D173" s="6"/>
      <c r="E173" s="121"/>
      <c r="F173" s="6"/>
      <c r="G173" s="103"/>
      <c r="H173" s="103"/>
      <c r="I173" s="29"/>
      <c r="J173" s="103"/>
      <c r="K173" s="103"/>
      <c r="L173" s="103"/>
      <c r="M173" s="103"/>
      <c r="N173" s="103"/>
      <c r="O173" s="194"/>
      <c r="R173" s="222"/>
    </row>
    <row r="174" spans="1:18" ht="30" customHeight="1" x14ac:dyDescent="0.15">
      <c r="A174" s="136"/>
      <c r="B174" s="102"/>
      <c r="C174" s="109"/>
      <c r="D174" s="6"/>
      <c r="E174" s="121"/>
      <c r="F174" s="6"/>
      <c r="G174" s="103"/>
      <c r="H174" s="103"/>
      <c r="I174" s="29"/>
      <c r="J174" s="103"/>
      <c r="K174" s="103"/>
      <c r="L174" s="103"/>
      <c r="M174" s="103"/>
      <c r="N174" s="103"/>
      <c r="O174" s="194"/>
      <c r="R174" s="222"/>
    </row>
    <row r="175" spans="1:18" ht="30" customHeight="1" x14ac:dyDescent="0.15">
      <c r="A175" s="136"/>
      <c r="B175" s="102"/>
      <c r="C175" s="109"/>
      <c r="D175" s="6"/>
      <c r="E175" s="121"/>
      <c r="F175" s="6"/>
      <c r="G175" s="103"/>
      <c r="H175" s="103"/>
      <c r="I175" s="29"/>
      <c r="J175" s="103"/>
      <c r="K175" s="103"/>
      <c r="L175" s="103"/>
      <c r="M175" s="103"/>
      <c r="N175" s="103"/>
      <c r="O175" s="194"/>
      <c r="R175" s="222"/>
    </row>
    <row r="176" spans="1:18" ht="30" customHeight="1" x14ac:dyDescent="0.15">
      <c r="A176" s="136"/>
      <c r="B176" s="102"/>
      <c r="C176" s="109"/>
      <c r="D176" s="6"/>
      <c r="E176" s="121"/>
      <c r="F176" s="6"/>
      <c r="G176" s="103"/>
      <c r="H176" s="103"/>
      <c r="I176" s="29"/>
      <c r="J176" s="103"/>
      <c r="K176" s="103"/>
      <c r="L176" s="103"/>
      <c r="M176" s="103"/>
      <c r="N176" s="103"/>
      <c r="O176" s="194"/>
      <c r="R176" s="222"/>
    </row>
    <row r="177" spans="1:18" ht="30" customHeight="1" x14ac:dyDescent="0.15">
      <c r="A177" s="136"/>
      <c r="B177" s="102"/>
      <c r="C177" s="109"/>
      <c r="D177" s="6"/>
      <c r="E177" s="121"/>
      <c r="F177" s="6"/>
      <c r="G177" s="103"/>
      <c r="H177" s="103"/>
      <c r="I177" s="29"/>
      <c r="J177" s="103"/>
      <c r="K177" s="103"/>
      <c r="L177" s="103"/>
      <c r="M177" s="103"/>
      <c r="N177" s="103"/>
      <c r="O177" s="194"/>
      <c r="R177" s="222"/>
    </row>
    <row r="178" spans="1:18" ht="30" customHeight="1" x14ac:dyDescent="0.15">
      <c r="A178" s="136"/>
      <c r="B178" s="102"/>
      <c r="C178" s="109"/>
      <c r="D178" s="6"/>
      <c r="E178" s="121"/>
      <c r="F178" s="6"/>
      <c r="G178" s="103"/>
      <c r="H178" s="103"/>
      <c r="I178" s="29"/>
      <c r="J178" s="103"/>
      <c r="K178" s="103"/>
      <c r="L178" s="103"/>
      <c r="M178" s="103"/>
      <c r="N178" s="103"/>
      <c r="O178" s="194"/>
      <c r="R178" s="222"/>
    </row>
    <row r="179" spans="1:18" ht="30" customHeight="1" x14ac:dyDescent="0.15">
      <c r="A179" s="136"/>
      <c r="B179" s="102"/>
      <c r="C179" s="109"/>
      <c r="D179" s="6"/>
      <c r="E179" s="121"/>
      <c r="F179" s="6"/>
      <c r="G179" s="103"/>
      <c r="H179" s="103"/>
      <c r="I179" s="29"/>
      <c r="J179" s="103"/>
      <c r="K179" s="103"/>
      <c r="L179" s="103"/>
      <c r="M179" s="103"/>
      <c r="N179" s="103"/>
      <c r="O179" s="194"/>
      <c r="R179" s="222"/>
    </row>
    <row r="180" spans="1:18" ht="30" customHeight="1" x14ac:dyDescent="0.15">
      <c r="A180" s="136"/>
      <c r="B180" s="102"/>
      <c r="C180" s="109"/>
      <c r="D180" s="6"/>
      <c r="E180" s="121"/>
      <c r="F180" s="6"/>
      <c r="G180" s="103"/>
      <c r="H180" s="103"/>
      <c r="I180" s="29"/>
      <c r="J180" s="103"/>
      <c r="K180" s="103"/>
      <c r="L180" s="103"/>
      <c r="M180" s="103"/>
      <c r="N180" s="103"/>
      <c r="O180" s="194"/>
      <c r="R180" s="222"/>
    </row>
    <row r="181" spans="1:18" ht="30" customHeight="1" x14ac:dyDescent="0.15">
      <c r="A181" s="136"/>
      <c r="B181" s="102"/>
      <c r="C181" s="109"/>
      <c r="D181" s="6"/>
      <c r="E181" s="121"/>
      <c r="F181" s="6"/>
      <c r="G181" s="103"/>
      <c r="H181" s="103"/>
      <c r="I181" s="29"/>
      <c r="J181" s="103"/>
      <c r="K181" s="103"/>
      <c r="L181" s="103"/>
      <c r="M181" s="103"/>
      <c r="N181" s="103"/>
      <c r="O181" s="194"/>
      <c r="R181" s="222"/>
    </row>
    <row r="182" spans="1:18" ht="30" customHeight="1" x14ac:dyDescent="0.15">
      <c r="A182" s="136"/>
      <c r="B182" s="102"/>
      <c r="C182" s="109"/>
      <c r="D182" s="6"/>
      <c r="E182" s="121"/>
      <c r="F182" s="6"/>
      <c r="G182" s="103"/>
      <c r="H182" s="103"/>
      <c r="I182" s="29"/>
      <c r="J182" s="103"/>
      <c r="K182" s="103"/>
      <c r="L182" s="103"/>
      <c r="M182" s="103"/>
      <c r="N182" s="103"/>
      <c r="O182" s="194"/>
      <c r="R182" s="222"/>
    </row>
    <row r="183" spans="1:18" ht="30" customHeight="1" x14ac:dyDescent="0.15">
      <c r="A183" s="136"/>
      <c r="B183" s="102"/>
      <c r="C183" s="109"/>
      <c r="D183" s="6"/>
      <c r="E183" s="121"/>
      <c r="F183" s="6"/>
      <c r="G183" s="103"/>
      <c r="H183" s="103"/>
      <c r="I183" s="29"/>
      <c r="J183" s="103"/>
      <c r="K183" s="103"/>
      <c r="L183" s="103"/>
      <c r="M183" s="103"/>
      <c r="N183" s="103"/>
      <c r="O183" s="194"/>
      <c r="R183" s="222"/>
    </row>
    <row r="184" spans="1:18" ht="30" customHeight="1" x14ac:dyDescent="0.15">
      <c r="A184" s="136"/>
      <c r="B184" s="102"/>
      <c r="C184" s="109"/>
      <c r="D184" s="6"/>
      <c r="E184" s="121"/>
      <c r="F184" s="6"/>
      <c r="G184" s="103"/>
      <c r="H184" s="103"/>
      <c r="I184" s="29"/>
      <c r="J184" s="103"/>
      <c r="K184" s="103"/>
      <c r="L184" s="103"/>
      <c r="M184" s="103"/>
      <c r="N184" s="103"/>
      <c r="O184" s="194"/>
      <c r="R184" s="222"/>
    </row>
    <row r="185" spans="1:18" ht="30" customHeight="1" x14ac:dyDescent="0.15">
      <c r="A185" s="136"/>
      <c r="B185" s="102"/>
      <c r="C185" s="109"/>
      <c r="D185" s="6"/>
      <c r="E185" s="121"/>
      <c r="F185" s="6"/>
      <c r="G185" s="103"/>
      <c r="H185" s="103"/>
      <c r="I185" s="29"/>
      <c r="J185" s="103"/>
      <c r="K185" s="103"/>
      <c r="L185" s="103"/>
      <c r="M185" s="103"/>
      <c r="N185" s="103"/>
      <c r="O185" s="194"/>
      <c r="R185" s="222"/>
    </row>
    <row r="186" spans="1:18" ht="30" customHeight="1" x14ac:dyDescent="0.15">
      <c r="A186" s="136"/>
      <c r="B186" s="102"/>
      <c r="C186" s="109"/>
      <c r="D186" s="6"/>
      <c r="E186" s="121"/>
      <c r="F186" s="6"/>
      <c r="G186" s="103"/>
      <c r="H186" s="103"/>
      <c r="I186" s="29"/>
      <c r="J186" s="103"/>
      <c r="K186" s="103"/>
      <c r="L186" s="103"/>
      <c r="M186" s="103"/>
      <c r="N186" s="103"/>
      <c r="O186" s="194"/>
      <c r="R186" s="222"/>
    </row>
    <row r="187" spans="1:18" ht="30" customHeight="1" x14ac:dyDescent="0.15">
      <c r="A187" s="136"/>
      <c r="B187" s="102"/>
      <c r="C187" s="109"/>
      <c r="D187" s="6"/>
      <c r="E187" s="121"/>
      <c r="F187" s="6"/>
      <c r="G187" s="103"/>
      <c r="H187" s="103"/>
      <c r="I187" s="29"/>
      <c r="J187" s="103"/>
      <c r="K187" s="103"/>
      <c r="L187" s="103"/>
      <c r="M187" s="103"/>
      <c r="N187" s="103"/>
      <c r="O187" s="194"/>
      <c r="R187" s="222"/>
    </row>
    <row r="188" spans="1:18" ht="30" customHeight="1" x14ac:dyDescent="0.15">
      <c r="A188" s="136"/>
      <c r="B188" s="102"/>
      <c r="C188" s="109"/>
      <c r="D188" s="6"/>
      <c r="E188" s="121"/>
      <c r="F188" s="6"/>
      <c r="G188" s="103"/>
      <c r="H188" s="103"/>
      <c r="I188" s="29"/>
      <c r="J188" s="103"/>
      <c r="K188" s="103"/>
      <c r="L188" s="103"/>
      <c r="M188" s="103"/>
      <c r="N188" s="103"/>
      <c r="O188" s="194"/>
      <c r="R188" s="222"/>
    </row>
    <row r="189" spans="1:18" ht="30" customHeight="1" x14ac:dyDescent="0.15">
      <c r="A189" s="136"/>
      <c r="B189" s="102"/>
      <c r="C189" s="109"/>
      <c r="D189" s="6"/>
      <c r="E189" s="121"/>
      <c r="F189" s="6"/>
      <c r="G189" s="103"/>
      <c r="H189" s="103"/>
      <c r="I189" s="29"/>
      <c r="J189" s="103"/>
      <c r="K189" s="103"/>
      <c r="L189" s="103"/>
      <c r="M189" s="103"/>
      <c r="N189" s="103"/>
      <c r="O189" s="194"/>
      <c r="R189" s="222"/>
    </row>
    <row r="190" spans="1:18" ht="30" customHeight="1" x14ac:dyDescent="0.15">
      <c r="A190" s="136"/>
      <c r="B190" s="102"/>
      <c r="C190" s="109"/>
      <c r="D190" s="6"/>
      <c r="E190" s="121"/>
      <c r="F190" s="6"/>
      <c r="G190" s="103"/>
      <c r="H190" s="103"/>
      <c r="I190" s="29"/>
      <c r="J190" s="103"/>
      <c r="K190" s="103"/>
      <c r="L190" s="103"/>
      <c r="M190" s="103"/>
      <c r="N190" s="103"/>
      <c r="O190" s="194"/>
      <c r="R190" s="222"/>
    </row>
    <row r="191" spans="1:18" ht="30" customHeight="1" x14ac:dyDescent="0.15">
      <c r="A191" s="136"/>
      <c r="B191" s="102"/>
      <c r="C191" s="109"/>
      <c r="D191" s="6"/>
      <c r="E191" s="121"/>
      <c r="F191" s="6"/>
      <c r="G191" s="103"/>
      <c r="H191" s="103"/>
      <c r="I191" s="29"/>
      <c r="J191" s="103"/>
      <c r="K191" s="103"/>
      <c r="L191" s="103"/>
      <c r="M191" s="103"/>
      <c r="N191" s="103"/>
      <c r="O191" s="194"/>
      <c r="R191" s="222"/>
    </row>
    <row r="192" spans="1:18" ht="30" customHeight="1" x14ac:dyDescent="0.15">
      <c r="A192" s="136"/>
      <c r="B192" s="102"/>
      <c r="C192" s="109"/>
      <c r="D192" s="6"/>
      <c r="E192" s="121"/>
      <c r="F192" s="6"/>
      <c r="G192" s="103"/>
      <c r="H192" s="103"/>
      <c r="I192" s="29"/>
      <c r="J192" s="103"/>
      <c r="K192" s="103"/>
      <c r="L192" s="103"/>
      <c r="M192" s="103"/>
      <c r="N192" s="103"/>
      <c r="O192" s="194"/>
      <c r="R192" s="222"/>
    </row>
    <row r="193" spans="1:18" ht="30" customHeight="1" x14ac:dyDescent="0.15">
      <c r="A193" s="136"/>
      <c r="B193" s="102"/>
      <c r="C193" s="109"/>
      <c r="D193" s="6"/>
      <c r="E193" s="121"/>
      <c r="F193" s="6"/>
      <c r="G193" s="103"/>
      <c r="H193" s="103"/>
      <c r="I193" s="29"/>
      <c r="J193" s="103"/>
      <c r="K193" s="103"/>
      <c r="L193" s="103"/>
      <c r="M193" s="103"/>
      <c r="N193" s="103"/>
      <c r="O193" s="194"/>
      <c r="R193" s="222"/>
    </row>
    <row r="194" spans="1:18" ht="30" customHeight="1" x14ac:dyDescent="0.15">
      <c r="A194" s="3" t="s">
        <v>310</v>
      </c>
      <c r="B194" s="114"/>
      <c r="C194" s="115" t="s">
        <v>354</v>
      </c>
      <c r="D194" s="116"/>
      <c r="E194" s="116">
        <v>1</v>
      </c>
      <c r="F194" s="117" t="s">
        <v>223</v>
      </c>
      <c r="G194" s="118"/>
      <c r="H194" s="118"/>
      <c r="I194" s="118"/>
      <c r="J194" s="118"/>
      <c r="K194" s="199"/>
      <c r="L194" s="199"/>
      <c r="M194" s="199"/>
      <c r="N194" s="199"/>
      <c r="O194" s="119"/>
      <c r="R194" s="3"/>
    </row>
    <row r="195" spans="1:18" ht="30" customHeight="1" x14ac:dyDescent="0.15">
      <c r="A195" s="136" t="s">
        <v>131</v>
      </c>
      <c r="B195" s="102"/>
      <c r="C195" s="109" t="s">
        <v>134</v>
      </c>
      <c r="D195" s="6" t="s">
        <v>315</v>
      </c>
      <c r="E195" s="121">
        <v>9865</v>
      </c>
      <c r="F195" s="6" t="s">
        <v>321</v>
      </c>
      <c r="G195" s="103"/>
      <c r="H195" s="103"/>
      <c r="I195" s="29"/>
      <c r="J195" s="103"/>
      <c r="K195" s="103"/>
      <c r="L195" s="103"/>
      <c r="M195" s="103"/>
      <c r="N195" s="103"/>
      <c r="O195" s="28"/>
      <c r="R195" s="136"/>
    </row>
    <row r="196" spans="1:18" ht="30" customHeight="1" x14ac:dyDescent="0.15">
      <c r="A196" s="136"/>
      <c r="B196" s="102"/>
      <c r="C196" s="109"/>
      <c r="D196" s="6"/>
      <c r="E196" s="121"/>
      <c r="F196" s="6"/>
      <c r="G196" s="103"/>
      <c r="H196" s="103"/>
      <c r="I196" s="29"/>
      <c r="J196" s="103"/>
      <c r="K196" s="103"/>
      <c r="L196" s="103"/>
      <c r="M196" s="103"/>
      <c r="N196" s="103"/>
      <c r="O196" s="194"/>
      <c r="R196" s="222"/>
    </row>
    <row r="197" spans="1:18" ht="30" customHeight="1" x14ac:dyDescent="0.15">
      <c r="A197" s="136"/>
      <c r="B197" s="102"/>
      <c r="C197" s="109"/>
      <c r="D197" s="6"/>
      <c r="E197" s="121"/>
      <c r="F197" s="6"/>
      <c r="G197" s="103"/>
      <c r="H197" s="103"/>
      <c r="I197" s="29"/>
      <c r="J197" s="103"/>
      <c r="K197" s="103"/>
      <c r="L197" s="103"/>
      <c r="M197" s="103"/>
      <c r="N197" s="103"/>
      <c r="O197" s="194"/>
      <c r="R197" s="222"/>
    </row>
    <row r="198" spans="1:18" ht="30" customHeight="1" x14ac:dyDescent="0.15">
      <c r="A198" s="136"/>
      <c r="B198" s="102"/>
      <c r="C198" s="109"/>
      <c r="D198" s="6"/>
      <c r="E198" s="121"/>
      <c r="F198" s="6"/>
      <c r="G198" s="103"/>
      <c r="H198" s="103"/>
      <c r="I198" s="29"/>
      <c r="J198" s="103"/>
      <c r="K198" s="103"/>
      <c r="L198" s="103"/>
      <c r="M198" s="103"/>
      <c r="N198" s="103"/>
      <c r="O198" s="194"/>
      <c r="R198" s="222"/>
    </row>
    <row r="199" spans="1:18" ht="30" customHeight="1" x14ac:dyDescent="0.15">
      <c r="A199" s="136"/>
      <c r="B199" s="102"/>
      <c r="C199" s="109"/>
      <c r="D199" s="6"/>
      <c r="E199" s="121"/>
      <c r="F199" s="6"/>
      <c r="G199" s="103"/>
      <c r="H199" s="103"/>
      <c r="I199" s="29"/>
      <c r="J199" s="103"/>
      <c r="K199" s="103"/>
      <c r="L199" s="103"/>
      <c r="M199" s="103"/>
      <c r="N199" s="103"/>
      <c r="O199" s="194"/>
      <c r="R199" s="222"/>
    </row>
    <row r="200" spans="1:18" ht="30" customHeight="1" x14ac:dyDescent="0.15">
      <c r="A200" s="136"/>
      <c r="B200" s="102"/>
      <c r="C200" s="109"/>
      <c r="D200" s="6"/>
      <c r="E200" s="121"/>
      <c r="F200" s="6"/>
      <c r="G200" s="103"/>
      <c r="H200" s="103"/>
      <c r="I200" s="29"/>
      <c r="J200" s="103"/>
      <c r="K200" s="103"/>
      <c r="L200" s="103"/>
      <c r="M200" s="103"/>
      <c r="N200" s="103"/>
      <c r="O200" s="194"/>
      <c r="R200" s="222"/>
    </row>
    <row r="201" spans="1:18" ht="30" customHeight="1" x14ac:dyDescent="0.15">
      <c r="A201" s="136"/>
      <c r="B201" s="102"/>
      <c r="C201" s="109"/>
      <c r="D201" s="6"/>
      <c r="E201" s="121"/>
      <c r="F201" s="6"/>
      <c r="G201" s="103"/>
      <c r="H201" s="103"/>
      <c r="I201" s="29"/>
      <c r="J201" s="103"/>
      <c r="K201" s="103"/>
      <c r="L201" s="103"/>
      <c r="M201" s="103"/>
      <c r="N201" s="103"/>
      <c r="O201" s="194"/>
      <c r="R201" s="222"/>
    </row>
    <row r="202" spans="1:18" ht="30" customHeight="1" x14ac:dyDescent="0.15">
      <c r="A202" s="136"/>
      <c r="B202" s="102"/>
      <c r="C202" s="109"/>
      <c r="D202" s="6"/>
      <c r="E202" s="121"/>
      <c r="F202" s="6"/>
      <c r="G202" s="103"/>
      <c r="H202" s="103"/>
      <c r="I202" s="29"/>
      <c r="J202" s="103"/>
      <c r="K202" s="103"/>
      <c r="L202" s="103"/>
      <c r="M202" s="103"/>
      <c r="N202" s="103"/>
      <c r="O202" s="194"/>
      <c r="R202" s="222"/>
    </row>
    <row r="203" spans="1:18" ht="30" customHeight="1" x14ac:dyDescent="0.15">
      <c r="A203" s="136"/>
      <c r="B203" s="102"/>
      <c r="C203" s="109"/>
      <c r="D203" s="6"/>
      <c r="E203" s="121"/>
      <c r="F203" s="6"/>
      <c r="G203" s="103"/>
      <c r="H203" s="103"/>
      <c r="I203" s="29"/>
      <c r="J203" s="103"/>
      <c r="K203" s="103"/>
      <c r="L203" s="103"/>
      <c r="M203" s="103"/>
      <c r="N203" s="103"/>
      <c r="O203" s="194"/>
      <c r="R203" s="222"/>
    </row>
    <row r="204" spans="1:18" ht="30" customHeight="1" x14ac:dyDescent="0.15">
      <c r="A204" s="136"/>
      <c r="B204" s="102"/>
      <c r="C204" s="109"/>
      <c r="D204" s="6"/>
      <c r="E204" s="121"/>
      <c r="F204" s="6"/>
      <c r="G204" s="103"/>
      <c r="H204" s="103"/>
      <c r="I204" s="29"/>
      <c r="J204" s="103"/>
      <c r="K204" s="103"/>
      <c r="L204" s="103"/>
      <c r="M204" s="103"/>
      <c r="N204" s="103"/>
      <c r="O204" s="194"/>
      <c r="R204" s="222"/>
    </row>
    <row r="205" spans="1:18" ht="30" customHeight="1" x14ac:dyDescent="0.15">
      <c r="A205" s="136"/>
      <c r="B205" s="102"/>
      <c r="C205" s="109"/>
      <c r="D205" s="6"/>
      <c r="E205" s="121"/>
      <c r="F205" s="6"/>
      <c r="G205" s="103"/>
      <c r="H205" s="103"/>
      <c r="I205" s="29"/>
      <c r="J205" s="103"/>
      <c r="K205" s="103"/>
      <c r="L205" s="103"/>
      <c r="M205" s="103"/>
      <c r="N205" s="103"/>
      <c r="O205" s="194"/>
      <c r="R205" s="222"/>
    </row>
    <row r="206" spans="1:18" ht="30" customHeight="1" x14ac:dyDescent="0.15">
      <c r="A206" s="136"/>
      <c r="B206" s="102"/>
      <c r="C206" s="109"/>
      <c r="D206" s="6"/>
      <c r="E206" s="121"/>
      <c r="F206" s="6"/>
      <c r="G206" s="103"/>
      <c r="H206" s="103"/>
      <c r="I206" s="29"/>
      <c r="J206" s="103"/>
      <c r="K206" s="103"/>
      <c r="L206" s="103"/>
      <c r="M206" s="103"/>
      <c r="N206" s="103"/>
      <c r="O206" s="194"/>
      <c r="R206" s="222"/>
    </row>
    <row r="207" spans="1:18" ht="30" customHeight="1" x14ac:dyDescent="0.15">
      <c r="A207" s="136"/>
      <c r="B207" s="102"/>
      <c r="C207" s="109"/>
      <c r="D207" s="6"/>
      <c r="E207" s="121"/>
      <c r="F207" s="6"/>
      <c r="G207" s="103"/>
      <c r="H207" s="103"/>
      <c r="I207" s="29"/>
      <c r="J207" s="103"/>
      <c r="K207" s="103"/>
      <c r="L207" s="103"/>
      <c r="M207" s="103"/>
      <c r="N207" s="103"/>
      <c r="O207" s="194"/>
      <c r="R207" s="222"/>
    </row>
    <row r="208" spans="1:18" ht="30" customHeight="1" x14ac:dyDescent="0.15">
      <c r="A208" s="136"/>
      <c r="B208" s="102"/>
      <c r="C208" s="109"/>
      <c r="D208" s="6"/>
      <c r="E208" s="121"/>
      <c r="F208" s="6"/>
      <c r="G208" s="103"/>
      <c r="H208" s="103"/>
      <c r="I208" s="29"/>
      <c r="J208" s="103"/>
      <c r="K208" s="103"/>
      <c r="L208" s="103"/>
      <c r="M208" s="103"/>
      <c r="N208" s="103"/>
      <c r="O208" s="194"/>
      <c r="R208" s="222"/>
    </row>
    <row r="209" spans="1:18" ht="30" customHeight="1" x14ac:dyDescent="0.15">
      <c r="A209" s="136"/>
      <c r="B209" s="102"/>
      <c r="C209" s="109"/>
      <c r="D209" s="6"/>
      <c r="E209" s="121"/>
      <c r="F209" s="6"/>
      <c r="G209" s="103"/>
      <c r="H209" s="103"/>
      <c r="I209" s="29"/>
      <c r="J209" s="103"/>
      <c r="K209" s="103"/>
      <c r="L209" s="103"/>
      <c r="M209" s="103"/>
      <c r="N209" s="103"/>
      <c r="O209" s="194"/>
      <c r="R209" s="222"/>
    </row>
    <row r="210" spans="1:18" ht="30" customHeight="1" x14ac:dyDescent="0.15">
      <c r="A210" s="136"/>
      <c r="B210" s="102"/>
      <c r="C210" s="109"/>
      <c r="D210" s="6"/>
      <c r="E210" s="121"/>
      <c r="F210" s="6"/>
      <c r="G210" s="103"/>
      <c r="H210" s="103"/>
      <c r="I210" s="29"/>
      <c r="J210" s="103"/>
      <c r="K210" s="103"/>
      <c r="L210" s="103"/>
      <c r="M210" s="103"/>
      <c r="N210" s="103"/>
      <c r="O210" s="194"/>
      <c r="R210" s="222"/>
    </row>
    <row r="211" spans="1:18" ht="30" customHeight="1" x14ac:dyDescent="0.15">
      <c r="A211" s="136"/>
      <c r="B211" s="102"/>
      <c r="C211" s="109"/>
      <c r="D211" s="6"/>
      <c r="E211" s="121"/>
      <c r="F211" s="6"/>
      <c r="G211" s="103"/>
      <c r="H211" s="103"/>
      <c r="I211" s="29"/>
      <c r="J211" s="103"/>
      <c r="K211" s="103"/>
      <c r="L211" s="103"/>
      <c r="M211" s="103"/>
      <c r="N211" s="103"/>
      <c r="O211" s="194"/>
      <c r="R211" s="222"/>
    </row>
    <row r="212" spans="1:18" ht="30" customHeight="1" x14ac:dyDescent="0.15">
      <c r="A212" s="136"/>
      <c r="B212" s="102"/>
      <c r="C212" s="109"/>
      <c r="D212" s="6"/>
      <c r="E212" s="121"/>
      <c r="F212" s="6"/>
      <c r="G212" s="103"/>
      <c r="H212" s="103"/>
      <c r="I212" s="29"/>
      <c r="J212" s="103"/>
      <c r="K212" s="103"/>
      <c r="L212" s="103"/>
      <c r="M212" s="103"/>
      <c r="N212" s="103"/>
      <c r="O212" s="194"/>
      <c r="R212" s="222"/>
    </row>
    <row r="213" spans="1:18" ht="30" customHeight="1" x14ac:dyDescent="0.15">
      <c r="A213" s="136"/>
      <c r="B213" s="102"/>
      <c r="C213" s="109"/>
      <c r="D213" s="6"/>
      <c r="E213" s="121"/>
      <c r="F213" s="6"/>
      <c r="G213" s="103"/>
      <c r="H213" s="103"/>
      <c r="I213" s="29"/>
      <c r="J213" s="103"/>
      <c r="K213" s="103"/>
      <c r="L213" s="103"/>
      <c r="M213" s="103"/>
      <c r="N213" s="103"/>
      <c r="O213" s="194"/>
      <c r="R213" s="222"/>
    </row>
    <row r="214" spans="1:18" ht="30" customHeight="1" x14ac:dyDescent="0.15">
      <c r="A214" s="136"/>
      <c r="B214" s="102"/>
      <c r="C214" s="109"/>
      <c r="D214" s="6"/>
      <c r="E214" s="121"/>
      <c r="F214" s="6"/>
      <c r="G214" s="103"/>
      <c r="H214" s="103"/>
      <c r="I214" s="29"/>
      <c r="J214" s="103"/>
      <c r="K214" s="103"/>
      <c r="L214" s="103"/>
      <c r="M214" s="103"/>
      <c r="N214" s="103"/>
      <c r="O214" s="194"/>
      <c r="R214" s="222"/>
    </row>
    <row r="215" spans="1:18" ht="30" customHeight="1" x14ac:dyDescent="0.15">
      <c r="A215" s="136"/>
      <c r="B215" s="102"/>
      <c r="C215" s="109"/>
      <c r="D215" s="6"/>
      <c r="E215" s="121"/>
      <c r="F215" s="6"/>
      <c r="G215" s="103"/>
      <c r="H215" s="103"/>
      <c r="I215" s="29"/>
      <c r="J215" s="103"/>
      <c r="K215" s="103"/>
      <c r="L215" s="103"/>
      <c r="M215" s="103"/>
      <c r="N215" s="103"/>
      <c r="O215" s="194"/>
      <c r="R215" s="222"/>
    </row>
    <row r="216" spans="1:18" ht="30" customHeight="1" x14ac:dyDescent="0.15">
      <c r="A216" s="136"/>
      <c r="B216" s="102"/>
      <c r="C216" s="109"/>
      <c r="D216" s="6"/>
      <c r="E216" s="121"/>
      <c r="F216" s="6"/>
      <c r="G216" s="103"/>
      <c r="H216" s="103"/>
      <c r="I216" s="29"/>
      <c r="J216" s="103"/>
      <c r="K216" s="103"/>
      <c r="L216" s="103"/>
      <c r="M216" s="103"/>
      <c r="N216" s="103"/>
      <c r="O216" s="194"/>
      <c r="R216" s="222"/>
    </row>
    <row r="217" spans="1:18" ht="30" customHeight="1" x14ac:dyDescent="0.15">
      <c r="A217" s="136"/>
      <c r="B217" s="102"/>
      <c r="C217" s="109"/>
      <c r="D217" s="6"/>
      <c r="E217" s="121"/>
      <c r="F217" s="6"/>
      <c r="G217" s="103"/>
      <c r="H217" s="103"/>
      <c r="I217" s="29"/>
      <c r="J217" s="103"/>
      <c r="K217" s="103"/>
      <c r="L217" s="103"/>
      <c r="M217" s="103"/>
      <c r="N217" s="103"/>
      <c r="O217" s="194"/>
      <c r="R217" s="222"/>
    </row>
    <row r="218" spans="1:18" ht="30" customHeight="1" x14ac:dyDescent="0.15">
      <c r="C218" s="123"/>
      <c r="E218" s="120"/>
      <c r="G218" s="122"/>
      <c r="H218" s="26"/>
      <c r="I218" s="26"/>
      <c r="J218" s="26"/>
      <c r="K218" s="26"/>
      <c r="L218" s="26"/>
      <c r="M218" s="26"/>
      <c r="N218" s="26"/>
      <c r="O218" s="192"/>
    </row>
    <row r="219" spans="1:18" ht="30" customHeight="1" x14ac:dyDescent="0.15">
      <c r="C219" s="123"/>
      <c r="E219" s="120"/>
      <c r="G219" s="122"/>
      <c r="H219" s="26"/>
      <c r="I219" s="26"/>
      <c r="J219" s="26"/>
      <c r="K219" s="26"/>
      <c r="L219" s="26"/>
      <c r="M219" s="26"/>
      <c r="N219" s="26"/>
      <c r="O219" s="192"/>
    </row>
    <row r="220" spans="1:18" ht="30" customHeight="1" x14ac:dyDescent="0.15">
      <c r="G220" s="26"/>
      <c r="H220" s="26"/>
      <c r="I220" s="26"/>
      <c r="J220" s="26"/>
      <c r="K220" s="26"/>
      <c r="L220" s="26"/>
      <c r="M220" s="26"/>
      <c r="N220" s="26"/>
      <c r="O220" s="192"/>
    </row>
    <row r="221" spans="1:18" ht="30" customHeight="1" x14ac:dyDescent="0.15">
      <c r="D221" s="23"/>
      <c r="E221" s="23"/>
      <c r="G221" s="26"/>
      <c r="H221" s="26"/>
      <c r="I221" s="26"/>
      <c r="J221" s="26"/>
      <c r="K221" s="26"/>
      <c r="L221" s="26"/>
      <c r="M221" s="26"/>
      <c r="N221" s="26"/>
      <c r="O221" s="192"/>
    </row>
    <row r="222" spans="1:18" ht="30" customHeight="1" x14ac:dyDescent="0.15">
      <c r="E222" s="23"/>
      <c r="G222" s="26"/>
      <c r="H222" s="26"/>
      <c r="I222" s="26"/>
      <c r="J222" s="26"/>
      <c r="K222" s="26"/>
      <c r="L222" s="26"/>
      <c r="M222" s="26"/>
      <c r="N222" s="26"/>
      <c r="O222" s="192"/>
    </row>
    <row r="223" spans="1:18" ht="30" customHeight="1" x14ac:dyDescent="0.15">
      <c r="E223" s="23"/>
      <c r="G223" s="26"/>
      <c r="H223" s="26"/>
      <c r="I223" s="26"/>
      <c r="J223" s="26"/>
      <c r="K223" s="26"/>
      <c r="L223" s="26"/>
      <c r="M223" s="26"/>
      <c r="N223" s="26"/>
      <c r="O223" s="192"/>
    </row>
    <row r="224" spans="1:18" ht="30" customHeight="1" x14ac:dyDescent="0.15">
      <c r="D224" s="23"/>
      <c r="E224" s="23"/>
      <c r="G224" s="26"/>
      <c r="H224" s="26"/>
      <c r="I224" s="26"/>
      <c r="J224" s="26"/>
      <c r="K224" s="26"/>
      <c r="L224" s="26"/>
      <c r="M224" s="26"/>
      <c r="N224" s="26"/>
      <c r="O224" s="192"/>
    </row>
    <row r="225" spans="7:15" ht="30" customHeight="1" x14ac:dyDescent="0.15">
      <c r="G225" s="26"/>
      <c r="H225" s="26"/>
      <c r="I225" s="26"/>
      <c r="J225" s="26"/>
      <c r="K225" s="26"/>
      <c r="L225" s="26"/>
      <c r="M225" s="26"/>
      <c r="N225" s="26"/>
      <c r="O225" s="192"/>
    </row>
    <row r="226" spans="7:15" ht="30" customHeight="1" x14ac:dyDescent="0.15">
      <c r="G226" s="26"/>
      <c r="H226" s="26"/>
      <c r="I226" s="26"/>
      <c r="J226" s="26"/>
      <c r="K226" s="26"/>
      <c r="L226" s="26"/>
      <c r="M226" s="26"/>
      <c r="N226" s="26"/>
      <c r="O226" s="192"/>
    </row>
    <row r="227" spans="7:15" ht="30" customHeight="1" x14ac:dyDescent="0.15">
      <c r="G227" s="26"/>
      <c r="H227" s="26"/>
      <c r="I227" s="26"/>
      <c r="J227" s="26"/>
      <c r="K227" s="26"/>
      <c r="L227" s="26"/>
      <c r="M227" s="26"/>
      <c r="N227" s="26"/>
      <c r="O227" s="192"/>
    </row>
    <row r="228" spans="7:15" ht="30" customHeight="1" x14ac:dyDescent="0.15">
      <c r="G228" s="26"/>
      <c r="H228" s="26"/>
      <c r="I228" s="26"/>
      <c r="J228" s="26"/>
      <c r="K228" s="26"/>
      <c r="L228" s="26"/>
      <c r="M228" s="26"/>
      <c r="N228" s="26"/>
      <c r="O228" s="192"/>
    </row>
    <row r="229" spans="7:15" ht="30" customHeight="1" x14ac:dyDescent="0.15">
      <c r="G229" s="26"/>
      <c r="H229" s="26"/>
      <c r="I229" s="26"/>
      <c r="J229" s="26"/>
      <c r="K229" s="26"/>
      <c r="L229" s="26"/>
      <c r="M229" s="26"/>
      <c r="N229" s="26"/>
      <c r="O229" s="192"/>
    </row>
    <row r="230" spans="7:15" ht="30" customHeight="1" x14ac:dyDescent="0.15">
      <c r="G230" s="26"/>
      <c r="H230" s="26"/>
      <c r="I230" s="26"/>
      <c r="J230" s="26"/>
      <c r="K230" s="26"/>
      <c r="L230" s="26"/>
      <c r="M230" s="26"/>
      <c r="N230" s="26"/>
      <c r="O230" s="192"/>
    </row>
    <row r="231" spans="7:15" ht="30" customHeight="1" x14ac:dyDescent="0.15">
      <c r="G231" s="26"/>
      <c r="H231" s="26"/>
      <c r="I231" s="26"/>
      <c r="J231" s="26"/>
      <c r="K231" s="26"/>
      <c r="L231" s="26"/>
      <c r="M231" s="26"/>
      <c r="N231" s="26"/>
      <c r="O231" s="192"/>
    </row>
    <row r="232" spans="7:15" ht="30" customHeight="1" x14ac:dyDescent="0.15">
      <c r="G232" s="26"/>
      <c r="H232" s="26"/>
      <c r="I232" s="26"/>
      <c r="J232" s="26"/>
      <c r="K232" s="26"/>
      <c r="L232" s="26"/>
      <c r="M232" s="26"/>
      <c r="N232" s="26"/>
      <c r="O232" s="192"/>
    </row>
    <row r="233" spans="7:15" ht="30" customHeight="1" x14ac:dyDescent="0.15">
      <c r="G233" s="26"/>
      <c r="H233" s="26"/>
      <c r="I233" s="26"/>
      <c r="J233" s="26"/>
      <c r="K233" s="26"/>
      <c r="L233" s="26"/>
      <c r="M233" s="26"/>
      <c r="N233" s="26"/>
      <c r="O233" s="192"/>
    </row>
    <row r="234" spans="7:15" ht="30" customHeight="1" x14ac:dyDescent="0.15">
      <c r="G234" s="26"/>
      <c r="H234" s="26"/>
      <c r="I234" s="26"/>
      <c r="J234" s="26"/>
      <c r="K234" s="26"/>
      <c r="L234" s="26"/>
      <c r="M234" s="26"/>
      <c r="N234" s="26"/>
      <c r="O234" s="192"/>
    </row>
    <row r="235" spans="7:15" ht="30" customHeight="1" x14ac:dyDescent="0.15">
      <c r="G235" s="26"/>
      <c r="H235" s="26"/>
      <c r="I235" s="26"/>
      <c r="J235" s="26"/>
      <c r="K235" s="26"/>
      <c r="L235" s="26"/>
      <c r="M235" s="26"/>
      <c r="N235" s="26"/>
      <c r="O235" s="192"/>
    </row>
    <row r="236" spans="7:15" ht="30" customHeight="1" x14ac:dyDescent="0.15">
      <c r="G236" s="26"/>
      <c r="H236" s="26"/>
      <c r="I236" s="26"/>
      <c r="J236" s="26"/>
      <c r="K236" s="26"/>
      <c r="L236" s="26"/>
      <c r="M236" s="26"/>
      <c r="N236" s="26"/>
      <c r="O236" s="192"/>
    </row>
    <row r="237" spans="7:15" ht="30" customHeight="1" x14ac:dyDescent="0.15">
      <c r="G237" s="26"/>
      <c r="H237" s="26"/>
      <c r="I237" s="26"/>
      <c r="J237" s="26"/>
      <c r="K237" s="26"/>
      <c r="L237" s="26"/>
      <c r="M237" s="26"/>
      <c r="N237" s="26"/>
      <c r="O237" s="192"/>
    </row>
    <row r="238" spans="7:15" ht="30" customHeight="1" x14ac:dyDescent="0.15">
      <c r="G238" s="26"/>
      <c r="H238" s="26"/>
      <c r="I238" s="26"/>
      <c r="J238" s="26"/>
      <c r="K238" s="26"/>
      <c r="L238" s="26"/>
      <c r="M238" s="26"/>
      <c r="N238" s="26"/>
      <c r="O238" s="192"/>
    </row>
    <row r="239" spans="7:15" ht="30" customHeight="1" x14ac:dyDescent="0.15">
      <c r="G239" s="26"/>
      <c r="H239" s="26"/>
      <c r="I239" s="26"/>
      <c r="J239" s="26"/>
      <c r="K239" s="26"/>
      <c r="L239" s="26"/>
      <c r="M239" s="26"/>
      <c r="N239" s="26"/>
      <c r="O239" s="192"/>
    </row>
    <row r="240" spans="7:15" ht="30" customHeight="1" x14ac:dyDescent="0.15">
      <c r="G240" s="26"/>
      <c r="H240" s="26"/>
      <c r="I240" s="26"/>
      <c r="J240" s="26"/>
      <c r="K240" s="26"/>
      <c r="L240" s="26"/>
      <c r="M240" s="26"/>
      <c r="N240" s="26"/>
      <c r="O240" s="192"/>
    </row>
    <row r="241" spans="7:15" ht="30" customHeight="1" x14ac:dyDescent="0.15">
      <c r="G241" s="26"/>
      <c r="H241" s="26"/>
      <c r="I241" s="26"/>
      <c r="J241" s="26"/>
      <c r="K241" s="26"/>
      <c r="L241" s="26"/>
      <c r="M241" s="26"/>
      <c r="N241" s="26"/>
      <c r="O241" s="192"/>
    </row>
    <row r="242" spans="7:15" ht="30" customHeight="1" x14ac:dyDescent="0.15">
      <c r="G242" s="26"/>
      <c r="H242" s="26"/>
      <c r="I242" s="26"/>
      <c r="J242" s="26"/>
      <c r="K242" s="26"/>
      <c r="L242" s="26"/>
      <c r="M242" s="26"/>
      <c r="N242" s="26"/>
      <c r="O242" s="192"/>
    </row>
    <row r="243" spans="7:15" ht="30" customHeight="1" x14ac:dyDescent="0.15">
      <c r="G243" s="26"/>
      <c r="H243" s="26"/>
      <c r="I243" s="26"/>
      <c r="J243" s="26"/>
      <c r="K243" s="26"/>
      <c r="L243" s="26"/>
      <c r="M243" s="26"/>
      <c r="N243" s="26"/>
      <c r="O243" s="192"/>
    </row>
    <row r="244" spans="7:15" ht="30" customHeight="1" x14ac:dyDescent="0.15">
      <c r="G244" s="26"/>
      <c r="H244" s="26"/>
      <c r="I244" s="26"/>
      <c r="J244" s="26"/>
      <c r="K244" s="26"/>
      <c r="L244" s="26"/>
      <c r="M244" s="26"/>
      <c r="N244" s="26"/>
      <c r="O244" s="192"/>
    </row>
    <row r="245" spans="7:15" ht="30" customHeight="1" x14ac:dyDescent="0.15">
      <c r="G245" s="26"/>
      <c r="H245" s="26"/>
      <c r="I245" s="26"/>
      <c r="J245" s="26"/>
      <c r="K245" s="26"/>
      <c r="L245" s="26"/>
      <c r="M245" s="26"/>
      <c r="N245" s="26"/>
      <c r="O245" s="192"/>
    </row>
    <row r="246" spans="7:15" ht="30" customHeight="1" x14ac:dyDescent="0.15">
      <c r="G246" s="26"/>
      <c r="H246" s="26"/>
      <c r="I246" s="26"/>
      <c r="J246" s="26"/>
      <c r="K246" s="26"/>
      <c r="L246" s="26"/>
      <c r="M246" s="26"/>
      <c r="N246" s="26"/>
      <c r="O246" s="192"/>
    </row>
    <row r="247" spans="7:15" ht="30" customHeight="1" x14ac:dyDescent="0.15">
      <c r="G247" s="26"/>
      <c r="H247" s="26"/>
      <c r="I247" s="26"/>
      <c r="J247" s="26"/>
      <c r="K247" s="26"/>
      <c r="L247" s="26"/>
      <c r="M247" s="26"/>
      <c r="N247" s="26"/>
      <c r="O247" s="192"/>
    </row>
    <row r="248" spans="7:15" ht="30" customHeight="1" x14ac:dyDescent="0.15">
      <c r="G248" s="26"/>
      <c r="H248" s="26"/>
      <c r="I248" s="26"/>
      <c r="J248" s="26"/>
      <c r="K248" s="26"/>
      <c r="L248" s="26"/>
      <c r="M248" s="26"/>
      <c r="N248" s="26"/>
      <c r="O248" s="192"/>
    </row>
    <row r="249" spans="7:15" ht="30" customHeight="1" x14ac:dyDescent="0.15">
      <c r="G249" s="26"/>
      <c r="H249" s="26"/>
      <c r="I249" s="26"/>
      <c r="J249" s="26"/>
      <c r="K249" s="26"/>
      <c r="L249" s="26"/>
      <c r="M249" s="26"/>
      <c r="N249" s="26"/>
      <c r="O249" s="192"/>
    </row>
    <row r="250" spans="7:15" ht="30" customHeight="1" x14ac:dyDescent="0.15">
      <c r="G250" s="26"/>
      <c r="H250" s="26"/>
      <c r="I250" s="26"/>
      <c r="J250" s="26"/>
      <c r="K250" s="26"/>
      <c r="L250" s="26"/>
      <c r="M250" s="26"/>
      <c r="N250" s="26"/>
      <c r="O250" s="192"/>
    </row>
    <row r="251" spans="7:15" ht="30" customHeight="1" x14ac:dyDescent="0.15">
      <c r="G251" s="26"/>
      <c r="H251" s="26"/>
      <c r="I251" s="26"/>
      <c r="J251" s="26"/>
      <c r="K251" s="26"/>
      <c r="L251" s="26"/>
      <c r="M251" s="26"/>
      <c r="N251" s="26"/>
      <c r="O251" s="192"/>
    </row>
    <row r="252" spans="7:15" ht="30" customHeight="1" x14ac:dyDescent="0.15">
      <c r="G252" s="26"/>
      <c r="H252" s="26"/>
      <c r="I252" s="26"/>
      <c r="J252" s="26"/>
      <c r="K252" s="26"/>
      <c r="L252" s="26"/>
      <c r="M252" s="26"/>
      <c r="N252" s="26"/>
      <c r="O252" s="192"/>
    </row>
    <row r="253" spans="7:15" ht="30" customHeight="1" x14ac:dyDescent="0.15">
      <c r="G253" s="26"/>
      <c r="H253" s="26"/>
      <c r="I253" s="26"/>
      <c r="J253" s="26"/>
      <c r="K253" s="26"/>
      <c r="L253" s="26"/>
      <c r="M253" s="26"/>
      <c r="N253" s="26"/>
      <c r="O253" s="192"/>
    </row>
    <row r="254" spans="7:15" ht="30" customHeight="1" x14ac:dyDescent="0.15">
      <c r="G254" s="26"/>
      <c r="H254" s="26"/>
      <c r="I254" s="26"/>
      <c r="J254" s="26"/>
      <c r="K254" s="26"/>
      <c r="L254" s="26"/>
      <c r="M254" s="26"/>
      <c r="N254" s="26"/>
      <c r="O254" s="192"/>
    </row>
    <row r="255" spans="7:15" ht="30" customHeight="1" x14ac:dyDescent="0.15">
      <c r="G255" s="26"/>
      <c r="H255" s="26"/>
      <c r="I255" s="26"/>
      <c r="J255" s="26"/>
      <c r="K255" s="26"/>
      <c r="L255" s="26"/>
      <c r="M255" s="26"/>
      <c r="N255" s="26"/>
      <c r="O255" s="192"/>
    </row>
    <row r="256" spans="7:15" ht="30" customHeight="1" x14ac:dyDescent="0.15">
      <c r="G256" s="26"/>
      <c r="H256" s="26"/>
      <c r="I256" s="26"/>
      <c r="J256" s="26"/>
      <c r="K256" s="26"/>
      <c r="L256" s="26"/>
      <c r="M256" s="26"/>
      <c r="N256" s="26"/>
      <c r="O256" s="192"/>
    </row>
    <row r="257" spans="7:15" ht="30" customHeight="1" x14ac:dyDescent="0.15">
      <c r="G257" s="26"/>
      <c r="H257" s="26"/>
      <c r="I257" s="26"/>
      <c r="J257" s="26"/>
      <c r="K257" s="26"/>
      <c r="L257" s="26"/>
      <c r="M257" s="26"/>
      <c r="N257" s="26"/>
      <c r="O257" s="192"/>
    </row>
    <row r="258" spans="7:15" ht="30" customHeight="1" x14ac:dyDescent="0.15">
      <c r="G258" s="26"/>
      <c r="H258" s="26"/>
      <c r="I258" s="26"/>
      <c r="J258" s="26"/>
      <c r="K258" s="26"/>
      <c r="L258" s="26"/>
      <c r="M258" s="26"/>
      <c r="N258" s="26"/>
      <c r="O258" s="192"/>
    </row>
    <row r="259" spans="7:15" ht="30" customHeight="1" x14ac:dyDescent="0.15">
      <c r="G259" s="26"/>
      <c r="H259" s="26"/>
      <c r="I259" s="26"/>
      <c r="J259" s="26"/>
      <c r="K259" s="26"/>
      <c r="L259" s="26"/>
      <c r="M259" s="26"/>
      <c r="N259" s="26"/>
      <c r="O259" s="192"/>
    </row>
    <row r="260" spans="7:15" ht="30" customHeight="1" x14ac:dyDescent="0.15">
      <c r="G260" s="26"/>
      <c r="H260" s="26"/>
      <c r="I260" s="26"/>
      <c r="J260" s="26"/>
      <c r="K260" s="26"/>
      <c r="L260" s="26"/>
      <c r="M260" s="26"/>
      <c r="N260" s="26"/>
      <c r="O260" s="192"/>
    </row>
    <row r="261" spans="7:15" ht="30" customHeight="1" x14ac:dyDescent="0.15">
      <c r="G261" s="26"/>
      <c r="H261" s="26"/>
      <c r="I261" s="26"/>
      <c r="J261" s="26"/>
      <c r="K261" s="26"/>
      <c r="L261" s="26"/>
      <c r="M261" s="26"/>
      <c r="N261" s="26"/>
      <c r="O261" s="192"/>
    </row>
    <row r="262" spans="7:15" ht="30" customHeight="1" x14ac:dyDescent="0.15">
      <c r="G262" s="26"/>
      <c r="H262" s="26"/>
      <c r="I262" s="26"/>
      <c r="J262" s="26"/>
      <c r="K262" s="26"/>
      <c r="L262" s="26"/>
      <c r="M262" s="26"/>
      <c r="N262" s="26"/>
      <c r="O262" s="192"/>
    </row>
    <row r="2575" spans="1:15" ht="30" customHeight="1" x14ac:dyDescent="0.15">
      <c r="A2575" s="12" t="s">
        <v>74</v>
      </c>
      <c r="B2575" s="23"/>
      <c r="C2575" s="23"/>
      <c r="G2575" s="23"/>
      <c r="H2575" s="23"/>
      <c r="I2575" s="23"/>
      <c r="J2575" s="23"/>
      <c r="K2575" s="23"/>
      <c r="L2575" s="23"/>
      <c r="M2575" s="23"/>
      <c r="N2575" s="23"/>
      <c r="O2575" s="122"/>
    </row>
    <row r="2663" spans="1:15" ht="30" customHeight="1" x14ac:dyDescent="0.15">
      <c r="A2663" s="12" t="s">
        <v>206</v>
      </c>
      <c r="B2663" s="23"/>
      <c r="C2663" s="23"/>
      <c r="G2663" s="23"/>
      <c r="H2663" s="23"/>
      <c r="I2663" s="23"/>
      <c r="J2663" s="23"/>
      <c r="K2663" s="23"/>
      <c r="L2663" s="23"/>
      <c r="M2663" s="23"/>
      <c r="N2663" s="23"/>
      <c r="O2663" s="122"/>
    </row>
  </sheetData>
  <mergeCells count="9">
    <mergeCell ref="I1:J1"/>
    <mergeCell ref="K1:L1"/>
    <mergeCell ref="M1:N1"/>
    <mergeCell ref="O1:O2"/>
    <mergeCell ref="B1:C2"/>
    <mergeCell ref="D1:D2"/>
    <mergeCell ref="E1:E2"/>
    <mergeCell ref="F1:F2"/>
    <mergeCell ref="G1:H1"/>
  </mergeCells>
  <phoneticPr fontId="23" type="noConversion"/>
  <printOptions horizontalCentered="1" gridLines="1"/>
  <pageMargins left="0.59041666984558105" right="0.59041666984558105" top="0.98416668176651001" bottom="0.59041666984558105" header="0.59041666984558105" footer="0"/>
  <pageSetup paperSize="9" scale="58" orientation="landscape" r:id="rId1"/>
  <headerFooter>
    <oddHeader>&amp;C&amp;"돋움체,Bold"&amp;20&amp;E도  급  내  역  서&amp;E</oddHeader>
  </headerFooter>
  <rowBreaks count="8" manualBreakCount="8">
    <brk id="26" max="1048575" man="1"/>
    <brk id="51" max="1048575" man="1"/>
    <brk id="74" max="1048575" man="1"/>
    <brk id="98" max="1048575" man="1"/>
    <brk id="121" max="1048575" man="1"/>
    <brk id="145" max="1048575" man="1"/>
    <brk id="169" max="1048575" man="1"/>
    <brk id="193" max="104857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R2493"/>
  <sheetViews>
    <sheetView showZeros="0" view="pageBreakPreview" zoomScale="80" zoomScaleNormal="80" zoomScaleSheetLayoutView="80" workbookViewId="0">
      <pane xSplit="4" ySplit="2" topLeftCell="H3" activePane="bottomRight" state="frozen"/>
      <selection pane="topRight"/>
      <selection pane="bottomLeft"/>
      <selection pane="bottomRight" activeCell="B1" sqref="B1:C2"/>
    </sheetView>
  </sheetViews>
  <sheetFormatPr defaultColWidth="8" defaultRowHeight="30" customHeight="1" x14ac:dyDescent="0.15"/>
  <cols>
    <col min="1" max="1" width="1.6640625" style="12" customWidth="1"/>
    <col min="2" max="2" width="4.77734375" style="122" customWidth="1"/>
    <col min="3" max="3" width="27.5546875" style="122" customWidth="1"/>
    <col min="4" max="4" width="22.77734375" style="122" customWidth="1"/>
    <col min="5" max="5" width="7.5546875" style="122" customWidth="1"/>
    <col min="6" max="6" width="4.77734375" style="122" customWidth="1"/>
    <col min="7" max="7" width="13.88671875" style="16" customWidth="1"/>
    <col min="8" max="8" width="16.21875" style="16" customWidth="1"/>
    <col min="9" max="9" width="13.6640625" style="16" customWidth="1"/>
    <col min="10" max="10" width="17.21875" style="16" customWidth="1"/>
    <col min="11" max="14" width="15.109375" style="16" customWidth="1"/>
    <col min="15" max="15" width="8.44140625" style="68" customWidth="1"/>
    <col min="16" max="28" width="5.77734375" style="23" customWidth="1"/>
    <col min="29" max="16384" width="8" style="23"/>
  </cols>
  <sheetData>
    <row r="1" spans="1:15" ht="30" customHeight="1" x14ac:dyDescent="0.15">
      <c r="A1" s="1" t="s">
        <v>66</v>
      </c>
      <c r="B1" s="288" t="s">
        <v>77</v>
      </c>
      <c r="C1" s="289"/>
      <c r="D1" s="292" t="s">
        <v>75</v>
      </c>
      <c r="E1" s="292" t="s">
        <v>239</v>
      </c>
      <c r="F1" s="292" t="s">
        <v>253</v>
      </c>
      <c r="G1" s="284" t="s">
        <v>216</v>
      </c>
      <c r="H1" s="285"/>
      <c r="I1" s="284" t="s">
        <v>211</v>
      </c>
      <c r="J1" s="285"/>
      <c r="K1" s="284" t="s">
        <v>215</v>
      </c>
      <c r="L1" s="285"/>
      <c r="M1" s="284" t="s">
        <v>330</v>
      </c>
      <c r="N1" s="285"/>
      <c r="O1" s="286" t="s">
        <v>50</v>
      </c>
    </row>
    <row r="2" spans="1:15" ht="30" customHeight="1" x14ac:dyDescent="0.15">
      <c r="A2" s="3"/>
      <c r="B2" s="290"/>
      <c r="C2" s="291"/>
      <c r="D2" s="293"/>
      <c r="E2" s="293"/>
      <c r="F2" s="293"/>
      <c r="G2" s="13" t="s">
        <v>45</v>
      </c>
      <c r="H2" s="13" t="s">
        <v>64</v>
      </c>
      <c r="I2" s="13" t="s">
        <v>45</v>
      </c>
      <c r="J2" s="13" t="s">
        <v>64</v>
      </c>
      <c r="K2" s="13" t="s">
        <v>45</v>
      </c>
      <c r="L2" s="13" t="s">
        <v>64</v>
      </c>
      <c r="M2" s="13" t="s">
        <v>45</v>
      </c>
      <c r="N2" s="13" t="s">
        <v>64</v>
      </c>
      <c r="O2" s="287"/>
    </row>
    <row r="3" spans="1:15" ht="30" customHeight="1" x14ac:dyDescent="0.15">
      <c r="A3" s="3" t="s">
        <v>297</v>
      </c>
      <c r="B3" s="90">
        <v>1</v>
      </c>
      <c r="C3" s="91" t="s">
        <v>368</v>
      </c>
      <c r="D3" s="92"/>
      <c r="E3" s="93">
        <v>1</v>
      </c>
      <c r="F3" s="93" t="s">
        <v>223</v>
      </c>
      <c r="G3" s="63"/>
      <c r="H3" s="63"/>
      <c r="I3" s="63"/>
      <c r="J3" s="63"/>
      <c r="K3" s="63"/>
      <c r="L3" s="63"/>
      <c r="M3" s="63"/>
      <c r="N3" s="63"/>
      <c r="O3" s="190"/>
    </row>
    <row r="4" spans="1:15" s="24" customFormat="1" ht="30" customHeight="1" x14ac:dyDescent="0.15">
      <c r="A4" s="3"/>
      <c r="B4" s="94"/>
      <c r="C4" s="35"/>
      <c r="D4" s="33"/>
      <c r="E4" s="34"/>
      <c r="F4" s="34"/>
      <c r="G4" s="33"/>
      <c r="H4" s="33"/>
      <c r="I4" s="95"/>
      <c r="J4" s="95"/>
      <c r="K4" s="95"/>
      <c r="L4" s="95"/>
      <c r="M4" s="95"/>
      <c r="N4" s="95"/>
      <c r="O4" s="31"/>
    </row>
    <row r="5" spans="1:15" ht="30" customHeight="1" x14ac:dyDescent="0.15">
      <c r="A5" s="3" t="s">
        <v>43</v>
      </c>
      <c r="B5" s="96" t="s">
        <v>242</v>
      </c>
      <c r="C5" s="97" t="s">
        <v>369</v>
      </c>
      <c r="D5" s="98"/>
      <c r="E5" s="99">
        <v>1</v>
      </c>
      <c r="F5" s="99" t="s">
        <v>223</v>
      </c>
      <c r="G5" s="98"/>
      <c r="H5" s="100"/>
      <c r="I5" s="100"/>
      <c r="J5" s="100"/>
      <c r="K5" s="100"/>
      <c r="L5" s="100"/>
      <c r="M5" s="100"/>
      <c r="N5" s="100"/>
      <c r="O5" s="101"/>
    </row>
    <row r="6" spans="1:15" ht="30" customHeight="1" x14ac:dyDescent="0.15">
      <c r="A6" s="3" t="s">
        <v>233</v>
      </c>
      <c r="B6" s="102"/>
      <c r="C6" s="35" t="s">
        <v>0</v>
      </c>
      <c r="D6" s="33"/>
      <c r="E6" s="34">
        <v>1</v>
      </c>
      <c r="F6" s="34" t="s">
        <v>223</v>
      </c>
      <c r="G6" s="103"/>
      <c r="H6" s="103"/>
      <c r="I6" s="29"/>
      <c r="J6" s="29"/>
      <c r="K6" s="29"/>
      <c r="L6" s="29"/>
      <c r="M6" s="29"/>
      <c r="N6" s="29"/>
      <c r="O6" s="28"/>
    </row>
    <row r="7" spans="1:15" ht="30" customHeight="1" x14ac:dyDescent="0.15">
      <c r="A7" s="3" t="s">
        <v>306</v>
      </c>
      <c r="B7" s="102"/>
      <c r="C7" s="35" t="s">
        <v>81</v>
      </c>
      <c r="D7" s="33"/>
      <c r="E7" s="34">
        <v>1</v>
      </c>
      <c r="F7" s="34" t="s">
        <v>223</v>
      </c>
      <c r="G7" s="103"/>
      <c r="H7" s="103"/>
      <c r="I7" s="29"/>
      <c r="J7" s="29"/>
      <c r="K7" s="29"/>
      <c r="L7" s="29"/>
      <c r="M7" s="29"/>
      <c r="N7" s="29"/>
      <c r="O7" s="28"/>
    </row>
    <row r="8" spans="1:15" ht="30" customHeight="1" x14ac:dyDescent="0.15">
      <c r="A8" s="3"/>
      <c r="B8" s="102"/>
      <c r="C8" s="35"/>
      <c r="D8" s="33"/>
      <c r="E8" s="34"/>
      <c r="F8" s="34"/>
      <c r="G8" s="103"/>
      <c r="H8" s="103"/>
      <c r="I8" s="29"/>
      <c r="J8" s="29"/>
      <c r="K8" s="29"/>
      <c r="L8" s="29"/>
      <c r="M8" s="29"/>
      <c r="N8" s="29"/>
      <c r="O8" s="28"/>
    </row>
    <row r="9" spans="1:15" ht="30" customHeight="1" x14ac:dyDescent="0.15">
      <c r="A9" s="3"/>
      <c r="B9" s="102"/>
      <c r="C9" s="35"/>
      <c r="D9" s="33"/>
      <c r="E9" s="34"/>
      <c r="F9" s="34"/>
      <c r="G9" s="103"/>
      <c r="H9" s="103"/>
      <c r="I9" s="29"/>
      <c r="J9" s="29"/>
      <c r="K9" s="29"/>
      <c r="L9" s="29"/>
      <c r="M9" s="29"/>
      <c r="N9" s="29"/>
      <c r="O9" s="28"/>
    </row>
    <row r="10" spans="1:15" ht="30" customHeight="1" x14ac:dyDescent="0.15">
      <c r="A10" s="3"/>
      <c r="B10" s="102"/>
      <c r="C10" s="35" t="s">
        <v>308</v>
      </c>
      <c r="D10" s="33"/>
      <c r="E10" s="34">
        <v>10</v>
      </c>
      <c r="F10" s="34" t="s">
        <v>307</v>
      </c>
      <c r="G10" s="103"/>
      <c r="H10" s="103"/>
      <c r="I10" s="29"/>
      <c r="J10" s="29"/>
      <c r="K10" s="29"/>
      <c r="L10" s="29"/>
      <c r="M10" s="29"/>
      <c r="N10" s="29"/>
      <c r="O10" s="28"/>
    </row>
    <row r="11" spans="1:15" ht="30" customHeight="1" x14ac:dyDescent="0.15">
      <c r="A11" s="3"/>
      <c r="B11" s="102"/>
      <c r="C11" s="35"/>
      <c r="D11" s="33"/>
      <c r="E11" s="34"/>
      <c r="F11" s="34"/>
      <c r="G11" s="103"/>
      <c r="H11" s="103"/>
      <c r="I11" s="29"/>
      <c r="J11" s="29"/>
      <c r="K11" s="29"/>
      <c r="L11" s="29"/>
      <c r="M11" s="29"/>
      <c r="N11" s="29"/>
      <c r="O11" s="28"/>
    </row>
    <row r="12" spans="1:15" ht="30" customHeight="1" x14ac:dyDescent="0.15">
      <c r="A12" s="3"/>
      <c r="B12" s="94"/>
      <c r="C12" s="104"/>
      <c r="D12" s="105"/>
      <c r="E12" s="106"/>
      <c r="F12" s="107"/>
      <c r="G12" s="33"/>
      <c r="H12" s="108"/>
      <c r="I12" s="95"/>
      <c r="J12" s="95"/>
      <c r="K12" s="95"/>
      <c r="L12" s="95"/>
      <c r="M12" s="95"/>
      <c r="N12" s="95"/>
      <c r="O12" s="31"/>
    </row>
    <row r="13" spans="1:15" ht="30" customHeight="1" x14ac:dyDescent="0.15">
      <c r="A13" s="3"/>
      <c r="B13" s="102"/>
      <c r="C13" s="109"/>
      <c r="D13" s="6"/>
      <c r="E13" s="110"/>
      <c r="F13" s="48"/>
      <c r="G13" s="103"/>
      <c r="H13" s="103"/>
      <c r="I13" s="29"/>
      <c r="J13" s="29"/>
      <c r="K13" s="29"/>
      <c r="L13" s="29"/>
      <c r="M13" s="29"/>
      <c r="N13" s="29"/>
      <c r="O13" s="28"/>
    </row>
    <row r="14" spans="1:15" ht="30" customHeight="1" x14ac:dyDescent="0.15">
      <c r="A14" s="3"/>
      <c r="B14" s="102"/>
      <c r="C14" s="109"/>
      <c r="D14" s="6"/>
      <c r="E14" s="110"/>
      <c r="F14" s="48"/>
      <c r="G14" s="103"/>
      <c r="H14" s="103"/>
      <c r="I14" s="29"/>
      <c r="J14" s="29"/>
      <c r="K14" s="29"/>
      <c r="L14" s="29"/>
      <c r="M14" s="29"/>
      <c r="N14" s="29"/>
      <c r="O14" s="28"/>
    </row>
    <row r="15" spans="1:15" ht="30" customHeight="1" x14ac:dyDescent="0.15">
      <c r="A15" s="3"/>
      <c r="B15" s="102"/>
      <c r="C15" s="109"/>
      <c r="D15" s="6"/>
      <c r="E15" s="110"/>
      <c r="F15" s="48"/>
      <c r="G15" s="103"/>
      <c r="H15" s="103"/>
      <c r="I15" s="29"/>
      <c r="J15" s="29"/>
      <c r="K15" s="29"/>
      <c r="L15" s="29"/>
      <c r="M15" s="29"/>
      <c r="N15" s="29"/>
      <c r="O15" s="28"/>
    </row>
    <row r="16" spans="1:15" ht="30" customHeight="1" x14ac:dyDescent="0.15">
      <c r="A16" s="3"/>
      <c r="B16" s="102"/>
      <c r="C16" s="109"/>
      <c r="D16" s="6"/>
      <c r="E16" s="110"/>
      <c r="F16" s="48"/>
      <c r="G16" s="103"/>
      <c r="H16" s="103"/>
      <c r="I16" s="29"/>
      <c r="J16" s="29"/>
      <c r="K16" s="29"/>
      <c r="L16" s="29"/>
      <c r="M16" s="29"/>
      <c r="N16" s="29"/>
      <c r="O16" s="28"/>
    </row>
    <row r="17" spans="1:18" ht="30" customHeight="1" x14ac:dyDescent="0.15">
      <c r="A17" s="3"/>
      <c r="B17" s="102"/>
      <c r="C17" s="109"/>
      <c r="D17" s="6"/>
      <c r="E17" s="110"/>
      <c r="F17" s="48"/>
      <c r="G17" s="103"/>
      <c r="H17" s="103"/>
      <c r="I17" s="29"/>
      <c r="J17" s="29"/>
      <c r="K17" s="29"/>
      <c r="L17" s="29"/>
      <c r="M17" s="29"/>
      <c r="N17" s="29"/>
      <c r="O17" s="28"/>
    </row>
    <row r="18" spans="1:18" ht="30" customHeight="1" x14ac:dyDescent="0.15">
      <c r="A18" s="3"/>
      <c r="B18" s="102"/>
      <c r="C18" s="109"/>
      <c r="D18" s="6"/>
      <c r="E18" s="110"/>
      <c r="F18" s="48"/>
      <c r="G18" s="103"/>
      <c r="H18" s="103"/>
      <c r="I18" s="29"/>
      <c r="J18" s="29"/>
      <c r="K18" s="29"/>
      <c r="L18" s="29"/>
      <c r="M18" s="29"/>
      <c r="N18" s="29"/>
      <c r="O18" s="28"/>
    </row>
    <row r="19" spans="1:18" ht="30" customHeight="1" x14ac:dyDescent="0.15">
      <c r="A19" s="3"/>
      <c r="B19" s="102"/>
      <c r="C19" s="109"/>
      <c r="D19" s="6"/>
      <c r="E19" s="110"/>
      <c r="F19" s="48"/>
      <c r="G19" s="103"/>
      <c r="H19" s="103"/>
      <c r="I19" s="29"/>
      <c r="J19" s="29"/>
      <c r="K19" s="29"/>
      <c r="L19" s="29"/>
      <c r="M19" s="29"/>
      <c r="N19" s="29"/>
      <c r="O19" s="28"/>
    </row>
    <row r="20" spans="1:18" ht="30" customHeight="1" x14ac:dyDescent="0.15">
      <c r="A20" s="3"/>
      <c r="B20" s="102"/>
      <c r="C20" s="109"/>
      <c r="D20" s="6"/>
      <c r="E20" s="110"/>
      <c r="F20" s="48"/>
      <c r="G20" s="103"/>
      <c r="H20" s="103"/>
      <c r="I20" s="29"/>
      <c r="J20" s="29"/>
      <c r="K20" s="29"/>
      <c r="L20" s="29"/>
      <c r="M20" s="29"/>
      <c r="N20" s="29"/>
      <c r="O20" s="28"/>
    </row>
    <row r="21" spans="1:18" ht="30" customHeight="1" x14ac:dyDescent="0.15">
      <c r="A21" s="3"/>
      <c r="B21" s="102"/>
      <c r="C21" s="109"/>
      <c r="D21" s="6"/>
      <c r="E21" s="110"/>
      <c r="F21" s="48"/>
      <c r="G21" s="103"/>
      <c r="H21" s="103"/>
      <c r="I21" s="29"/>
      <c r="J21" s="29"/>
      <c r="K21" s="29"/>
      <c r="L21" s="29"/>
      <c r="M21" s="29"/>
      <c r="N21" s="29"/>
      <c r="O21" s="28"/>
    </row>
    <row r="22" spans="1:18" ht="30" customHeight="1" x14ac:dyDescent="0.15">
      <c r="A22" s="3"/>
      <c r="B22" s="102"/>
      <c r="C22" s="109"/>
      <c r="D22" s="6"/>
      <c r="E22" s="110"/>
      <c r="F22" s="48"/>
      <c r="G22" s="103"/>
      <c r="H22" s="103"/>
      <c r="I22" s="29"/>
      <c r="J22" s="29"/>
      <c r="K22" s="29"/>
      <c r="L22" s="29"/>
      <c r="M22" s="29"/>
      <c r="N22" s="29"/>
      <c r="O22" s="28"/>
    </row>
    <row r="23" spans="1:18" ht="30" customHeight="1" x14ac:dyDescent="0.15">
      <c r="A23" s="3"/>
      <c r="B23" s="102"/>
      <c r="C23" s="109"/>
      <c r="D23" s="6"/>
      <c r="E23" s="110"/>
      <c r="F23" s="48"/>
      <c r="G23" s="103"/>
      <c r="H23" s="103"/>
      <c r="I23" s="29"/>
      <c r="J23" s="29"/>
      <c r="K23" s="29"/>
      <c r="L23" s="29"/>
      <c r="M23" s="29"/>
      <c r="N23" s="29"/>
      <c r="O23" s="28"/>
    </row>
    <row r="24" spans="1:18" ht="30" customHeight="1" x14ac:dyDescent="0.15">
      <c r="A24" s="3"/>
      <c r="B24" s="102"/>
      <c r="C24" s="109"/>
      <c r="D24" s="6"/>
      <c r="E24" s="110"/>
      <c r="F24" s="48"/>
      <c r="G24" s="103"/>
      <c r="H24" s="103"/>
      <c r="I24" s="29"/>
      <c r="J24" s="29"/>
      <c r="K24" s="29"/>
      <c r="L24" s="29"/>
      <c r="M24" s="29"/>
      <c r="N24" s="29"/>
      <c r="O24" s="28"/>
    </row>
    <row r="25" spans="1:18" ht="30" customHeight="1" x14ac:dyDescent="0.15">
      <c r="A25" s="3"/>
      <c r="B25" s="102"/>
      <c r="C25" s="109"/>
      <c r="D25" s="6"/>
      <c r="E25" s="110"/>
      <c r="F25" s="48"/>
      <c r="G25" s="103"/>
      <c r="H25" s="103"/>
      <c r="I25" s="29"/>
      <c r="J25" s="103"/>
      <c r="K25" s="29"/>
      <c r="L25" s="103"/>
      <c r="M25" s="29"/>
      <c r="N25" s="103"/>
      <c r="O25" s="28"/>
    </row>
    <row r="26" spans="1:18" ht="30" customHeight="1" x14ac:dyDescent="0.15">
      <c r="A26" s="3"/>
      <c r="B26" s="102"/>
      <c r="C26" s="109"/>
      <c r="D26" s="6"/>
      <c r="E26" s="110"/>
      <c r="F26" s="48"/>
      <c r="G26" s="103"/>
      <c r="H26" s="103"/>
      <c r="I26" s="29"/>
      <c r="J26" s="103"/>
      <c r="K26" s="29"/>
      <c r="L26" s="103"/>
      <c r="M26" s="29"/>
      <c r="N26" s="103"/>
      <c r="O26" s="28"/>
    </row>
    <row r="27" spans="1:18" ht="30" customHeight="1" x14ac:dyDescent="0.15">
      <c r="A27" s="3" t="s">
        <v>43</v>
      </c>
      <c r="B27" s="193" t="s">
        <v>242</v>
      </c>
      <c r="C27" s="97" t="s">
        <v>369</v>
      </c>
      <c r="D27" s="111"/>
      <c r="E27" s="111">
        <v>1</v>
      </c>
      <c r="F27" s="112" t="s">
        <v>223</v>
      </c>
      <c r="G27" s="100"/>
      <c r="H27" s="100"/>
      <c r="I27" s="100"/>
      <c r="J27" s="100"/>
      <c r="K27" s="100"/>
      <c r="L27" s="100"/>
      <c r="M27" s="100"/>
      <c r="N27" s="100"/>
      <c r="O27" s="113"/>
    </row>
    <row r="28" spans="1:18" ht="30" customHeight="1" x14ac:dyDescent="0.15">
      <c r="A28" s="3" t="s">
        <v>233</v>
      </c>
      <c r="B28" s="114"/>
      <c r="C28" s="115" t="s">
        <v>0</v>
      </c>
      <c r="D28" s="201"/>
      <c r="E28" s="116">
        <v>1</v>
      </c>
      <c r="F28" s="117" t="s">
        <v>223</v>
      </c>
      <c r="G28" s="118"/>
      <c r="H28" s="118"/>
      <c r="I28" s="118"/>
      <c r="J28" s="118"/>
      <c r="K28" s="199"/>
      <c r="L28" s="199"/>
      <c r="M28" s="199"/>
      <c r="N28" s="199"/>
      <c r="O28" s="119"/>
      <c r="R28" s="3"/>
    </row>
    <row r="29" spans="1:18" s="186" customFormat="1" ht="30" customHeight="1" x14ac:dyDescent="0.15">
      <c r="A29" s="136" t="s">
        <v>260</v>
      </c>
      <c r="B29" s="102"/>
      <c r="C29" s="182" t="s">
        <v>365</v>
      </c>
      <c r="D29" s="202" t="s">
        <v>328</v>
      </c>
      <c r="E29" s="184">
        <v>1</v>
      </c>
      <c r="F29" s="183" t="s">
        <v>277</v>
      </c>
      <c r="G29" s="185"/>
      <c r="H29" s="185"/>
      <c r="I29" s="32"/>
      <c r="J29" s="185"/>
      <c r="K29" s="103"/>
      <c r="L29" s="103"/>
      <c r="M29" s="103"/>
      <c r="N29" s="103"/>
      <c r="O29" s="219"/>
      <c r="R29" s="136"/>
    </row>
    <row r="30" spans="1:18" s="87" customFormat="1" ht="30" customHeight="1" x14ac:dyDescent="0.15">
      <c r="A30" s="136"/>
      <c r="B30" s="102"/>
      <c r="C30" s="109" t="s">
        <v>255</v>
      </c>
      <c r="D30" s="200" t="s">
        <v>255</v>
      </c>
      <c r="E30" s="121">
        <v>0</v>
      </c>
      <c r="F30" s="6" t="s">
        <v>255</v>
      </c>
      <c r="G30" s="103"/>
      <c r="H30" s="103"/>
      <c r="I30" s="29"/>
      <c r="J30" s="103"/>
      <c r="K30" s="103"/>
      <c r="L30" s="103"/>
      <c r="M30" s="103"/>
      <c r="N30" s="103"/>
      <c r="O30" s="28"/>
      <c r="R30" s="136"/>
    </row>
    <row r="31" spans="1:18" ht="30" customHeight="1" x14ac:dyDescent="0.15">
      <c r="A31" s="3" t="s">
        <v>306</v>
      </c>
      <c r="B31" s="114"/>
      <c r="C31" s="115" t="s">
        <v>81</v>
      </c>
      <c r="D31" s="201"/>
      <c r="E31" s="116">
        <v>1</v>
      </c>
      <c r="F31" s="117" t="s">
        <v>223</v>
      </c>
      <c r="G31" s="118"/>
      <c r="H31" s="118"/>
      <c r="I31" s="118"/>
      <c r="J31" s="118"/>
      <c r="K31" s="199"/>
      <c r="L31" s="199"/>
      <c r="M31" s="199"/>
      <c r="N31" s="199"/>
      <c r="O31" s="119"/>
      <c r="R31" s="3"/>
    </row>
    <row r="32" spans="1:18" s="87" customFormat="1" ht="30" customHeight="1" x14ac:dyDescent="0.15">
      <c r="A32" s="136" t="s">
        <v>254</v>
      </c>
      <c r="B32" s="102"/>
      <c r="C32" s="109" t="s">
        <v>366</v>
      </c>
      <c r="D32" s="200" t="s">
        <v>213</v>
      </c>
      <c r="E32" s="121">
        <v>2</v>
      </c>
      <c r="F32" s="6" t="s">
        <v>277</v>
      </c>
      <c r="G32" s="103"/>
      <c r="H32" s="103"/>
      <c r="I32" s="29"/>
      <c r="J32" s="103"/>
      <c r="K32" s="103"/>
      <c r="L32" s="103"/>
      <c r="M32" s="103"/>
      <c r="N32" s="103"/>
      <c r="O32" s="219"/>
      <c r="R32" s="136"/>
    </row>
    <row r="33" spans="1:18" s="87" customFormat="1" ht="30" customHeight="1" x14ac:dyDescent="0.15">
      <c r="A33" s="136" t="s">
        <v>42</v>
      </c>
      <c r="B33" s="102"/>
      <c r="C33" s="109" t="s">
        <v>367</v>
      </c>
      <c r="D33" s="200" t="s">
        <v>93</v>
      </c>
      <c r="E33" s="121">
        <v>1</v>
      </c>
      <c r="F33" s="6" t="s">
        <v>277</v>
      </c>
      <c r="G33" s="103"/>
      <c r="H33" s="103"/>
      <c r="I33" s="29"/>
      <c r="J33" s="103"/>
      <c r="K33" s="103"/>
      <c r="L33" s="103"/>
      <c r="M33" s="103"/>
      <c r="N33" s="103"/>
      <c r="O33" s="219"/>
      <c r="R33" s="136"/>
    </row>
    <row r="34" spans="1:18" s="124" customFormat="1" ht="30" customHeight="1" x14ac:dyDescent="0.15">
      <c r="A34" s="206"/>
      <c r="B34" s="231"/>
      <c r="C34" s="232"/>
      <c r="D34" s="233"/>
      <c r="E34" s="234"/>
      <c r="F34" s="235"/>
      <c r="G34" s="236"/>
      <c r="H34" s="236"/>
      <c r="I34" s="236"/>
      <c r="J34" s="236"/>
      <c r="K34" s="185"/>
      <c r="L34" s="185"/>
      <c r="M34" s="185"/>
      <c r="N34" s="185"/>
      <c r="O34" s="237"/>
      <c r="R34" s="206"/>
    </row>
    <row r="35" spans="1:18" s="186" customFormat="1" ht="30" customHeight="1" x14ac:dyDescent="0.15">
      <c r="A35" s="187"/>
      <c r="B35" s="238"/>
      <c r="C35" s="182"/>
      <c r="D35" s="202"/>
      <c r="E35" s="184"/>
      <c r="F35" s="183"/>
      <c r="G35" s="185"/>
      <c r="H35" s="185"/>
      <c r="I35" s="32"/>
      <c r="J35" s="185"/>
      <c r="K35" s="185"/>
      <c r="L35" s="185"/>
      <c r="M35" s="185"/>
      <c r="N35" s="185"/>
      <c r="O35" s="86"/>
      <c r="R35" s="187"/>
    </row>
    <row r="36" spans="1:18" s="124" customFormat="1" ht="30" customHeight="1" x14ac:dyDescent="0.15">
      <c r="A36" s="206"/>
      <c r="B36" s="231"/>
      <c r="C36" s="232"/>
      <c r="D36" s="233"/>
      <c r="E36" s="234"/>
      <c r="F36" s="235"/>
      <c r="G36" s="236"/>
      <c r="H36" s="236"/>
      <c r="I36" s="236"/>
      <c r="J36" s="236"/>
      <c r="K36" s="185"/>
      <c r="L36" s="185"/>
      <c r="M36" s="185"/>
      <c r="N36" s="185"/>
      <c r="O36" s="237"/>
      <c r="R36" s="206"/>
    </row>
    <row r="37" spans="1:18" s="186" customFormat="1" ht="30" customHeight="1" x14ac:dyDescent="0.15">
      <c r="A37" s="187"/>
      <c r="B37" s="238"/>
      <c r="C37" s="182"/>
      <c r="D37" s="202"/>
      <c r="E37" s="184"/>
      <c r="F37" s="183"/>
      <c r="G37" s="185"/>
      <c r="H37" s="185"/>
      <c r="I37" s="32"/>
      <c r="J37" s="185"/>
      <c r="K37" s="185"/>
      <c r="L37" s="185"/>
      <c r="M37" s="185"/>
      <c r="N37" s="185"/>
      <c r="O37" s="86"/>
      <c r="R37" s="187"/>
    </row>
    <row r="38" spans="1:18" s="186" customFormat="1" ht="30" customHeight="1" x14ac:dyDescent="0.15">
      <c r="A38" s="187"/>
      <c r="B38" s="238"/>
      <c r="C38" s="182"/>
      <c r="D38" s="202"/>
      <c r="E38" s="184"/>
      <c r="F38" s="183"/>
      <c r="G38" s="185"/>
      <c r="H38" s="185"/>
      <c r="I38" s="32"/>
      <c r="J38" s="185"/>
      <c r="K38" s="185"/>
      <c r="L38" s="185"/>
      <c r="M38" s="185"/>
      <c r="N38" s="185"/>
      <c r="O38" s="86"/>
      <c r="R38" s="187"/>
    </row>
    <row r="39" spans="1:18" s="124" customFormat="1" ht="30" customHeight="1" x14ac:dyDescent="0.15">
      <c r="A39" s="206"/>
      <c r="B39" s="231"/>
      <c r="C39" s="232"/>
      <c r="D39" s="233"/>
      <c r="E39" s="234"/>
      <c r="F39" s="235"/>
      <c r="G39" s="236"/>
      <c r="H39" s="236"/>
      <c r="I39" s="236"/>
      <c r="J39" s="236"/>
      <c r="K39" s="185"/>
      <c r="L39" s="185"/>
      <c r="M39" s="185"/>
      <c r="N39" s="185"/>
      <c r="O39" s="237"/>
      <c r="R39" s="206"/>
    </row>
    <row r="40" spans="1:18" s="186" customFormat="1" ht="30" customHeight="1" x14ac:dyDescent="0.15">
      <c r="A40" s="187"/>
      <c r="B40" s="238"/>
      <c r="C40" s="182"/>
      <c r="D40" s="183"/>
      <c r="E40" s="184"/>
      <c r="F40" s="183"/>
      <c r="G40" s="185"/>
      <c r="H40" s="185"/>
      <c r="I40" s="32"/>
      <c r="J40" s="185"/>
      <c r="K40" s="185"/>
      <c r="L40" s="185"/>
      <c r="M40" s="185"/>
      <c r="N40" s="185"/>
      <c r="O40" s="86"/>
      <c r="R40" s="187"/>
    </row>
    <row r="41" spans="1:18" s="124" customFormat="1" ht="30" customHeight="1" x14ac:dyDescent="0.15">
      <c r="A41" s="206"/>
      <c r="B41" s="231"/>
      <c r="C41" s="232"/>
      <c r="D41" s="234"/>
      <c r="E41" s="234"/>
      <c r="F41" s="235"/>
      <c r="G41" s="236"/>
      <c r="H41" s="236"/>
      <c r="I41" s="236"/>
      <c r="J41" s="236"/>
      <c r="K41" s="185"/>
      <c r="L41" s="236"/>
      <c r="M41" s="185"/>
      <c r="N41" s="236"/>
      <c r="O41" s="237"/>
      <c r="R41" s="206"/>
    </row>
    <row r="42" spans="1:18" s="186" customFormat="1" ht="30" customHeight="1" x14ac:dyDescent="0.15">
      <c r="A42" s="208"/>
      <c r="B42" s="238"/>
      <c r="C42" s="182"/>
      <c r="D42" s="183"/>
      <c r="E42" s="184"/>
      <c r="F42" s="183"/>
      <c r="G42" s="185"/>
      <c r="H42" s="185"/>
      <c r="I42" s="32"/>
      <c r="J42" s="185"/>
      <c r="K42" s="185"/>
      <c r="L42" s="185"/>
      <c r="M42" s="185"/>
      <c r="N42" s="185"/>
      <c r="O42" s="239"/>
    </row>
    <row r="43" spans="1:18" s="124" customFormat="1" ht="30" customHeight="1" x14ac:dyDescent="0.15">
      <c r="A43" s="206"/>
      <c r="B43" s="231"/>
      <c r="C43" s="232"/>
      <c r="D43" s="234"/>
      <c r="E43" s="234"/>
      <c r="F43" s="235"/>
      <c r="G43" s="236"/>
      <c r="H43" s="236"/>
      <c r="I43" s="236"/>
      <c r="J43" s="236"/>
      <c r="K43" s="185"/>
      <c r="L43" s="236"/>
      <c r="M43" s="185"/>
      <c r="N43" s="236"/>
      <c r="O43" s="237"/>
      <c r="R43" s="206"/>
    </row>
    <row r="44" spans="1:18" s="186" customFormat="1" ht="30" customHeight="1" x14ac:dyDescent="0.15">
      <c r="A44" s="208"/>
      <c r="B44" s="238"/>
      <c r="C44" s="182"/>
      <c r="D44" s="183"/>
      <c r="E44" s="184"/>
      <c r="F44" s="183"/>
      <c r="G44" s="185"/>
      <c r="H44" s="185"/>
      <c r="I44" s="32"/>
      <c r="J44" s="185"/>
      <c r="K44" s="185"/>
      <c r="L44" s="185"/>
      <c r="M44" s="185"/>
      <c r="N44" s="185"/>
      <c r="O44" s="239"/>
    </row>
    <row r="45" spans="1:18" s="124" customFormat="1" ht="30" customHeight="1" x14ac:dyDescent="0.15">
      <c r="A45" s="206"/>
      <c r="B45" s="231"/>
      <c r="C45" s="232"/>
      <c r="D45" s="234"/>
      <c r="E45" s="234"/>
      <c r="F45" s="235"/>
      <c r="G45" s="236"/>
      <c r="H45" s="236"/>
      <c r="I45" s="236"/>
      <c r="J45" s="236"/>
      <c r="K45" s="185"/>
      <c r="L45" s="236"/>
      <c r="M45" s="185"/>
      <c r="N45" s="236"/>
      <c r="O45" s="237"/>
      <c r="R45" s="206"/>
    </row>
    <row r="46" spans="1:18" s="87" customFormat="1" ht="30" customHeight="1" x14ac:dyDescent="0.15">
      <c r="A46" s="188"/>
      <c r="B46" s="102"/>
      <c r="C46" s="109"/>
      <c r="D46" s="6"/>
      <c r="E46" s="121"/>
      <c r="F46" s="6"/>
      <c r="G46" s="103"/>
      <c r="H46" s="103"/>
      <c r="I46" s="29"/>
      <c r="J46" s="103"/>
      <c r="K46" s="103"/>
      <c r="L46" s="103"/>
      <c r="M46" s="103"/>
      <c r="N46" s="103"/>
      <c r="O46" s="194"/>
    </row>
    <row r="47" spans="1:18" s="124" customFormat="1" ht="30" customHeight="1" x14ac:dyDescent="0.15">
      <c r="A47" s="136"/>
      <c r="B47" s="102"/>
      <c r="C47" s="109"/>
      <c r="D47" s="6"/>
      <c r="E47" s="178"/>
      <c r="F47" s="6"/>
      <c r="G47" s="103"/>
      <c r="H47" s="103"/>
      <c r="I47" s="29"/>
      <c r="J47" s="103"/>
      <c r="K47" s="29"/>
      <c r="L47" s="103"/>
      <c r="M47" s="29"/>
      <c r="N47" s="103"/>
      <c r="O47" s="191"/>
    </row>
    <row r="48" spans="1:18" ht="30" customHeight="1" x14ac:dyDescent="0.15">
      <c r="C48" s="123"/>
      <c r="E48" s="120"/>
      <c r="G48" s="122"/>
      <c r="H48" s="26"/>
      <c r="I48" s="26"/>
      <c r="J48" s="26"/>
      <c r="K48" s="26"/>
      <c r="L48" s="26"/>
      <c r="M48" s="26"/>
      <c r="N48" s="26"/>
      <c r="O48" s="192"/>
    </row>
    <row r="49" spans="3:15" ht="30" customHeight="1" x14ac:dyDescent="0.15">
      <c r="C49" s="123"/>
      <c r="E49" s="120"/>
      <c r="G49" s="122"/>
      <c r="H49" s="26"/>
      <c r="I49" s="26"/>
      <c r="J49" s="26"/>
      <c r="K49" s="26"/>
      <c r="L49" s="26"/>
      <c r="M49" s="26"/>
      <c r="N49" s="26"/>
      <c r="O49" s="192"/>
    </row>
    <row r="50" spans="3:15" ht="30" customHeight="1" x14ac:dyDescent="0.15">
      <c r="G50" s="26"/>
      <c r="H50" s="26"/>
      <c r="I50" s="26"/>
      <c r="J50" s="26"/>
      <c r="K50" s="26"/>
      <c r="L50" s="26"/>
      <c r="M50" s="26"/>
      <c r="N50" s="26"/>
      <c r="O50" s="192"/>
    </row>
    <row r="51" spans="3:15" ht="30" customHeight="1" x14ac:dyDescent="0.15">
      <c r="D51" s="23"/>
      <c r="E51" s="23"/>
      <c r="G51" s="26"/>
      <c r="H51" s="26"/>
      <c r="I51" s="26"/>
      <c r="J51" s="26"/>
      <c r="K51" s="26"/>
      <c r="L51" s="26"/>
      <c r="M51" s="26"/>
      <c r="N51" s="26"/>
      <c r="O51" s="192"/>
    </row>
    <row r="52" spans="3:15" ht="30" customHeight="1" x14ac:dyDescent="0.15">
      <c r="E52" s="23"/>
      <c r="G52" s="26"/>
      <c r="H52" s="26"/>
      <c r="I52" s="26"/>
      <c r="J52" s="26"/>
      <c r="K52" s="26"/>
      <c r="L52" s="26"/>
      <c r="M52" s="26"/>
      <c r="N52" s="26"/>
      <c r="O52" s="192"/>
    </row>
    <row r="53" spans="3:15" ht="30" customHeight="1" x14ac:dyDescent="0.15">
      <c r="E53" s="23"/>
      <c r="G53" s="26"/>
      <c r="H53" s="26"/>
      <c r="I53" s="26"/>
      <c r="J53" s="26"/>
      <c r="K53" s="26"/>
      <c r="L53" s="26"/>
      <c r="M53" s="26"/>
      <c r="N53" s="26"/>
      <c r="O53" s="192"/>
    </row>
    <row r="54" spans="3:15" ht="30" customHeight="1" x14ac:dyDescent="0.15">
      <c r="D54" s="23"/>
      <c r="E54" s="23"/>
      <c r="G54" s="26"/>
      <c r="H54" s="26"/>
      <c r="I54" s="26"/>
      <c r="J54" s="26"/>
      <c r="K54" s="26"/>
      <c r="L54" s="26"/>
      <c r="M54" s="26"/>
      <c r="N54" s="26"/>
      <c r="O54" s="192"/>
    </row>
    <row r="55" spans="3:15" ht="30" customHeight="1" x14ac:dyDescent="0.15">
      <c r="G55" s="26"/>
      <c r="H55" s="26"/>
      <c r="I55" s="26"/>
      <c r="J55" s="26"/>
      <c r="K55" s="26"/>
      <c r="L55" s="26"/>
      <c r="M55" s="26"/>
      <c r="N55" s="26"/>
      <c r="O55" s="192"/>
    </row>
    <row r="56" spans="3:15" ht="30" customHeight="1" x14ac:dyDescent="0.15">
      <c r="G56" s="26"/>
      <c r="H56" s="26"/>
      <c r="I56" s="26"/>
      <c r="J56" s="26"/>
      <c r="K56" s="26"/>
      <c r="L56" s="26"/>
      <c r="M56" s="26"/>
      <c r="N56" s="26"/>
      <c r="O56" s="192"/>
    </row>
    <row r="57" spans="3:15" ht="30" customHeight="1" x14ac:dyDescent="0.15">
      <c r="G57" s="26"/>
      <c r="H57" s="26"/>
      <c r="I57" s="26"/>
      <c r="J57" s="26"/>
      <c r="K57" s="26"/>
      <c r="L57" s="26"/>
      <c r="M57" s="26"/>
      <c r="N57" s="26"/>
      <c r="O57" s="192"/>
    </row>
    <row r="58" spans="3:15" ht="30" customHeight="1" x14ac:dyDescent="0.15">
      <c r="G58" s="26"/>
      <c r="H58" s="26"/>
      <c r="I58" s="26"/>
      <c r="J58" s="26"/>
      <c r="K58" s="26"/>
      <c r="L58" s="26"/>
      <c r="M58" s="26"/>
      <c r="N58" s="26"/>
      <c r="O58" s="192"/>
    </row>
    <row r="59" spans="3:15" ht="30" customHeight="1" x14ac:dyDescent="0.15">
      <c r="G59" s="26"/>
      <c r="H59" s="26"/>
      <c r="I59" s="26"/>
      <c r="J59" s="26"/>
      <c r="K59" s="26"/>
      <c r="L59" s="26"/>
      <c r="M59" s="26"/>
      <c r="N59" s="26"/>
      <c r="O59" s="192"/>
    </row>
    <row r="60" spans="3:15" ht="30" customHeight="1" x14ac:dyDescent="0.15">
      <c r="G60" s="26"/>
      <c r="H60" s="26"/>
      <c r="I60" s="26"/>
      <c r="J60" s="26"/>
      <c r="K60" s="26"/>
      <c r="L60" s="26"/>
      <c r="M60" s="26"/>
      <c r="N60" s="26"/>
      <c r="O60" s="192"/>
    </row>
    <row r="61" spans="3:15" ht="30" customHeight="1" x14ac:dyDescent="0.15">
      <c r="G61" s="26"/>
      <c r="H61" s="26"/>
      <c r="I61" s="26"/>
      <c r="J61" s="26"/>
      <c r="K61" s="26"/>
      <c r="L61" s="26"/>
      <c r="M61" s="26"/>
      <c r="N61" s="26"/>
      <c r="O61" s="192"/>
    </row>
    <row r="62" spans="3:15" ht="30" customHeight="1" x14ac:dyDescent="0.15">
      <c r="G62" s="26"/>
      <c r="H62" s="26"/>
      <c r="I62" s="26"/>
      <c r="J62" s="26"/>
      <c r="K62" s="26"/>
      <c r="L62" s="26"/>
      <c r="M62" s="26"/>
      <c r="N62" s="26"/>
      <c r="O62" s="192"/>
    </row>
    <row r="63" spans="3:15" ht="30" customHeight="1" x14ac:dyDescent="0.15">
      <c r="G63" s="26"/>
      <c r="H63" s="26"/>
      <c r="I63" s="26"/>
      <c r="J63" s="26"/>
      <c r="K63" s="26"/>
      <c r="L63" s="26"/>
      <c r="M63" s="26"/>
      <c r="N63" s="26"/>
      <c r="O63" s="192"/>
    </row>
    <row r="64" spans="3:15" ht="30" customHeight="1" x14ac:dyDescent="0.15">
      <c r="G64" s="26"/>
      <c r="H64" s="26"/>
      <c r="I64" s="26"/>
      <c r="J64" s="26"/>
      <c r="K64" s="26"/>
      <c r="L64" s="26"/>
      <c r="M64" s="26"/>
      <c r="N64" s="26"/>
      <c r="O64" s="192"/>
    </row>
    <row r="65" spans="7:15" ht="30" customHeight="1" x14ac:dyDescent="0.15">
      <c r="G65" s="26"/>
      <c r="H65" s="26"/>
      <c r="I65" s="26"/>
      <c r="J65" s="26"/>
      <c r="K65" s="26"/>
      <c r="L65" s="26"/>
      <c r="M65" s="26"/>
      <c r="N65" s="26"/>
      <c r="O65" s="192"/>
    </row>
    <row r="66" spans="7:15" ht="30" customHeight="1" x14ac:dyDescent="0.15">
      <c r="G66" s="26"/>
      <c r="H66" s="26"/>
      <c r="I66" s="26"/>
      <c r="J66" s="26"/>
      <c r="K66" s="26"/>
      <c r="L66" s="26"/>
      <c r="M66" s="26"/>
      <c r="N66" s="26"/>
      <c r="O66" s="192"/>
    </row>
    <row r="67" spans="7:15" ht="30" customHeight="1" x14ac:dyDescent="0.15">
      <c r="G67" s="26"/>
      <c r="H67" s="26"/>
      <c r="I67" s="26"/>
      <c r="J67" s="26"/>
      <c r="K67" s="26"/>
      <c r="L67" s="26"/>
      <c r="M67" s="26"/>
      <c r="N67" s="26"/>
      <c r="O67" s="192"/>
    </row>
    <row r="68" spans="7:15" ht="30" customHeight="1" x14ac:dyDescent="0.15">
      <c r="G68" s="26"/>
      <c r="H68" s="26"/>
      <c r="I68" s="26"/>
      <c r="J68" s="26"/>
      <c r="K68" s="26"/>
      <c r="L68" s="26"/>
      <c r="M68" s="26"/>
      <c r="N68" s="26"/>
      <c r="O68" s="192"/>
    </row>
    <row r="69" spans="7:15" ht="30" customHeight="1" x14ac:dyDescent="0.15">
      <c r="G69" s="26"/>
      <c r="H69" s="26"/>
      <c r="I69" s="26"/>
      <c r="J69" s="26"/>
      <c r="K69" s="26"/>
      <c r="L69" s="26"/>
      <c r="M69" s="26"/>
      <c r="N69" s="26"/>
      <c r="O69" s="192"/>
    </row>
    <row r="70" spans="7:15" ht="30" customHeight="1" x14ac:dyDescent="0.15">
      <c r="G70" s="26"/>
      <c r="H70" s="26"/>
      <c r="I70" s="26"/>
      <c r="J70" s="26"/>
      <c r="K70" s="26"/>
      <c r="L70" s="26"/>
      <c r="M70" s="26"/>
      <c r="N70" s="26"/>
      <c r="O70" s="192"/>
    </row>
    <row r="71" spans="7:15" ht="30" customHeight="1" x14ac:dyDescent="0.15">
      <c r="G71" s="26"/>
      <c r="H71" s="26"/>
      <c r="I71" s="26"/>
      <c r="J71" s="26"/>
      <c r="K71" s="26"/>
      <c r="L71" s="26"/>
      <c r="M71" s="26"/>
      <c r="N71" s="26"/>
      <c r="O71" s="192"/>
    </row>
    <row r="72" spans="7:15" ht="30" customHeight="1" x14ac:dyDescent="0.15">
      <c r="G72" s="26"/>
      <c r="H72" s="26"/>
      <c r="I72" s="26"/>
      <c r="J72" s="26"/>
      <c r="K72" s="26"/>
      <c r="L72" s="26"/>
      <c r="M72" s="26"/>
      <c r="N72" s="26"/>
      <c r="O72" s="192"/>
    </row>
    <row r="73" spans="7:15" ht="30" customHeight="1" x14ac:dyDescent="0.15">
      <c r="G73" s="26"/>
      <c r="H73" s="26"/>
      <c r="I73" s="26"/>
      <c r="J73" s="26"/>
      <c r="K73" s="26"/>
      <c r="L73" s="26"/>
      <c r="M73" s="26"/>
      <c r="N73" s="26"/>
      <c r="O73" s="192"/>
    </row>
    <row r="74" spans="7:15" ht="30" customHeight="1" x14ac:dyDescent="0.15">
      <c r="G74" s="26"/>
      <c r="H74" s="26"/>
      <c r="I74" s="26"/>
      <c r="J74" s="26"/>
      <c r="K74" s="26"/>
      <c r="L74" s="26"/>
      <c r="M74" s="26"/>
      <c r="N74" s="26"/>
      <c r="O74" s="192"/>
    </row>
    <row r="75" spans="7:15" ht="30" customHeight="1" x14ac:dyDescent="0.15">
      <c r="G75" s="26"/>
      <c r="H75" s="26"/>
      <c r="I75" s="26"/>
      <c r="J75" s="26"/>
      <c r="K75" s="26"/>
      <c r="L75" s="26"/>
      <c r="M75" s="26"/>
      <c r="N75" s="26"/>
      <c r="O75" s="192"/>
    </row>
    <row r="76" spans="7:15" ht="30" customHeight="1" x14ac:dyDescent="0.15">
      <c r="G76" s="26"/>
      <c r="H76" s="26"/>
      <c r="I76" s="26"/>
      <c r="J76" s="26"/>
      <c r="K76" s="26"/>
      <c r="L76" s="26"/>
      <c r="M76" s="26"/>
      <c r="N76" s="26"/>
      <c r="O76" s="192"/>
    </row>
    <row r="77" spans="7:15" ht="30" customHeight="1" x14ac:dyDescent="0.15">
      <c r="G77" s="26"/>
      <c r="H77" s="26"/>
      <c r="I77" s="26"/>
      <c r="J77" s="26"/>
      <c r="K77" s="26"/>
      <c r="L77" s="26"/>
      <c r="M77" s="26"/>
      <c r="N77" s="26"/>
      <c r="O77" s="192"/>
    </row>
    <row r="78" spans="7:15" ht="30" customHeight="1" x14ac:dyDescent="0.15">
      <c r="G78" s="26"/>
      <c r="H78" s="26"/>
      <c r="I78" s="26"/>
      <c r="J78" s="26"/>
      <c r="K78" s="26"/>
      <c r="L78" s="26"/>
      <c r="M78" s="26"/>
      <c r="N78" s="26"/>
      <c r="O78" s="192"/>
    </row>
    <row r="79" spans="7:15" ht="30" customHeight="1" x14ac:dyDescent="0.15">
      <c r="G79" s="26"/>
      <c r="H79" s="26"/>
      <c r="I79" s="26"/>
      <c r="J79" s="26"/>
      <c r="K79" s="26"/>
      <c r="L79" s="26"/>
      <c r="M79" s="26"/>
      <c r="N79" s="26"/>
      <c r="O79" s="192"/>
    </row>
    <row r="80" spans="7:15" ht="30" customHeight="1" x14ac:dyDescent="0.15">
      <c r="G80" s="26"/>
      <c r="H80" s="26"/>
      <c r="I80" s="26"/>
      <c r="J80" s="26"/>
      <c r="K80" s="26"/>
      <c r="L80" s="26"/>
      <c r="M80" s="26"/>
      <c r="N80" s="26"/>
      <c r="O80" s="192"/>
    </row>
    <row r="81" spans="7:15" ht="30" customHeight="1" x14ac:dyDescent="0.15">
      <c r="G81" s="26"/>
      <c r="H81" s="26"/>
      <c r="I81" s="26"/>
      <c r="J81" s="26"/>
      <c r="K81" s="26"/>
      <c r="L81" s="26"/>
      <c r="M81" s="26"/>
      <c r="N81" s="26"/>
      <c r="O81" s="192"/>
    </row>
    <row r="82" spans="7:15" ht="30" customHeight="1" x14ac:dyDescent="0.15">
      <c r="G82" s="26"/>
      <c r="H82" s="26"/>
      <c r="I82" s="26"/>
      <c r="J82" s="26"/>
      <c r="K82" s="26"/>
      <c r="L82" s="26"/>
      <c r="M82" s="26"/>
      <c r="N82" s="26"/>
      <c r="O82" s="192"/>
    </row>
    <row r="83" spans="7:15" ht="30" customHeight="1" x14ac:dyDescent="0.15">
      <c r="G83" s="26"/>
      <c r="H83" s="26"/>
      <c r="I83" s="26"/>
      <c r="J83" s="26"/>
      <c r="K83" s="26"/>
      <c r="L83" s="26"/>
      <c r="M83" s="26"/>
      <c r="N83" s="26"/>
      <c r="O83" s="192"/>
    </row>
    <row r="84" spans="7:15" ht="30" customHeight="1" x14ac:dyDescent="0.15">
      <c r="G84" s="26"/>
      <c r="H84" s="26"/>
      <c r="I84" s="26"/>
      <c r="J84" s="26"/>
      <c r="K84" s="26"/>
      <c r="L84" s="26"/>
      <c r="M84" s="26"/>
      <c r="N84" s="26"/>
      <c r="O84" s="192"/>
    </row>
    <row r="85" spans="7:15" ht="30" customHeight="1" x14ac:dyDescent="0.15">
      <c r="G85" s="26"/>
      <c r="H85" s="26"/>
      <c r="I85" s="26"/>
      <c r="J85" s="26"/>
      <c r="K85" s="26"/>
      <c r="L85" s="26"/>
      <c r="M85" s="26"/>
      <c r="N85" s="26"/>
      <c r="O85" s="192"/>
    </row>
    <row r="86" spans="7:15" ht="30" customHeight="1" x14ac:dyDescent="0.15">
      <c r="G86" s="26"/>
      <c r="H86" s="26"/>
      <c r="I86" s="26"/>
      <c r="J86" s="26"/>
      <c r="K86" s="26"/>
      <c r="L86" s="26"/>
      <c r="M86" s="26"/>
      <c r="N86" s="26"/>
      <c r="O86" s="192"/>
    </row>
    <row r="87" spans="7:15" ht="30" customHeight="1" x14ac:dyDescent="0.15">
      <c r="G87" s="26"/>
      <c r="H87" s="26"/>
      <c r="I87" s="26"/>
      <c r="J87" s="26"/>
      <c r="K87" s="26"/>
      <c r="L87" s="26"/>
      <c r="M87" s="26"/>
      <c r="N87" s="26"/>
      <c r="O87" s="192"/>
    </row>
    <row r="88" spans="7:15" ht="30" customHeight="1" x14ac:dyDescent="0.15">
      <c r="G88" s="26"/>
      <c r="H88" s="26"/>
      <c r="I88" s="26"/>
      <c r="J88" s="26"/>
      <c r="K88" s="26"/>
      <c r="L88" s="26"/>
      <c r="M88" s="26"/>
      <c r="N88" s="26"/>
      <c r="O88" s="192"/>
    </row>
    <row r="89" spans="7:15" ht="30" customHeight="1" x14ac:dyDescent="0.15">
      <c r="G89" s="26"/>
      <c r="H89" s="26"/>
      <c r="I89" s="26"/>
      <c r="J89" s="26"/>
      <c r="K89" s="26"/>
      <c r="L89" s="26"/>
      <c r="M89" s="26"/>
      <c r="N89" s="26"/>
      <c r="O89" s="192"/>
    </row>
    <row r="90" spans="7:15" ht="30" customHeight="1" x14ac:dyDescent="0.15">
      <c r="G90" s="26"/>
      <c r="H90" s="26"/>
      <c r="I90" s="26"/>
      <c r="J90" s="26"/>
      <c r="K90" s="26"/>
      <c r="L90" s="26"/>
      <c r="M90" s="26"/>
      <c r="N90" s="26"/>
      <c r="O90" s="192"/>
    </row>
    <row r="91" spans="7:15" ht="30" customHeight="1" x14ac:dyDescent="0.15">
      <c r="G91" s="26"/>
      <c r="H91" s="26"/>
      <c r="I91" s="26"/>
      <c r="J91" s="26"/>
      <c r="K91" s="26"/>
      <c r="L91" s="26"/>
      <c r="M91" s="26"/>
      <c r="N91" s="26"/>
      <c r="O91" s="192"/>
    </row>
    <row r="92" spans="7:15" ht="30" customHeight="1" x14ac:dyDescent="0.15">
      <c r="G92" s="26"/>
      <c r="H92" s="26"/>
      <c r="I92" s="26"/>
      <c r="J92" s="26"/>
      <c r="K92" s="26"/>
      <c r="L92" s="26"/>
      <c r="M92" s="26"/>
      <c r="N92" s="26"/>
      <c r="O92" s="192"/>
    </row>
    <row r="2405" spans="1:15" ht="30" customHeight="1" x14ac:dyDescent="0.15">
      <c r="A2405" s="12" t="s">
        <v>74</v>
      </c>
      <c r="B2405" s="23"/>
      <c r="C2405" s="23"/>
      <c r="G2405" s="23"/>
      <c r="H2405" s="23"/>
      <c r="I2405" s="23"/>
      <c r="J2405" s="23"/>
      <c r="K2405" s="23"/>
      <c r="L2405" s="23"/>
      <c r="M2405" s="23"/>
      <c r="N2405" s="23"/>
      <c r="O2405" s="122"/>
    </row>
    <row r="2493" spans="1:15" ht="30" customHeight="1" x14ac:dyDescent="0.15">
      <c r="A2493" s="12" t="s">
        <v>206</v>
      </c>
      <c r="B2493" s="23"/>
      <c r="C2493" s="23"/>
      <c r="G2493" s="23"/>
      <c r="H2493" s="23"/>
      <c r="I2493" s="23"/>
      <c r="J2493" s="23"/>
      <c r="K2493" s="23"/>
      <c r="L2493" s="23"/>
      <c r="M2493" s="23"/>
      <c r="N2493" s="23"/>
      <c r="O2493" s="122"/>
    </row>
  </sheetData>
  <mergeCells count="9">
    <mergeCell ref="I1:J1"/>
    <mergeCell ref="K1:L1"/>
    <mergeCell ref="M1:N1"/>
    <mergeCell ref="O1:O2"/>
    <mergeCell ref="B1:C2"/>
    <mergeCell ref="D1:D2"/>
    <mergeCell ref="E1:E2"/>
    <mergeCell ref="F1:F2"/>
    <mergeCell ref="G1:H1"/>
  </mergeCells>
  <phoneticPr fontId="23" type="noConversion"/>
  <printOptions horizontalCentered="1" gridLines="1"/>
  <pageMargins left="0.59041666984558105" right="0.59041666984558105" top="0.98416668176651001" bottom="0.59041666984558105" header="0.59041666984558105" footer="0"/>
  <pageSetup paperSize="9" scale="57" orientation="landscape" r:id="rId1"/>
  <headerFooter>
    <oddHeader>&amp;C&amp;"돋움체,Bold"&amp;20&amp;E별  도  구  매 내  역  서&amp;E</oddHeader>
  </headerFooter>
  <rowBreaks count="1" manualBreakCount="1">
    <brk id="26" max="1048575" man="1"/>
  </rowBreaks>
  <colBreaks count="2" manualBreakCount="2">
    <brk id="1" max="16383" man="1"/>
    <brk id="15" max="1638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rgb="FFFFFF00"/>
  </sheetPr>
  <dimension ref="A1:DH217"/>
  <sheetViews>
    <sheetView showZeros="0" view="pageBreakPreview" topLeftCell="A91" zoomScaleNormal="100" zoomScaleSheetLayoutView="100" workbookViewId="0">
      <selection activeCell="A95" sqref="A95:XFD95"/>
    </sheetView>
  </sheetViews>
  <sheetFormatPr defaultColWidth="45" defaultRowHeight="30" customHeight="1" x14ac:dyDescent="0.15"/>
  <cols>
    <col min="1" max="1" width="10.77734375" style="12" customWidth="1"/>
    <col min="2" max="2" width="9.77734375" style="12" customWidth="1"/>
    <col min="3" max="3" width="23.77734375" style="12" customWidth="1"/>
    <col min="4" max="4" width="35.77734375" style="12" customWidth="1"/>
    <col min="5" max="5" width="4.77734375" style="15" customWidth="1"/>
    <col min="6" max="6" width="11.77734375" style="12" customWidth="1"/>
    <col min="7" max="7" width="11.77734375" style="15" customWidth="1"/>
    <col min="8" max="8" width="7.77734375" style="15" customWidth="1"/>
    <col min="9" max="9" width="11.77734375" style="12" customWidth="1"/>
    <col min="10" max="10" width="7.77734375" style="12" customWidth="1"/>
    <col min="11" max="11" width="11.77734375" style="12" customWidth="1"/>
    <col min="12" max="12" width="7.77734375" style="12" customWidth="1"/>
    <col min="13" max="13" width="9.77734375" style="12" customWidth="1"/>
    <col min="14" max="14" width="8.77734375" style="12" customWidth="1"/>
    <col min="15" max="15" width="9.77734375" style="12" customWidth="1"/>
    <col min="16" max="16" width="8.77734375" style="12" customWidth="1"/>
    <col min="17" max="17" width="11.77734375" style="15" customWidth="1"/>
    <col min="18" max="20" width="6.77734375" style="12" customWidth="1"/>
    <col min="21" max="21" width="19.5546875" style="15" customWidth="1"/>
    <col min="22" max="45" width="15.109375" style="12" customWidth="1"/>
    <col min="46" max="16384" width="45" style="12"/>
  </cols>
  <sheetData>
    <row r="1" spans="1:112" s="14" customFormat="1" ht="30" customHeight="1" x14ac:dyDescent="0.15">
      <c r="A1" s="1" t="s">
        <v>66</v>
      </c>
      <c r="B1" s="288" t="s">
        <v>77</v>
      </c>
      <c r="C1" s="289"/>
      <c r="D1" s="292" t="s">
        <v>75</v>
      </c>
      <c r="E1" s="297" t="s">
        <v>253</v>
      </c>
      <c r="F1" s="295" t="s">
        <v>41</v>
      </c>
      <c r="G1" s="299" t="s">
        <v>92</v>
      </c>
      <c r="H1" s="300"/>
      <c r="I1" s="300"/>
      <c r="J1" s="300"/>
      <c r="K1" s="300"/>
      <c r="L1" s="300"/>
      <c r="M1" s="294"/>
      <c r="N1" s="294"/>
      <c r="O1" s="294"/>
      <c r="P1" s="294"/>
      <c r="Q1" s="295" t="s">
        <v>60</v>
      </c>
      <c r="R1" s="15"/>
      <c r="S1" s="15" t="s">
        <v>239</v>
      </c>
      <c r="T1" s="12"/>
      <c r="U1" s="15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</row>
    <row r="2" spans="1:112" s="14" customFormat="1" ht="30" customHeight="1" x14ac:dyDescent="0.15">
      <c r="A2" s="3"/>
      <c r="B2" s="290"/>
      <c r="C2" s="291"/>
      <c r="D2" s="293"/>
      <c r="E2" s="298"/>
      <c r="F2" s="296"/>
      <c r="G2" s="50" t="s">
        <v>268</v>
      </c>
      <c r="H2" s="50" t="s">
        <v>281</v>
      </c>
      <c r="I2" s="50" t="s">
        <v>229</v>
      </c>
      <c r="J2" s="50" t="s">
        <v>281</v>
      </c>
      <c r="K2" s="50" t="s">
        <v>236</v>
      </c>
      <c r="L2" s="50" t="s">
        <v>281</v>
      </c>
      <c r="M2" s="50" t="s">
        <v>46</v>
      </c>
      <c r="N2" s="50" t="s">
        <v>225</v>
      </c>
      <c r="O2" s="50" t="s">
        <v>46</v>
      </c>
      <c r="P2" s="50" t="s">
        <v>225</v>
      </c>
      <c r="Q2" s="296"/>
      <c r="R2" s="15"/>
      <c r="S2" s="12"/>
      <c r="T2" s="12"/>
      <c r="U2" s="15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</row>
    <row r="3" spans="1:112" s="75" customFormat="1" ht="30" customHeight="1" x14ac:dyDescent="0.15">
      <c r="A3" s="70" t="s">
        <v>31</v>
      </c>
      <c r="B3" s="71" t="s">
        <v>247</v>
      </c>
      <c r="C3" s="59" t="s">
        <v>329</v>
      </c>
      <c r="D3" s="72"/>
      <c r="E3" s="72"/>
      <c r="F3" s="72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73"/>
      <c r="S3" s="73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</row>
    <row r="4" spans="1:112" s="75" customFormat="1" ht="30" customHeight="1" x14ac:dyDescent="0.15">
      <c r="A4" s="70" t="s">
        <v>242</v>
      </c>
      <c r="B4" s="71"/>
      <c r="C4" s="59" t="e">
        <f>#REF!</f>
        <v>#REF!</v>
      </c>
      <c r="D4" s="72"/>
      <c r="E4" s="72"/>
      <c r="F4" s="72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73"/>
      <c r="S4" s="73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  <c r="BK4" s="74"/>
      <c r="BL4" s="74"/>
      <c r="BM4" s="74"/>
      <c r="BN4" s="74"/>
      <c r="BO4" s="74"/>
      <c r="BP4" s="74"/>
      <c r="BQ4" s="74"/>
      <c r="BR4" s="74"/>
      <c r="BS4" s="74"/>
      <c r="BT4" s="74"/>
      <c r="BU4" s="74"/>
      <c r="BV4" s="74"/>
      <c r="BW4" s="74"/>
      <c r="BX4" s="74"/>
      <c r="BY4" s="74"/>
      <c r="BZ4" s="74"/>
      <c r="CA4" s="74"/>
      <c r="CB4" s="74"/>
      <c r="CC4" s="74"/>
      <c r="CD4" s="74"/>
      <c r="CE4" s="74"/>
      <c r="CF4" s="74"/>
      <c r="CG4" s="74"/>
      <c r="CH4" s="74"/>
      <c r="CI4" s="74"/>
      <c r="CJ4" s="74"/>
      <c r="CK4" s="74"/>
      <c r="CL4" s="74"/>
      <c r="CM4" s="74"/>
      <c r="CN4" s="74"/>
      <c r="CO4" s="74"/>
      <c r="CP4" s="74"/>
      <c r="CQ4" s="74"/>
      <c r="CR4" s="74"/>
      <c r="CS4" s="74"/>
      <c r="CT4" s="74"/>
      <c r="CU4" s="74"/>
      <c r="CV4" s="74"/>
      <c r="CW4" s="74"/>
      <c r="CX4" s="74"/>
      <c r="CY4" s="74"/>
      <c r="CZ4" s="74"/>
      <c r="DA4" s="74"/>
      <c r="DB4" s="74"/>
      <c r="DC4" s="74"/>
      <c r="DD4" s="74"/>
      <c r="DE4" s="74"/>
      <c r="DF4" s="74"/>
      <c r="DG4" s="74"/>
      <c r="DH4" s="74"/>
    </row>
    <row r="5" spans="1:112" s="75" customFormat="1" ht="30" customHeight="1" x14ac:dyDescent="0.15">
      <c r="A5" s="125" t="s">
        <v>228</v>
      </c>
      <c r="B5" s="125" t="s">
        <v>228</v>
      </c>
      <c r="C5" s="59" t="e">
        <f>#REF!</f>
        <v>#REF!</v>
      </c>
      <c r="D5" s="59" t="e">
        <f>#REF!</f>
        <v>#REF!</v>
      </c>
      <c r="E5" s="59" t="e">
        <f>#REF!</f>
        <v>#REF!</v>
      </c>
      <c r="F5" s="78">
        <v>0</v>
      </c>
      <c r="G5" s="78"/>
      <c r="H5" s="77"/>
      <c r="I5" s="78"/>
      <c r="J5" s="77"/>
      <c r="K5" s="78"/>
      <c r="L5" s="77"/>
      <c r="M5" s="78"/>
      <c r="N5" s="78"/>
      <c r="O5" s="78"/>
      <c r="P5" s="78"/>
      <c r="Q5" s="76" t="s">
        <v>255</v>
      </c>
      <c r="R5" s="73"/>
      <c r="S5" s="73" t="e">
        <f>#REF!</f>
        <v>#REF!</v>
      </c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/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/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</row>
    <row r="6" spans="1:112" s="75" customFormat="1" ht="30" customHeight="1" x14ac:dyDescent="0.15">
      <c r="A6" s="125" t="s">
        <v>227</v>
      </c>
      <c r="B6" s="125" t="s">
        <v>227</v>
      </c>
      <c r="C6" s="59" t="e">
        <f>#REF!</f>
        <v>#REF!</v>
      </c>
      <c r="D6" s="59" t="e">
        <f>#REF!</f>
        <v>#REF!</v>
      </c>
      <c r="E6" s="59" t="e">
        <f>#REF!</f>
        <v>#REF!</v>
      </c>
      <c r="F6" s="78"/>
      <c r="G6" s="78"/>
      <c r="H6" s="77"/>
      <c r="I6" s="78"/>
      <c r="J6" s="77"/>
      <c r="K6" s="78"/>
      <c r="L6" s="77"/>
      <c r="M6" s="78"/>
      <c r="N6" s="78"/>
      <c r="O6" s="78"/>
      <c r="P6" s="78"/>
      <c r="Q6" s="76" t="s">
        <v>255</v>
      </c>
      <c r="R6" s="73"/>
      <c r="S6" s="73" t="e">
        <f>#REF!</f>
        <v>#REF!</v>
      </c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/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/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</row>
    <row r="7" spans="1:112" s="75" customFormat="1" ht="30" customHeight="1" x14ac:dyDescent="0.15">
      <c r="A7" s="125" t="s">
        <v>240</v>
      </c>
      <c r="B7" s="125" t="s">
        <v>240</v>
      </c>
      <c r="C7" s="59" t="e">
        <f>#REF!</f>
        <v>#REF!</v>
      </c>
      <c r="D7" s="59" t="e">
        <f>#REF!</f>
        <v>#REF!</v>
      </c>
      <c r="E7" s="59" t="e">
        <f>#REF!</f>
        <v>#REF!</v>
      </c>
      <c r="F7" s="79"/>
      <c r="G7" s="79"/>
      <c r="H7" s="80"/>
      <c r="I7" s="79"/>
      <c r="J7" s="80"/>
      <c r="K7" s="79"/>
      <c r="L7" s="80"/>
      <c r="M7" s="79"/>
      <c r="N7" s="79"/>
      <c r="O7" s="79"/>
      <c r="P7" s="79"/>
      <c r="Q7" s="126"/>
      <c r="R7" s="73"/>
      <c r="S7" s="73" t="e">
        <f>#REF!</f>
        <v>#REF!</v>
      </c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</row>
    <row r="8" spans="1:112" s="75" customFormat="1" ht="30" customHeight="1" x14ac:dyDescent="0.15">
      <c r="A8" s="125" t="s">
        <v>238</v>
      </c>
      <c r="B8" s="125" t="s">
        <v>238</v>
      </c>
      <c r="C8" s="59" t="e">
        <f>#REF!</f>
        <v>#REF!</v>
      </c>
      <c r="D8" s="59" t="e">
        <f>#REF!</f>
        <v>#REF!</v>
      </c>
      <c r="E8" s="59" t="e">
        <f>#REF!</f>
        <v>#REF!</v>
      </c>
      <c r="F8" s="72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73"/>
      <c r="S8" s="73" t="e">
        <f>#REF!</f>
        <v>#REF!</v>
      </c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  <c r="BI8" s="74"/>
      <c r="BJ8" s="74"/>
      <c r="BK8" s="74"/>
      <c r="BL8" s="74"/>
      <c r="BM8" s="74"/>
      <c r="BN8" s="74"/>
      <c r="BO8" s="74"/>
      <c r="BP8" s="74"/>
      <c r="BQ8" s="74"/>
      <c r="BR8" s="74"/>
      <c r="BS8" s="74"/>
      <c r="BT8" s="74"/>
      <c r="BU8" s="74"/>
      <c r="BV8" s="74"/>
      <c r="BW8" s="74"/>
      <c r="BX8" s="74"/>
      <c r="BY8" s="74"/>
      <c r="BZ8" s="74"/>
      <c r="CA8" s="74"/>
      <c r="CB8" s="74"/>
      <c r="CC8" s="74"/>
      <c r="CD8" s="74"/>
      <c r="CE8" s="74"/>
      <c r="CF8" s="74"/>
      <c r="CG8" s="74"/>
      <c r="CH8" s="74"/>
      <c r="CI8" s="74"/>
      <c r="CJ8" s="74"/>
      <c r="CK8" s="74"/>
      <c r="CL8" s="74"/>
      <c r="CM8" s="74"/>
      <c r="CN8" s="74"/>
      <c r="CO8" s="74"/>
      <c r="CP8" s="74"/>
      <c r="CQ8" s="74"/>
      <c r="CR8" s="74"/>
      <c r="CS8" s="74"/>
      <c r="CT8" s="74"/>
      <c r="CU8" s="74"/>
      <c r="CV8" s="74"/>
      <c r="CW8" s="74"/>
      <c r="CX8" s="74"/>
      <c r="CY8" s="74"/>
      <c r="CZ8" s="74"/>
      <c r="DA8" s="74"/>
      <c r="DB8" s="74"/>
      <c r="DC8" s="74"/>
      <c r="DD8" s="74"/>
      <c r="DE8" s="74"/>
      <c r="DF8" s="74"/>
      <c r="DG8" s="74"/>
      <c r="DH8" s="74"/>
    </row>
    <row r="9" spans="1:112" s="75" customFormat="1" ht="30" customHeight="1" x14ac:dyDescent="0.15">
      <c r="A9" s="125" t="s">
        <v>250</v>
      </c>
      <c r="B9" s="125" t="s">
        <v>250</v>
      </c>
      <c r="C9" s="59" t="e">
        <f>#REF!</f>
        <v>#REF!</v>
      </c>
      <c r="D9" s="59" t="e">
        <f>#REF!</f>
        <v>#REF!</v>
      </c>
      <c r="E9" s="59" t="e">
        <f>#REF!</f>
        <v>#REF!</v>
      </c>
      <c r="F9" s="78">
        <v>0</v>
      </c>
      <c r="G9" s="78"/>
      <c r="H9" s="77"/>
      <c r="I9" s="78"/>
      <c r="J9" s="77"/>
      <c r="K9" s="78"/>
      <c r="L9" s="77"/>
      <c r="M9" s="78"/>
      <c r="N9" s="78"/>
      <c r="O9" s="78"/>
      <c r="P9" s="78"/>
      <c r="Q9" s="76"/>
      <c r="R9" s="73"/>
      <c r="S9" s="73" t="e">
        <f>#REF!</f>
        <v>#REF!</v>
      </c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4"/>
      <c r="CN9" s="74"/>
      <c r="CO9" s="74"/>
      <c r="CP9" s="74"/>
      <c r="CQ9" s="74"/>
      <c r="CR9" s="74"/>
      <c r="CS9" s="74"/>
      <c r="CT9" s="74"/>
      <c r="CU9" s="74"/>
      <c r="CV9" s="74"/>
      <c r="CW9" s="74"/>
      <c r="CX9" s="74"/>
      <c r="CY9" s="74"/>
      <c r="CZ9" s="74"/>
      <c r="DA9" s="74"/>
      <c r="DB9" s="74"/>
      <c r="DC9" s="74"/>
      <c r="DD9" s="74"/>
      <c r="DE9" s="74"/>
      <c r="DF9" s="74"/>
      <c r="DG9" s="74"/>
      <c r="DH9" s="74"/>
    </row>
    <row r="10" spans="1:112" s="75" customFormat="1" ht="30" customHeight="1" x14ac:dyDescent="0.15">
      <c r="A10" s="125" t="s">
        <v>245</v>
      </c>
      <c r="B10" s="125" t="s">
        <v>245</v>
      </c>
      <c r="C10" s="59" t="e">
        <f>#REF!</f>
        <v>#REF!</v>
      </c>
      <c r="D10" s="59" t="e">
        <f>#REF!</f>
        <v>#REF!</v>
      </c>
      <c r="E10" s="59" t="e">
        <f>#REF!</f>
        <v>#REF!</v>
      </c>
      <c r="F10" s="79"/>
      <c r="G10" s="79"/>
      <c r="H10" s="80"/>
      <c r="I10" s="79"/>
      <c r="J10" s="80"/>
      <c r="K10" s="79"/>
      <c r="L10" s="80"/>
      <c r="M10" s="79"/>
      <c r="N10" s="79"/>
      <c r="O10" s="79"/>
      <c r="P10" s="79"/>
      <c r="Q10" s="126"/>
      <c r="R10" s="73"/>
      <c r="S10" s="73" t="e">
        <f>#REF!</f>
        <v>#REF!</v>
      </c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</row>
    <row r="11" spans="1:112" s="75" customFormat="1" ht="30" customHeight="1" x14ac:dyDescent="0.15">
      <c r="A11" s="125" t="s">
        <v>231</v>
      </c>
      <c r="B11" s="125" t="s">
        <v>231</v>
      </c>
      <c r="C11" s="59" t="e">
        <f>#REF!</f>
        <v>#REF!</v>
      </c>
      <c r="D11" s="59" t="e">
        <f>#REF!</f>
        <v>#REF!</v>
      </c>
      <c r="E11" s="59" t="e">
        <f>#REF!</f>
        <v>#REF!</v>
      </c>
      <c r="F11" s="79"/>
      <c r="G11" s="79"/>
      <c r="H11" s="80"/>
      <c r="I11" s="79"/>
      <c r="J11" s="80"/>
      <c r="K11" s="79"/>
      <c r="L11" s="80"/>
      <c r="M11" s="79"/>
      <c r="N11" s="79"/>
      <c r="O11" s="79"/>
      <c r="P11" s="79"/>
      <c r="Q11" s="126"/>
      <c r="R11" s="73"/>
      <c r="S11" s="73" t="e">
        <f>#REF!</f>
        <v>#REF!</v>
      </c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4"/>
      <c r="CN11" s="74"/>
      <c r="CO11" s="74"/>
      <c r="CP11" s="74"/>
      <c r="CQ11" s="74"/>
      <c r="CR11" s="74"/>
      <c r="CS11" s="74"/>
      <c r="CT11" s="74"/>
      <c r="CU11" s="74"/>
      <c r="CV11" s="74"/>
      <c r="CW11" s="74"/>
      <c r="CX11" s="74"/>
      <c r="CY11" s="74"/>
      <c r="CZ11" s="74"/>
      <c r="DA11" s="74"/>
      <c r="DB11" s="74"/>
      <c r="DC11" s="74"/>
      <c r="DD11" s="74"/>
      <c r="DE11" s="74"/>
      <c r="DF11" s="74"/>
      <c r="DG11" s="74"/>
      <c r="DH11" s="74"/>
    </row>
    <row r="12" spans="1:112" s="75" customFormat="1" ht="30" customHeight="1" x14ac:dyDescent="0.15">
      <c r="A12" s="125"/>
      <c r="B12" s="125"/>
      <c r="C12" s="59" t="e">
        <f>#REF!</f>
        <v>#REF!</v>
      </c>
      <c r="D12" s="59" t="e">
        <f>#REF!</f>
        <v>#REF!</v>
      </c>
      <c r="E12" s="59" t="e">
        <f>#REF!</f>
        <v>#REF!</v>
      </c>
      <c r="F12" s="79"/>
      <c r="G12" s="79"/>
      <c r="H12" s="80"/>
      <c r="I12" s="79"/>
      <c r="J12" s="80"/>
      <c r="K12" s="79"/>
      <c r="L12" s="80"/>
      <c r="M12" s="79"/>
      <c r="N12" s="79"/>
      <c r="O12" s="79"/>
      <c r="P12" s="79"/>
      <c r="Q12" s="126"/>
      <c r="R12" s="73"/>
      <c r="S12" s="73" t="e">
        <f>#REF!</f>
        <v>#REF!</v>
      </c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  <c r="CM12" s="74"/>
      <c r="CN12" s="74"/>
      <c r="CO12" s="74"/>
      <c r="CP12" s="74"/>
      <c r="CQ12" s="74"/>
      <c r="CR12" s="74"/>
      <c r="CS12" s="74"/>
      <c r="CT12" s="74"/>
      <c r="CU12" s="74"/>
      <c r="CV12" s="74"/>
      <c r="CW12" s="74"/>
      <c r="CX12" s="74"/>
      <c r="CY12" s="74"/>
      <c r="CZ12" s="74"/>
      <c r="DA12" s="74"/>
      <c r="DB12" s="74"/>
      <c r="DC12" s="74"/>
      <c r="DD12" s="74"/>
      <c r="DE12" s="74"/>
      <c r="DF12" s="74"/>
      <c r="DG12" s="74"/>
      <c r="DH12" s="74"/>
    </row>
    <row r="13" spans="1:112" s="75" customFormat="1" ht="30" customHeight="1" x14ac:dyDescent="0.15">
      <c r="A13" s="125"/>
      <c r="B13" s="125"/>
      <c r="C13" s="59" t="e">
        <f>#REF!</f>
        <v>#REF!</v>
      </c>
      <c r="D13" s="59" t="e">
        <f>#REF!</f>
        <v>#REF!</v>
      </c>
      <c r="E13" s="59" t="e">
        <f>#REF!</f>
        <v>#REF!</v>
      </c>
      <c r="F13" s="79"/>
      <c r="G13" s="79"/>
      <c r="H13" s="80"/>
      <c r="I13" s="79"/>
      <c r="J13" s="80"/>
      <c r="K13" s="79"/>
      <c r="L13" s="80"/>
      <c r="M13" s="79"/>
      <c r="N13" s="79"/>
      <c r="O13" s="79"/>
      <c r="P13" s="79"/>
      <c r="Q13" s="126"/>
      <c r="R13" s="73"/>
      <c r="S13" s="73" t="e">
        <f>#REF!</f>
        <v>#REF!</v>
      </c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4"/>
      <c r="CN13" s="74"/>
      <c r="CO13" s="74"/>
      <c r="CP13" s="74"/>
      <c r="CQ13" s="74"/>
      <c r="CR13" s="74"/>
      <c r="CS13" s="74"/>
      <c r="CT13" s="74"/>
      <c r="CU13" s="74"/>
      <c r="CV13" s="74"/>
      <c r="CW13" s="74"/>
      <c r="CX13" s="74"/>
      <c r="CY13" s="74"/>
      <c r="CZ13" s="74"/>
      <c r="DA13" s="74"/>
      <c r="DB13" s="74"/>
      <c r="DC13" s="74"/>
      <c r="DD13" s="74"/>
      <c r="DE13" s="74"/>
      <c r="DF13" s="74"/>
      <c r="DG13" s="74"/>
      <c r="DH13" s="74"/>
    </row>
    <row r="14" spans="1:112" s="75" customFormat="1" ht="30" customHeight="1" x14ac:dyDescent="0.15">
      <c r="A14" s="125" t="s">
        <v>248</v>
      </c>
      <c r="B14" s="125" t="s">
        <v>248</v>
      </c>
      <c r="C14" s="59" t="e">
        <f>#REF!</f>
        <v>#REF!</v>
      </c>
      <c r="D14" s="59" t="e">
        <f>#REF!</f>
        <v>#REF!</v>
      </c>
      <c r="E14" s="59" t="e">
        <f>#REF!</f>
        <v>#REF!</v>
      </c>
      <c r="F14" s="79"/>
      <c r="G14" s="79"/>
      <c r="H14" s="80"/>
      <c r="I14" s="79"/>
      <c r="J14" s="80"/>
      <c r="K14" s="79"/>
      <c r="L14" s="80"/>
      <c r="M14" s="79"/>
      <c r="N14" s="79"/>
      <c r="O14" s="79"/>
      <c r="P14" s="79"/>
      <c r="Q14" s="126"/>
      <c r="R14" s="73"/>
      <c r="S14" s="73" t="e">
        <f>#REF!</f>
        <v>#REF!</v>
      </c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  <c r="BI14" s="74"/>
      <c r="BJ14" s="74"/>
      <c r="BK14" s="74"/>
      <c r="BL14" s="74"/>
      <c r="BM14" s="74"/>
      <c r="BN14" s="74"/>
      <c r="BO14" s="74"/>
      <c r="BP14" s="74"/>
      <c r="BQ14" s="74"/>
      <c r="BR14" s="74"/>
      <c r="BS14" s="74"/>
      <c r="BT14" s="74"/>
      <c r="BU14" s="74"/>
      <c r="BV14" s="74"/>
      <c r="BW14" s="74"/>
      <c r="BX14" s="74"/>
      <c r="BY14" s="74"/>
      <c r="BZ14" s="74"/>
      <c r="CA14" s="74"/>
      <c r="CB14" s="74"/>
      <c r="CC14" s="74"/>
      <c r="CD14" s="74"/>
      <c r="CE14" s="74"/>
      <c r="CF14" s="74"/>
      <c r="CG14" s="74"/>
      <c r="CH14" s="74"/>
      <c r="CI14" s="74"/>
      <c r="CJ14" s="74"/>
      <c r="CK14" s="74"/>
      <c r="CL14" s="74"/>
      <c r="CM14" s="74"/>
      <c r="CN14" s="74"/>
      <c r="CO14" s="74"/>
      <c r="CP14" s="74"/>
      <c r="CQ14" s="74"/>
      <c r="CR14" s="74"/>
      <c r="CS14" s="74"/>
      <c r="CT14" s="74"/>
      <c r="CU14" s="74"/>
      <c r="CV14" s="74"/>
      <c r="CW14" s="74"/>
      <c r="CX14" s="74"/>
      <c r="CY14" s="74"/>
      <c r="CZ14" s="74"/>
      <c r="DA14" s="74"/>
      <c r="DB14" s="74"/>
      <c r="DC14" s="74"/>
      <c r="DD14" s="74"/>
      <c r="DE14" s="74"/>
      <c r="DF14" s="74"/>
      <c r="DG14" s="74"/>
      <c r="DH14" s="74"/>
    </row>
    <row r="15" spans="1:112" s="75" customFormat="1" ht="30" customHeight="1" x14ac:dyDescent="0.15">
      <c r="A15" s="125" t="s">
        <v>249</v>
      </c>
      <c r="B15" s="125" t="s">
        <v>249</v>
      </c>
      <c r="C15" s="59" t="e">
        <f>#REF!</f>
        <v>#REF!</v>
      </c>
      <c r="D15" s="59" t="e">
        <f>#REF!</f>
        <v>#REF!</v>
      </c>
      <c r="E15" s="59" t="e">
        <f>#REF!</f>
        <v>#REF!</v>
      </c>
      <c r="F15" s="79"/>
      <c r="G15" s="79"/>
      <c r="H15" s="80"/>
      <c r="I15" s="79"/>
      <c r="J15" s="80"/>
      <c r="K15" s="79"/>
      <c r="L15" s="80"/>
      <c r="M15" s="79"/>
      <c r="N15" s="79"/>
      <c r="O15" s="79"/>
      <c r="P15" s="79"/>
      <c r="Q15" s="126"/>
      <c r="R15" s="73"/>
      <c r="S15" s="73" t="e">
        <f>#REF!</f>
        <v>#REF!</v>
      </c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4"/>
      <c r="CX15" s="74"/>
      <c r="CY15" s="74"/>
      <c r="CZ15" s="74"/>
      <c r="DA15" s="74"/>
      <c r="DB15" s="74"/>
      <c r="DC15" s="74"/>
      <c r="DD15" s="74"/>
      <c r="DE15" s="74"/>
      <c r="DF15" s="74"/>
      <c r="DG15" s="74"/>
      <c r="DH15" s="74"/>
    </row>
    <row r="16" spans="1:112" s="75" customFormat="1" ht="30" customHeight="1" x14ac:dyDescent="0.15">
      <c r="A16" s="125" t="s">
        <v>260</v>
      </c>
      <c r="B16" s="125" t="s">
        <v>260</v>
      </c>
      <c r="C16" s="59" t="e">
        <f>#REF!</f>
        <v>#REF!</v>
      </c>
      <c r="D16" s="59" t="e">
        <f>#REF!</f>
        <v>#REF!</v>
      </c>
      <c r="E16" s="59" t="e">
        <f>#REF!</f>
        <v>#REF!</v>
      </c>
      <c r="F16" s="78">
        <v>0</v>
      </c>
      <c r="G16" s="78"/>
      <c r="H16" s="77"/>
      <c r="I16" s="78"/>
      <c r="J16" s="77"/>
      <c r="K16" s="78"/>
      <c r="L16" s="77"/>
      <c r="M16" s="78"/>
      <c r="N16" s="78"/>
      <c r="O16" s="78"/>
      <c r="P16" s="78"/>
      <c r="Q16" s="76"/>
      <c r="R16" s="73"/>
      <c r="S16" s="73" t="e">
        <f>#REF!</f>
        <v>#REF!</v>
      </c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4"/>
      <c r="CZ16" s="74"/>
      <c r="DA16" s="74"/>
      <c r="DB16" s="74"/>
      <c r="DC16" s="74"/>
      <c r="DD16" s="74"/>
      <c r="DE16" s="74"/>
      <c r="DF16" s="74"/>
      <c r="DG16" s="74"/>
      <c r="DH16" s="74"/>
    </row>
    <row r="17" spans="1:112" s="75" customFormat="1" ht="30" customHeight="1" x14ac:dyDescent="0.15">
      <c r="A17" s="125" t="s">
        <v>284</v>
      </c>
      <c r="B17" s="125" t="s">
        <v>284</v>
      </c>
      <c r="C17" s="59" t="e">
        <f>#REF!</f>
        <v>#REF!</v>
      </c>
      <c r="D17" s="59" t="e">
        <f>#REF!</f>
        <v>#REF!</v>
      </c>
      <c r="E17" s="59" t="e">
        <f>#REF!</f>
        <v>#REF!</v>
      </c>
      <c r="F17" s="79"/>
      <c r="G17" s="79"/>
      <c r="H17" s="80"/>
      <c r="I17" s="79"/>
      <c r="J17" s="80"/>
      <c r="K17" s="79"/>
      <c r="L17" s="80"/>
      <c r="M17" s="79"/>
      <c r="N17" s="79"/>
      <c r="O17" s="79"/>
      <c r="P17" s="79"/>
      <c r="Q17" s="126"/>
      <c r="R17" s="73"/>
      <c r="S17" s="73" t="e">
        <f>#REF!</f>
        <v>#REF!</v>
      </c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4"/>
      <c r="AZ17" s="74"/>
      <c r="BA17" s="74"/>
      <c r="BB17" s="74"/>
      <c r="BC17" s="74"/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4"/>
      <c r="CN17" s="74"/>
      <c r="CO17" s="74"/>
      <c r="CP17" s="74"/>
      <c r="CQ17" s="74"/>
      <c r="CR17" s="74"/>
      <c r="CS17" s="74"/>
      <c r="CT17" s="74"/>
      <c r="CU17" s="74"/>
      <c r="CV17" s="74"/>
      <c r="CW17" s="74"/>
      <c r="CX17" s="74"/>
      <c r="CY17" s="74"/>
      <c r="CZ17" s="74"/>
      <c r="DA17" s="74"/>
      <c r="DB17" s="74"/>
      <c r="DC17" s="74"/>
      <c r="DD17" s="74"/>
      <c r="DE17" s="74"/>
      <c r="DF17" s="74"/>
      <c r="DG17" s="74"/>
      <c r="DH17" s="74"/>
    </row>
    <row r="18" spans="1:112" s="75" customFormat="1" ht="30" customHeight="1" x14ac:dyDescent="0.15">
      <c r="A18" s="125" t="s">
        <v>195</v>
      </c>
      <c r="B18" s="125" t="s">
        <v>195</v>
      </c>
      <c r="C18" s="59" t="e">
        <f>#REF!</f>
        <v>#REF!</v>
      </c>
      <c r="D18" s="59" t="e">
        <f>#REF!</f>
        <v>#REF!</v>
      </c>
      <c r="E18" s="59" t="e">
        <f>#REF!</f>
        <v>#REF!</v>
      </c>
      <c r="F18" s="79"/>
      <c r="G18" s="79"/>
      <c r="H18" s="80"/>
      <c r="I18" s="79"/>
      <c r="J18" s="80"/>
      <c r="K18" s="79"/>
      <c r="L18" s="80"/>
      <c r="M18" s="79"/>
      <c r="N18" s="79"/>
      <c r="O18" s="79"/>
      <c r="P18" s="79"/>
      <c r="Q18" s="126"/>
      <c r="R18" s="73"/>
      <c r="S18" s="73"/>
      <c r="T18" s="74"/>
      <c r="U18" s="74"/>
      <c r="V18" s="74"/>
      <c r="W18" s="74"/>
      <c r="X18" s="74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74"/>
      <c r="AJ18" s="74"/>
      <c r="AK18" s="74"/>
      <c r="AL18" s="74"/>
      <c r="AM18" s="74"/>
      <c r="AN18" s="74"/>
      <c r="AO18" s="74"/>
      <c r="AP18" s="74"/>
      <c r="AQ18" s="74"/>
      <c r="AR18" s="74"/>
      <c r="AS18" s="74"/>
      <c r="AT18" s="74"/>
      <c r="AU18" s="74"/>
      <c r="AV18" s="74"/>
      <c r="AW18" s="74"/>
      <c r="AX18" s="74"/>
      <c r="AY18" s="74"/>
      <c r="AZ18" s="74"/>
      <c r="BA18" s="74"/>
      <c r="BB18" s="74"/>
      <c r="BC18" s="74"/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74"/>
      <c r="BP18" s="74"/>
      <c r="BQ18" s="74"/>
      <c r="BR18" s="74"/>
      <c r="BS18" s="74"/>
      <c r="BT18" s="74"/>
      <c r="BU18" s="74"/>
      <c r="BV18" s="74"/>
      <c r="BW18" s="74"/>
      <c r="BX18" s="74"/>
      <c r="BY18" s="74"/>
      <c r="BZ18" s="74"/>
      <c r="CA18" s="74"/>
      <c r="CB18" s="74"/>
      <c r="CC18" s="74"/>
      <c r="CD18" s="74"/>
      <c r="CE18" s="74"/>
      <c r="CF18" s="74"/>
      <c r="CG18" s="74"/>
      <c r="CH18" s="74"/>
      <c r="CI18" s="74"/>
      <c r="CJ18" s="74"/>
      <c r="CK18" s="74"/>
      <c r="CL18" s="74"/>
      <c r="CM18" s="74"/>
      <c r="CN18" s="74"/>
      <c r="CO18" s="74"/>
      <c r="CP18" s="74"/>
      <c r="CQ18" s="74"/>
      <c r="CR18" s="74"/>
      <c r="CS18" s="74"/>
      <c r="CT18" s="74"/>
      <c r="CU18" s="74"/>
      <c r="CV18" s="74"/>
      <c r="CW18" s="74"/>
      <c r="CX18" s="74"/>
      <c r="CY18" s="74"/>
      <c r="CZ18" s="74"/>
      <c r="DA18" s="74"/>
      <c r="DB18" s="74"/>
      <c r="DC18" s="74"/>
      <c r="DD18" s="74"/>
      <c r="DE18" s="74"/>
      <c r="DF18" s="74"/>
      <c r="DG18" s="74"/>
      <c r="DH18" s="74"/>
    </row>
    <row r="19" spans="1:112" s="75" customFormat="1" ht="30" customHeight="1" x14ac:dyDescent="0.15">
      <c r="A19" s="125" t="s">
        <v>100</v>
      </c>
      <c r="B19" s="125" t="s">
        <v>100</v>
      </c>
      <c r="C19" s="59" t="e">
        <f>#REF!</f>
        <v>#REF!</v>
      </c>
      <c r="D19" s="59" t="e">
        <f>#REF!</f>
        <v>#REF!</v>
      </c>
      <c r="E19" s="59" t="e">
        <f>#REF!</f>
        <v>#REF!</v>
      </c>
      <c r="F19" s="79"/>
      <c r="G19" s="79"/>
      <c r="H19" s="80"/>
      <c r="I19" s="79"/>
      <c r="J19" s="80"/>
      <c r="K19" s="79"/>
      <c r="L19" s="80"/>
      <c r="M19" s="79"/>
      <c r="N19" s="79"/>
      <c r="O19" s="79"/>
      <c r="P19" s="79"/>
      <c r="Q19" s="126"/>
      <c r="R19" s="73"/>
      <c r="S19" s="73"/>
      <c r="T19" s="74"/>
      <c r="U19" s="74"/>
      <c r="V19" s="74"/>
      <c r="W19" s="74"/>
      <c r="X19" s="74"/>
      <c r="Y19" s="74"/>
      <c r="Z19" s="74"/>
      <c r="AA19" s="74"/>
      <c r="AB19" s="74"/>
      <c r="AC19" s="74"/>
      <c r="AD19" s="74"/>
      <c r="AE19" s="74"/>
      <c r="AF19" s="74"/>
      <c r="AG19" s="74"/>
      <c r="AH19" s="74"/>
      <c r="AI19" s="74"/>
      <c r="AJ19" s="74"/>
      <c r="AK19" s="74"/>
      <c r="AL19" s="74"/>
      <c r="AM19" s="74"/>
      <c r="AN19" s="74"/>
      <c r="AO19" s="74"/>
      <c r="AP19" s="74"/>
      <c r="AQ19" s="74"/>
      <c r="AR19" s="74"/>
      <c r="AS19" s="74"/>
      <c r="AT19" s="74"/>
      <c r="AU19" s="74"/>
      <c r="AV19" s="74"/>
      <c r="AW19" s="74"/>
      <c r="AX19" s="74"/>
      <c r="AY19" s="74"/>
      <c r="AZ19" s="74"/>
      <c r="BA19" s="74"/>
      <c r="BB19" s="74"/>
      <c r="BC19" s="74"/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4"/>
      <c r="CN19" s="74"/>
      <c r="CO19" s="74"/>
      <c r="CP19" s="74"/>
      <c r="CQ19" s="74"/>
      <c r="CR19" s="74"/>
      <c r="CS19" s="74"/>
      <c r="CT19" s="74"/>
      <c r="CU19" s="74"/>
      <c r="CV19" s="74"/>
      <c r="CW19" s="74"/>
      <c r="CX19" s="74"/>
      <c r="CY19" s="74"/>
      <c r="CZ19" s="74"/>
      <c r="DA19" s="74"/>
      <c r="DB19" s="74"/>
      <c r="DC19" s="74"/>
      <c r="DD19" s="74"/>
      <c r="DE19" s="74"/>
      <c r="DF19" s="74"/>
      <c r="DG19" s="74"/>
      <c r="DH19" s="74"/>
    </row>
    <row r="20" spans="1:112" s="75" customFormat="1" ht="30" customHeight="1" x14ac:dyDescent="0.15">
      <c r="A20" s="125" t="s">
        <v>108</v>
      </c>
      <c r="B20" s="125" t="s">
        <v>108</v>
      </c>
      <c r="C20" s="59" t="e">
        <f>#REF!</f>
        <v>#REF!</v>
      </c>
      <c r="D20" s="59" t="e">
        <f>#REF!</f>
        <v>#REF!</v>
      </c>
      <c r="E20" s="59" t="e">
        <f>#REF!</f>
        <v>#REF!</v>
      </c>
      <c r="F20" s="79"/>
      <c r="G20" s="79"/>
      <c r="H20" s="80"/>
      <c r="I20" s="79"/>
      <c r="J20" s="80"/>
      <c r="K20" s="79"/>
      <c r="L20" s="80"/>
      <c r="M20" s="79"/>
      <c r="N20" s="79"/>
      <c r="O20" s="79"/>
      <c r="P20" s="79"/>
      <c r="Q20" s="126"/>
      <c r="R20" s="73"/>
      <c r="S20" s="73"/>
      <c r="T20" s="74"/>
      <c r="U20" s="74"/>
      <c r="V20" s="74"/>
      <c r="W20" s="74"/>
      <c r="X20" s="74"/>
      <c r="Y20" s="74"/>
      <c r="Z20" s="74"/>
      <c r="AA20" s="74"/>
      <c r="AB20" s="74"/>
      <c r="AC20" s="74"/>
      <c r="AD20" s="74"/>
      <c r="AE20" s="74"/>
      <c r="AF20" s="74"/>
      <c r="AG20" s="74"/>
      <c r="AH20" s="74"/>
      <c r="AI20" s="74"/>
      <c r="AJ20" s="74"/>
      <c r="AK20" s="74"/>
      <c r="AL20" s="74"/>
      <c r="AM20" s="74"/>
      <c r="AN20" s="74"/>
      <c r="AO20" s="74"/>
      <c r="AP20" s="74"/>
      <c r="AQ20" s="74"/>
      <c r="AR20" s="74"/>
      <c r="AS20" s="74"/>
      <c r="AT20" s="74"/>
      <c r="AU20" s="74"/>
      <c r="AV20" s="74"/>
      <c r="AW20" s="74"/>
      <c r="AX20" s="74"/>
      <c r="AY20" s="74"/>
      <c r="AZ20" s="74"/>
      <c r="BA20" s="74"/>
      <c r="BB20" s="74"/>
      <c r="BC20" s="74"/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74"/>
      <c r="BP20" s="74"/>
      <c r="BQ20" s="74"/>
      <c r="BR20" s="74"/>
      <c r="BS20" s="74"/>
      <c r="BT20" s="74"/>
      <c r="BU20" s="74"/>
      <c r="BV20" s="74"/>
      <c r="BW20" s="74"/>
      <c r="BX20" s="74"/>
      <c r="BY20" s="74"/>
      <c r="BZ20" s="74"/>
      <c r="CA20" s="74"/>
      <c r="CB20" s="74"/>
      <c r="CC20" s="74"/>
      <c r="CD20" s="74"/>
      <c r="CE20" s="74"/>
      <c r="CF20" s="74"/>
      <c r="CG20" s="74"/>
      <c r="CH20" s="74"/>
      <c r="CI20" s="74"/>
      <c r="CJ20" s="74"/>
      <c r="CK20" s="74"/>
      <c r="CL20" s="74"/>
      <c r="CM20" s="74"/>
      <c r="CN20" s="74"/>
      <c r="CO20" s="74"/>
      <c r="CP20" s="74"/>
      <c r="CQ20" s="74"/>
      <c r="CR20" s="74"/>
      <c r="CS20" s="74"/>
      <c r="CT20" s="74"/>
      <c r="CU20" s="74"/>
      <c r="CV20" s="74"/>
      <c r="CW20" s="74"/>
      <c r="CX20" s="74"/>
      <c r="CY20" s="74"/>
      <c r="CZ20" s="74"/>
      <c r="DA20" s="74"/>
      <c r="DB20" s="74"/>
      <c r="DC20" s="74"/>
      <c r="DD20" s="74"/>
      <c r="DE20" s="74"/>
      <c r="DF20" s="74"/>
      <c r="DG20" s="74"/>
      <c r="DH20" s="74"/>
    </row>
    <row r="21" spans="1:112" s="75" customFormat="1" ht="30" customHeight="1" x14ac:dyDescent="0.15">
      <c r="A21" s="125" t="s">
        <v>99</v>
      </c>
      <c r="B21" s="125" t="s">
        <v>99</v>
      </c>
      <c r="C21" s="59" t="e">
        <f>#REF!</f>
        <v>#REF!</v>
      </c>
      <c r="D21" s="59" t="e">
        <f>#REF!</f>
        <v>#REF!</v>
      </c>
      <c r="E21" s="59" t="e">
        <f>#REF!</f>
        <v>#REF!</v>
      </c>
      <c r="F21" s="79"/>
      <c r="G21" s="79"/>
      <c r="H21" s="80"/>
      <c r="I21" s="79"/>
      <c r="J21" s="80"/>
      <c r="K21" s="79"/>
      <c r="L21" s="80"/>
      <c r="M21" s="79"/>
      <c r="N21" s="79"/>
      <c r="O21" s="79"/>
      <c r="P21" s="79"/>
      <c r="Q21" s="126"/>
      <c r="R21" s="73"/>
      <c r="S21" s="73"/>
      <c r="T21" s="74"/>
      <c r="U21" s="74"/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4"/>
      <c r="AH21" s="74"/>
      <c r="AI21" s="74"/>
      <c r="AJ21" s="74"/>
      <c r="AK21" s="74"/>
      <c r="AL21" s="74"/>
      <c r="AM21" s="74"/>
      <c r="AN21" s="74"/>
      <c r="AO21" s="74"/>
      <c r="AP21" s="74"/>
      <c r="AQ21" s="74"/>
      <c r="AR21" s="74"/>
      <c r="AS21" s="74"/>
      <c r="AT21" s="74"/>
      <c r="AU21" s="74"/>
      <c r="AV21" s="74"/>
      <c r="AW21" s="74"/>
      <c r="AX21" s="74"/>
      <c r="AY21" s="74"/>
      <c r="AZ21" s="74"/>
      <c r="BA21" s="74"/>
      <c r="BB21" s="74"/>
      <c r="BC21" s="74"/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4"/>
      <c r="CN21" s="74"/>
      <c r="CO21" s="74"/>
      <c r="CP21" s="74"/>
      <c r="CQ21" s="74"/>
      <c r="CR21" s="74"/>
      <c r="CS21" s="74"/>
      <c r="CT21" s="74"/>
      <c r="CU21" s="74"/>
      <c r="CV21" s="74"/>
      <c r="CW21" s="74"/>
      <c r="CX21" s="74"/>
      <c r="CY21" s="74"/>
      <c r="CZ21" s="74"/>
      <c r="DA21" s="74"/>
      <c r="DB21" s="74"/>
      <c r="DC21" s="74"/>
      <c r="DD21" s="74"/>
      <c r="DE21" s="74"/>
      <c r="DF21" s="74"/>
      <c r="DG21" s="74"/>
      <c r="DH21" s="74"/>
    </row>
    <row r="22" spans="1:112" s="75" customFormat="1" ht="30" customHeight="1" x14ac:dyDescent="0.15">
      <c r="A22" s="125" t="s">
        <v>237</v>
      </c>
      <c r="B22" s="125" t="s">
        <v>237</v>
      </c>
      <c r="C22" s="59" t="e">
        <f>#REF!</f>
        <v>#REF!</v>
      </c>
      <c r="D22" s="59" t="e">
        <f>#REF!</f>
        <v>#REF!</v>
      </c>
      <c r="E22" s="59" t="e">
        <f>#REF!</f>
        <v>#REF!</v>
      </c>
      <c r="F22" s="72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73"/>
      <c r="S22" s="73" t="e">
        <f>#REF!</f>
        <v>#REF!</v>
      </c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4"/>
      <c r="DG22" s="74"/>
      <c r="DH22" s="74"/>
    </row>
    <row r="23" spans="1:112" s="75" customFormat="1" ht="30" customHeight="1" x14ac:dyDescent="0.15">
      <c r="A23" s="125" t="s">
        <v>103</v>
      </c>
      <c r="B23" s="125" t="s">
        <v>103</v>
      </c>
      <c r="C23" s="59" t="e">
        <f>#REF!</f>
        <v>#REF!</v>
      </c>
      <c r="D23" s="59" t="e">
        <f>#REF!</f>
        <v>#REF!</v>
      </c>
      <c r="E23" s="59" t="e">
        <f>#REF!</f>
        <v>#REF!</v>
      </c>
      <c r="F23" s="72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73"/>
      <c r="S23" s="73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74"/>
      <c r="AV23" s="74"/>
      <c r="AW23" s="74"/>
      <c r="AX23" s="74"/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  <c r="CR23" s="74"/>
      <c r="CS23" s="74"/>
      <c r="CT23" s="74"/>
      <c r="CU23" s="74"/>
      <c r="CV23" s="74"/>
      <c r="CW23" s="74"/>
      <c r="CX23" s="74"/>
      <c r="CY23" s="74"/>
      <c r="CZ23" s="74"/>
      <c r="DA23" s="74"/>
      <c r="DB23" s="74"/>
      <c r="DC23" s="74"/>
      <c r="DD23" s="74"/>
      <c r="DE23" s="74"/>
      <c r="DF23" s="74"/>
      <c r="DG23" s="74"/>
      <c r="DH23" s="74"/>
    </row>
    <row r="24" spans="1:112" s="75" customFormat="1" ht="30" customHeight="1" x14ac:dyDescent="0.15">
      <c r="A24" s="125" t="s">
        <v>282</v>
      </c>
      <c r="B24" s="125" t="s">
        <v>282</v>
      </c>
      <c r="C24" s="59" t="e">
        <f>#REF!</f>
        <v>#REF!</v>
      </c>
      <c r="D24" s="59" t="e">
        <f>#REF!</f>
        <v>#REF!</v>
      </c>
      <c r="E24" s="59" t="e">
        <f>#REF!</f>
        <v>#REF!</v>
      </c>
      <c r="F24" s="78">
        <v>0</v>
      </c>
      <c r="G24" s="78"/>
      <c r="H24" s="77"/>
      <c r="I24" s="78"/>
      <c r="J24" s="77"/>
      <c r="K24" s="78"/>
      <c r="L24" s="77"/>
      <c r="M24" s="78"/>
      <c r="N24" s="78"/>
      <c r="O24" s="78"/>
      <c r="P24" s="78"/>
      <c r="Q24" s="76"/>
      <c r="R24" s="73"/>
      <c r="S24" s="73" t="e">
        <f>#REF!</f>
        <v>#REF!</v>
      </c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</row>
    <row r="25" spans="1:112" s="75" customFormat="1" ht="30" customHeight="1" x14ac:dyDescent="0.15">
      <c r="A25" s="125" t="s">
        <v>234</v>
      </c>
      <c r="B25" s="125" t="s">
        <v>234</v>
      </c>
      <c r="C25" s="59" t="e">
        <f>#REF!</f>
        <v>#REF!</v>
      </c>
      <c r="D25" s="59" t="e">
        <f>#REF!</f>
        <v>#REF!</v>
      </c>
      <c r="E25" s="59" t="e">
        <f>#REF!</f>
        <v>#REF!</v>
      </c>
      <c r="F25" s="78">
        <v>0</v>
      </c>
      <c r="G25" s="78"/>
      <c r="H25" s="77"/>
      <c r="I25" s="78"/>
      <c r="J25" s="77"/>
      <c r="K25" s="78"/>
      <c r="L25" s="77"/>
      <c r="M25" s="78"/>
      <c r="N25" s="78"/>
      <c r="O25" s="78"/>
      <c r="P25" s="78"/>
      <c r="Q25" s="76"/>
      <c r="R25" s="73"/>
      <c r="S25" s="73" t="e">
        <f>#REF!</f>
        <v>#REF!</v>
      </c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</row>
    <row r="26" spans="1:112" s="75" customFormat="1" ht="30" customHeight="1" x14ac:dyDescent="0.15">
      <c r="A26" s="125" t="s">
        <v>264</v>
      </c>
      <c r="B26" s="125" t="s">
        <v>264</v>
      </c>
      <c r="C26" s="59" t="e">
        <f>#REF!</f>
        <v>#REF!</v>
      </c>
      <c r="D26" s="59" t="e">
        <f>#REF!</f>
        <v>#REF!</v>
      </c>
      <c r="E26" s="59" t="e">
        <f>#REF!</f>
        <v>#REF!</v>
      </c>
      <c r="F26" s="78">
        <v>0</v>
      </c>
      <c r="G26" s="78"/>
      <c r="H26" s="77"/>
      <c r="I26" s="78"/>
      <c r="J26" s="77"/>
      <c r="K26" s="78"/>
      <c r="L26" s="77"/>
      <c r="M26" s="78"/>
      <c r="N26" s="78"/>
      <c r="O26" s="78"/>
      <c r="P26" s="78"/>
      <c r="Q26" s="76"/>
      <c r="R26" s="73"/>
      <c r="S26" s="73" t="e">
        <f>#REF!</f>
        <v>#REF!</v>
      </c>
      <c r="T26" s="74"/>
      <c r="U26" s="74"/>
      <c r="V26" s="74"/>
      <c r="W26" s="74"/>
      <c r="X26" s="74"/>
      <c r="Y26" s="74"/>
      <c r="Z26" s="74"/>
      <c r="AA26" s="74"/>
      <c r="AB26" s="74"/>
      <c r="AC26" s="74"/>
      <c r="AD26" s="74"/>
      <c r="AE26" s="74"/>
      <c r="AF26" s="74"/>
      <c r="AG26" s="74"/>
      <c r="AH26" s="74"/>
      <c r="AI26" s="74"/>
      <c r="AJ26" s="74"/>
      <c r="AK26" s="74"/>
      <c r="AL26" s="74"/>
      <c r="AM26" s="74"/>
      <c r="AN26" s="74"/>
      <c r="AO26" s="74"/>
      <c r="AP26" s="74"/>
      <c r="AQ26" s="74"/>
      <c r="AR26" s="74"/>
      <c r="AS26" s="74"/>
      <c r="AT26" s="74"/>
      <c r="AU26" s="74"/>
      <c r="AV26" s="74"/>
      <c r="AW26" s="74"/>
      <c r="AX26" s="74"/>
      <c r="AY26" s="74"/>
      <c r="AZ26" s="74"/>
      <c r="BA26" s="74"/>
      <c r="BB26" s="74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74"/>
      <c r="BP26" s="74"/>
      <c r="BQ26" s="74"/>
      <c r="BR26" s="74"/>
      <c r="BS26" s="74"/>
      <c r="BT26" s="74"/>
      <c r="BU26" s="74"/>
      <c r="BV26" s="74"/>
      <c r="BW26" s="74"/>
      <c r="BX26" s="74"/>
      <c r="BY26" s="74"/>
      <c r="BZ26" s="74"/>
      <c r="CA26" s="74"/>
      <c r="CB26" s="74"/>
      <c r="CC26" s="74"/>
      <c r="CD26" s="74"/>
      <c r="CE26" s="74"/>
      <c r="CF26" s="74"/>
      <c r="CG26" s="74"/>
      <c r="CH26" s="74"/>
      <c r="CI26" s="74"/>
      <c r="CJ26" s="74"/>
      <c r="CK26" s="74"/>
      <c r="CL26" s="74"/>
      <c r="CM26" s="74"/>
      <c r="CN26" s="74"/>
      <c r="CO26" s="74"/>
      <c r="CP26" s="74"/>
      <c r="CQ26" s="74"/>
      <c r="CR26" s="74"/>
      <c r="CS26" s="74"/>
      <c r="CT26" s="74"/>
      <c r="CU26" s="74"/>
      <c r="CV26" s="74"/>
      <c r="CW26" s="74"/>
      <c r="CX26" s="74"/>
      <c r="CY26" s="74"/>
      <c r="CZ26" s="74"/>
      <c r="DA26" s="74"/>
      <c r="DB26" s="74"/>
      <c r="DC26" s="74"/>
      <c r="DD26" s="74"/>
      <c r="DE26" s="74"/>
      <c r="DF26" s="74"/>
      <c r="DG26" s="74"/>
      <c r="DH26" s="74"/>
    </row>
    <row r="27" spans="1:112" s="75" customFormat="1" ht="30" customHeight="1" x14ac:dyDescent="0.15">
      <c r="A27" s="125" t="s">
        <v>112</v>
      </c>
      <c r="B27" s="125" t="s">
        <v>112</v>
      </c>
      <c r="C27" s="59" t="e">
        <f>#REF!</f>
        <v>#REF!</v>
      </c>
      <c r="D27" s="59" t="e">
        <f>#REF!</f>
        <v>#REF!</v>
      </c>
      <c r="E27" s="59" t="e">
        <f>#REF!</f>
        <v>#REF!</v>
      </c>
      <c r="F27" s="78"/>
      <c r="G27" s="78"/>
      <c r="H27" s="77"/>
      <c r="I27" s="78"/>
      <c r="J27" s="77"/>
      <c r="K27" s="78"/>
      <c r="L27" s="77"/>
      <c r="M27" s="78"/>
      <c r="N27" s="78"/>
      <c r="O27" s="78"/>
      <c r="P27" s="78"/>
      <c r="Q27" s="76"/>
      <c r="R27" s="73"/>
      <c r="S27" s="73"/>
      <c r="T27" s="74"/>
      <c r="U27" s="74"/>
      <c r="V27" s="74"/>
      <c r="W27" s="74"/>
      <c r="X27" s="74"/>
      <c r="Y27" s="74"/>
      <c r="Z27" s="74"/>
      <c r="AA27" s="74"/>
      <c r="AB27" s="74"/>
      <c r="AC27" s="74"/>
      <c r="AD27" s="74"/>
      <c r="AE27" s="74"/>
      <c r="AF27" s="74"/>
      <c r="AG27" s="74"/>
      <c r="AH27" s="74"/>
      <c r="AI27" s="74"/>
      <c r="AJ27" s="74"/>
      <c r="AK27" s="74"/>
      <c r="AL27" s="74"/>
      <c r="AM27" s="74"/>
      <c r="AN27" s="74"/>
      <c r="AO27" s="74"/>
      <c r="AP27" s="74"/>
      <c r="AQ27" s="74"/>
      <c r="AR27" s="74"/>
      <c r="AS27" s="74"/>
      <c r="AT27" s="74"/>
      <c r="AU27" s="74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4"/>
      <c r="CN27" s="74"/>
      <c r="CO27" s="74"/>
      <c r="CP27" s="74"/>
      <c r="CQ27" s="74"/>
      <c r="CR27" s="74"/>
      <c r="CS27" s="74"/>
      <c r="CT27" s="74"/>
      <c r="CU27" s="74"/>
      <c r="CV27" s="74"/>
      <c r="CW27" s="74"/>
      <c r="CX27" s="74"/>
      <c r="CY27" s="74"/>
      <c r="CZ27" s="74"/>
      <c r="DA27" s="74"/>
      <c r="DB27" s="74"/>
      <c r="DC27" s="74"/>
      <c r="DD27" s="74"/>
      <c r="DE27" s="74"/>
      <c r="DF27" s="74"/>
      <c r="DG27" s="74"/>
      <c r="DH27" s="74"/>
    </row>
    <row r="28" spans="1:112" s="75" customFormat="1" ht="30" customHeight="1" x14ac:dyDescent="0.15">
      <c r="A28" s="125" t="s">
        <v>204</v>
      </c>
      <c r="B28" s="125" t="s">
        <v>204</v>
      </c>
      <c r="C28" s="59" t="e">
        <f>#REF!</f>
        <v>#REF!</v>
      </c>
      <c r="D28" s="59" t="e">
        <f>#REF!</f>
        <v>#REF!</v>
      </c>
      <c r="E28" s="59" t="e">
        <f>#REF!</f>
        <v>#REF!</v>
      </c>
      <c r="F28" s="78"/>
      <c r="G28" s="78"/>
      <c r="H28" s="77"/>
      <c r="I28" s="78"/>
      <c r="J28" s="77"/>
      <c r="K28" s="78"/>
      <c r="L28" s="77"/>
      <c r="M28" s="78"/>
      <c r="N28" s="78"/>
      <c r="O28" s="78"/>
      <c r="P28" s="78"/>
      <c r="Q28" s="76"/>
      <c r="R28" s="73"/>
      <c r="S28" s="73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  <c r="AK28" s="74"/>
      <c r="AL28" s="74"/>
      <c r="AM28" s="74"/>
      <c r="AN28" s="74"/>
      <c r="AO28" s="74"/>
      <c r="AP28" s="74"/>
      <c r="AQ28" s="74"/>
      <c r="AR28" s="74"/>
      <c r="AS28" s="74"/>
      <c r="AT28" s="74"/>
      <c r="AU28" s="74"/>
      <c r="AV28" s="74"/>
      <c r="AW28" s="74"/>
      <c r="AX28" s="74"/>
      <c r="AY28" s="74"/>
      <c r="AZ28" s="74"/>
      <c r="BA28" s="74"/>
      <c r="BB28" s="74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74"/>
      <c r="BP28" s="74"/>
      <c r="BQ28" s="74"/>
      <c r="BR28" s="74"/>
      <c r="BS28" s="74"/>
      <c r="BT28" s="74"/>
      <c r="BU28" s="74"/>
      <c r="BV28" s="74"/>
      <c r="BW28" s="74"/>
      <c r="BX28" s="74"/>
      <c r="BY28" s="74"/>
      <c r="BZ28" s="74"/>
      <c r="CA28" s="74"/>
      <c r="CB28" s="74"/>
      <c r="CC28" s="74"/>
      <c r="CD28" s="74"/>
      <c r="CE28" s="74"/>
      <c r="CF28" s="74"/>
      <c r="CG28" s="74"/>
      <c r="CH28" s="74"/>
      <c r="CI28" s="74"/>
      <c r="CJ28" s="74"/>
      <c r="CK28" s="74"/>
      <c r="CL28" s="74"/>
      <c r="CM28" s="74"/>
      <c r="CN28" s="74"/>
      <c r="CO28" s="74"/>
      <c r="CP28" s="74"/>
      <c r="CQ28" s="74"/>
      <c r="CR28" s="74"/>
      <c r="CS28" s="74"/>
      <c r="CT28" s="74"/>
      <c r="CU28" s="74"/>
      <c r="CV28" s="74"/>
      <c r="CW28" s="74"/>
      <c r="CX28" s="74"/>
      <c r="CY28" s="74"/>
      <c r="CZ28" s="74"/>
      <c r="DA28" s="74"/>
      <c r="DB28" s="74"/>
      <c r="DC28" s="74"/>
      <c r="DD28" s="74"/>
      <c r="DE28" s="74"/>
      <c r="DF28" s="74"/>
      <c r="DG28" s="74"/>
      <c r="DH28" s="74"/>
    </row>
    <row r="29" spans="1:112" s="75" customFormat="1" ht="30" customHeight="1" x14ac:dyDescent="0.15">
      <c r="A29" s="125" t="s">
        <v>341</v>
      </c>
      <c r="B29" s="125" t="s">
        <v>341</v>
      </c>
      <c r="C29" s="59" t="e">
        <f>#REF!</f>
        <v>#REF!</v>
      </c>
      <c r="D29" s="59" t="e">
        <f>#REF!</f>
        <v>#REF!</v>
      </c>
      <c r="E29" s="59" t="e">
        <f>#REF!</f>
        <v>#REF!</v>
      </c>
      <c r="F29" s="78"/>
      <c r="G29" s="78"/>
      <c r="H29" s="77"/>
      <c r="I29" s="78"/>
      <c r="J29" s="77"/>
      <c r="K29" s="78"/>
      <c r="L29" s="77"/>
      <c r="M29" s="78"/>
      <c r="N29" s="78"/>
      <c r="O29" s="78"/>
      <c r="P29" s="78"/>
      <c r="Q29" s="76"/>
      <c r="R29" s="73"/>
      <c r="S29" s="73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4"/>
      <c r="CN29" s="74"/>
      <c r="CO29" s="74"/>
      <c r="CP29" s="74"/>
      <c r="CQ29" s="74"/>
      <c r="CR29" s="74"/>
      <c r="CS29" s="74"/>
      <c r="CT29" s="74"/>
      <c r="CU29" s="74"/>
      <c r="CV29" s="74"/>
      <c r="CW29" s="74"/>
      <c r="CX29" s="74"/>
      <c r="CY29" s="74"/>
      <c r="CZ29" s="74"/>
      <c r="DA29" s="74"/>
      <c r="DB29" s="74"/>
      <c r="DC29" s="74"/>
      <c r="DD29" s="74"/>
      <c r="DE29" s="74"/>
      <c r="DF29" s="74"/>
      <c r="DG29" s="74"/>
      <c r="DH29" s="74"/>
    </row>
    <row r="30" spans="1:112" s="75" customFormat="1" ht="30" customHeight="1" x14ac:dyDescent="0.15">
      <c r="A30" s="125" t="s">
        <v>339</v>
      </c>
      <c r="B30" s="125" t="s">
        <v>339</v>
      </c>
      <c r="C30" s="59" t="e">
        <f>#REF!</f>
        <v>#REF!</v>
      </c>
      <c r="D30" s="59" t="e">
        <f>#REF!</f>
        <v>#REF!</v>
      </c>
      <c r="E30" s="59" t="e">
        <f>#REF!</f>
        <v>#REF!</v>
      </c>
      <c r="F30" s="78"/>
      <c r="G30" s="78"/>
      <c r="H30" s="77"/>
      <c r="I30" s="78"/>
      <c r="J30" s="77"/>
      <c r="K30" s="78"/>
      <c r="L30" s="77"/>
      <c r="M30" s="78"/>
      <c r="N30" s="78"/>
      <c r="O30" s="78"/>
      <c r="P30" s="78"/>
      <c r="Q30" s="76"/>
      <c r="R30" s="73"/>
      <c r="S30" s="73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74"/>
      <c r="BP30" s="74"/>
      <c r="BQ30" s="74"/>
      <c r="BR30" s="74"/>
      <c r="BS30" s="74"/>
      <c r="BT30" s="74"/>
      <c r="BU30" s="74"/>
      <c r="BV30" s="74"/>
      <c r="BW30" s="74"/>
      <c r="BX30" s="74"/>
      <c r="BY30" s="74"/>
      <c r="BZ30" s="74"/>
      <c r="CA30" s="74"/>
      <c r="CB30" s="74"/>
      <c r="CC30" s="74"/>
      <c r="CD30" s="74"/>
      <c r="CE30" s="74"/>
      <c r="CF30" s="74"/>
      <c r="CG30" s="74"/>
      <c r="CH30" s="74"/>
      <c r="CI30" s="74"/>
      <c r="CJ30" s="74"/>
      <c r="CK30" s="74"/>
      <c r="CL30" s="74"/>
      <c r="CM30" s="74"/>
      <c r="CN30" s="74"/>
      <c r="CO30" s="74"/>
      <c r="CP30" s="74"/>
      <c r="CQ30" s="74"/>
      <c r="CR30" s="74"/>
      <c r="CS30" s="74"/>
      <c r="CT30" s="74"/>
      <c r="CU30" s="74"/>
      <c r="CV30" s="74"/>
      <c r="CW30" s="74"/>
      <c r="CX30" s="74"/>
      <c r="CY30" s="74"/>
      <c r="CZ30" s="74"/>
      <c r="DA30" s="74"/>
      <c r="DB30" s="74"/>
      <c r="DC30" s="74"/>
      <c r="DD30" s="74"/>
      <c r="DE30" s="74"/>
      <c r="DF30" s="74"/>
      <c r="DG30" s="74"/>
      <c r="DH30" s="74"/>
    </row>
    <row r="31" spans="1:112" s="75" customFormat="1" ht="30" customHeight="1" x14ac:dyDescent="0.15">
      <c r="A31" s="125" t="s">
        <v>96</v>
      </c>
      <c r="B31" s="125" t="s">
        <v>96</v>
      </c>
      <c r="C31" s="59" t="e">
        <f>#REF!</f>
        <v>#REF!</v>
      </c>
      <c r="D31" s="59" t="e">
        <f>#REF!</f>
        <v>#REF!</v>
      </c>
      <c r="E31" s="59" t="e">
        <f>#REF!</f>
        <v>#REF!</v>
      </c>
      <c r="F31" s="78"/>
      <c r="G31" s="78"/>
      <c r="H31" s="77"/>
      <c r="I31" s="78"/>
      <c r="J31" s="77"/>
      <c r="K31" s="78"/>
      <c r="L31" s="77"/>
      <c r="M31" s="78"/>
      <c r="N31" s="78"/>
      <c r="O31" s="78"/>
      <c r="P31" s="78"/>
      <c r="Q31" s="76"/>
      <c r="R31" s="73"/>
      <c r="S31" s="73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4"/>
      <c r="CN31" s="74"/>
      <c r="CO31" s="74"/>
      <c r="CP31" s="74"/>
      <c r="CQ31" s="74"/>
      <c r="CR31" s="74"/>
      <c r="CS31" s="74"/>
      <c r="CT31" s="74"/>
      <c r="CU31" s="74"/>
      <c r="CV31" s="74"/>
      <c r="CW31" s="74"/>
      <c r="CX31" s="74"/>
      <c r="CY31" s="74"/>
      <c r="CZ31" s="74"/>
      <c r="DA31" s="74"/>
      <c r="DB31" s="74"/>
      <c r="DC31" s="74"/>
      <c r="DD31" s="74"/>
      <c r="DE31" s="74"/>
      <c r="DF31" s="74"/>
      <c r="DG31" s="74"/>
      <c r="DH31" s="74"/>
    </row>
    <row r="32" spans="1:112" s="75" customFormat="1" ht="30" customHeight="1" x14ac:dyDescent="0.15">
      <c r="A32" s="125" t="s">
        <v>123</v>
      </c>
      <c r="B32" s="125" t="s">
        <v>123</v>
      </c>
      <c r="C32" s="59" t="e">
        <f>#REF!</f>
        <v>#REF!</v>
      </c>
      <c r="D32" s="59" t="e">
        <f>#REF!</f>
        <v>#REF!</v>
      </c>
      <c r="E32" s="59" t="e">
        <f>#REF!</f>
        <v>#REF!</v>
      </c>
      <c r="F32" s="78"/>
      <c r="G32" s="78"/>
      <c r="H32" s="77"/>
      <c r="I32" s="78"/>
      <c r="J32" s="77"/>
      <c r="K32" s="78"/>
      <c r="L32" s="77"/>
      <c r="M32" s="78"/>
      <c r="N32" s="78"/>
      <c r="O32" s="78"/>
      <c r="P32" s="78"/>
      <c r="Q32" s="76"/>
      <c r="R32" s="73"/>
      <c r="S32" s="73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4"/>
      <c r="AN32" s="74"/>
      <c r="AO32" s="74"/>
      <c r="AP32" s="74"/>
      <c r="AQ32" s="74"/>
      <c r="AR32" s="74"/>
      <c r="AS32" s="74"/>
      <c r="AT32" s="74"/>
      <c r="AU32" s="74"/>
      <c r="AV32" s="74"/>
      <c r="AW32" s="74"/>
      <c r="AX32" s="74"/>
      <c r="AY32" s="74"/>
      <c r="AZ32" s="74"/>
      <c r="BA32" s="74"/>
      <c r="BB32" s="74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74"/>
      <c r="BP32" s="74"/>
      <c r="BQ32" s="74"/>
      <c r="BR32" s="74"/>
      <c r="BS32" s="74"/>
      <c r="BT32" s="74"/>
      <c r="BU32" s="74"/>
      <c r="BV32" s="74"/>
      <c r="BW32" s="74"/>
      <c r="BX32" s="74"/>
      <c r="BY32" s="74"/>
      <c r="BZ32" s="74"/>
      <c r="CA32" s="74"/>
      <c r="CB32" s="74"/>
      <c r="CC32" s="74"/>
      <c r="CD32" s="74"/>
      <c r="CE32" s="74"/>
      <c r="CF32" s="74"/>
      <c r="CG32" s="74"/>
      <c r="CH32" s="74"/>
      <c r="CI32" s="74"/>
      <c r="CJ32" s="74"/>
      <c r="CK32" s="74"/>
      <c r="CL32" s="74"/>
      <c r="CM32" s="74"/>
      <c r="CN32" s="74"/>
      <c r="CO32" s="74"/>
      <c r="CP32" s="74"/>
      <c r="CQ32" s="74"/>
      <c r="CR32" s="74"/>
      <c r="CS32" s="74"/>
      <c r="CT32" s="74"/>
      <c r="CU32" s="74"/>
      <c r="CV32" s="74"/>
      <c r="CW32" s="74"/>
      <c r="CX32" s="74"/>
      <c r="CY32" s="74"/>
      <c r="CZ32" s="74"/>
      <c r="DA32" s="74"/>
      <c r="DB32" s="74"/>
      <c r="DC32" s="74"/>
      <c r="DD32" s="74"/>
      <c r="DE32" s="74"/>
      <c r="DF32" s="74"/>
      <c r="DG32" s="74"/>
      <c r="DH32" s="74"/>
    </row>
    <row r="33" spans="1:112" s="75" customFormat="1" ht="30" customHeight="1" x14ac:dyDescent="0.15">
      <c r="A33" s="125" t="s">
        <v>111</v>
      </c>
      <c r="B33" s="125" t="s">
        <v>111</v>
      </c>
      <c r="C33" s="59" t="e">
        <f>#REF!</f>
        <v>#REF!</v>
      </c>
      <c r="D33" s="59" t="e">
        <f>#REF!</f>
        <v>#REF!</v>
      </c>
      <c r="E33" s="59" t="e">
        <f>#REF!</f>
        <v>#REF!</v>
      </c>
      <c r="F33" s="78"/>
      <c r="G33" s="78"/>
      <c r="H33" s="77"/>
      <c r="I33" s="78"/>
      <c r="J33" s="77"/>
      <c r="K33" s="78"/>
      <c r="L33" s="77"/>
      <c r="M33" s="78"/>
      <c r="N33" s="78"/>
      <c r="O33" s="78"/>
      <c r="P33" s="78"/>
      <c r="Q33" s="76"/>
      <c r="R33" s="73"/>
      <c r="S33" s="73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4"/>
      <c r="AF33" s="74"/>
      <c r="AG33" s="74"/>
      <c r="AH33" s="74"/>
      <c r="AI33" s="74"/>
      <c r="AJ33" s="74"/>
      <c r="AK33" s="74"/>
      <c r="AL33" s="74"/>
      <c r="AM33" s="74"/>
      <c r="AN33" s="74"/>
      <c r="AO33" s="74"/>
      <c r="AP33" s="74"/>
      <c r="AQ33" s="74"/>
      <c r="AR33" s="74"/>
      <c r="AS33" s="74"/>
      <c r="AT33" s="74"/>
      <c r="AU33" s="74"/>
      <c r="AV33" s="74"/>
      <c r="AW33" s="74"/>
      <c r="AX33" s="74"/>
      <c r="AY33" s="74"/>
      <c r="AZ33" s="74"/>
      <c r="BA33" s="74"/>
      <c r="BB33" s="74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4"/>
      <c r="CN33" s="74"/>
      <c r="CO33" s="74"/>
      <c r="CP33" s="74"/>
      <c r="CQ33" s="74"/>
      <c r="CR33" s="74"/>
      <c r="CS33" s="74"/>
      <c r="CT33" s="74"/>
      <c r="CU33" s="74"/>
      <c r="CV33" s="74"/>
      <c r="CW33" s="74"/>
      <c r="CX33" s="74"/>
      <c r="CY33" s="74"/>
      <c r="CZ33" s="74"/>
      <c r="DA33" s="74"/>
      <c r="DB33" s="74"/>
      <c r="DC33" s="74"/>
      <c r="DD33" s="74"/>
      <c r="DE33" s="74"/>
      <c r="DF33" s="74"/>
      <c r="DG33" s="74"/>
      <c r="DH33" s="74"/>
    </row>
    <row r="34" spans="1:112" s="75" customFormat="1" ht="30" customHeight="1" x14ac:dyDescent="0.15">
      <c r="A34" s="125" t="s">
        <v>126</v>
      </c>
      <c r="B34" s="125" t="s">
        <v>126</v>
      </c>
      <c r="C34" s="59" t="e">
        <f>#REF!</f>
        <v>#REF!</v>
      </c>
      <c r="D34" s="59" t="e">
        <f>#REF!</f>
        <v>#REF!</v>
      </c>
      <c r="E34" s="59" t="e">
        <f>#REF!</f>
        <v>#REF!</v>
      </c>
      <c r="F34" s="78"/>
      <c r="G34" s="78"/>
      <c r="H34" s="77"/>
      <c r="I34" s="78"/>
      <c r="J34" s="77"/>
      <c r="K34" s="78"/>
      <c r="L34" s="77"/>
      <c r="M34" s="78"/>
      <c r="N34" s="78"/>
      <c r="O34" s="78"/>
      <c r="P34" s="78"/>
      <c r="Q34" s="76"/>
      <c r="R34" s="73"/>
      <c r="S34" s="73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</row>
    <row r="35" spans="1:112" s="75" customFormat="1" ht="30" customHeight="1" x14ac:dyDescent="0.15">
      <c r="A35" s="125" t="s">
        <v>128</v>
      </c>
      <c r="B35" s="125" t="s">
        <v>128</v>
      </c>
      <c r="C35" s="59" t="e">
        <f>#REF!</f>
        <v>#REF!</v>
      </c>
      <c r="D35" s="59" t="e">
        <f>#REF!</f>
        <v>#REF!</v>
      </c>
      <c r="E35" s="59" t="e">
        <f>#REF!</f>
        <v>#REF!</v>
      </c>
      <c r="F35" s="78"/>
      <c r="G35" s="78"/>
      <c r="H35" s="77"/>
      <c r="I35" s="78"/>
      <c r="J35" s="77"/>
      <c r="K35" s="78"/>
      <c r="L35" s="77"/>
      <c r="M35" s="78"/>
      <c r="N35" s="78"/>
      <c r="O35" s="78"/>
      <c r="P35" s="78"/>
      <c r="Q35" s="76"/>
      <c r="R35" s="73"/>
      <c r="S35" s="73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74"/>
      <c r="AI35" s="74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4"/>
      <c r="AU35" s="74"/>
      <c r="AV35" s="74"/>
      <c r="AW35" s="74"/>
      <c r="AX35" s="74"/>
      <c r="AY35" s="74"/>
      <c r="AZ35" s="74"/>
      <c r="BA35" s="74"/>
      <c r="BB35" s="74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4"/>
      <c r="CN35" s="74"/>
      <c r="CO35" s="74"/>
      <c r="CP35" s="74"/>
      <c r="CQ35" s="74"/>
      <c r="CR35" s="74"/>
      <c r="CS35" s="74"/>
      <c r="CT35" s="74"/>
      <c r="CU35" s="74"/>
      <c r="CV35" s="74"/>
      <c r="CW35" s="74"/>
      <c r="CX35" s="74"/>
      <c r="CY35" s="74"/>
      <c r="CZ35" s="74"/>
      <c r="DA35" s="74"/>
      <c r="DB35" s="74"/>
      <c r="DC35" s="74"/>
      <c r="DD35" s="74"/>
      <c r="DE35" s="74"/>
      <c r="DF35" s="74"/>
      <c r="DG35" s="74"/>
      <c r="DH35" s="74"/>
    </row>
    <row r="36" spans="1:112" s="75" customFormat="1" ht="30" customHeight="1" x14ac:dyDescent="0.15">
      <c r="A36" s="125" t="s">
        <v>102</v>
      </c>
      <c r="B36" s="125" t="s">
        <v>102</v>
      </c>
      <c r="C36" s="59" t="e">
        <f>#REF!</f>
        <v>#REF!</v>
      </c>
      <c r="D36" s="59" t="e">
        <f>#REF!</f>
        <v>#REF!</v>
      </c>
      <c r="E36" s="59" t="e">
        <f>#REF!</f>
        <v>#REF!</v>
      </c>
      <c r="F36" s="78"/>
      <c r="G36" s="78"/>
      <c r="H36" s="77"/>
      <c r="I36" s="78"/>
      <c r="J36" s="77"/>
      <c r="K36" s="78"/>
      <c r="L36" s="77"/>
      <c r="M36" s="78"/>
      <c r="N36" s="78"/>
      <c r="O36" s="78"/>
      <c r="P36" s="78"/>
      <c r="Q36" s="76"/>
      <c r="R36" s="73"/>
      <c r="S36" s="73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74"/>
      <c r="AH36" s="74"/>
      <c r="AI36" s="74"/>
      <c r="AJ36" s="74"/>
      <c r="AK36" s="74"/>
      <c r="AL36" s="74"/>
      <c r="AM36" s="74"/>
      <c r="AN36" s="74"/>
      <c r="AO36" s="74"/>
      <c r="AP36" s="74"/>
      <c r="AQ36" s="74"/>
      <c r="AR36" s="74"/>
      <c r="AS36" s="74"/>
      <c r="AT36" s="74"/>
      <c r="AU36" s="74"/>
      <c r="AV36" s="74"/>
      <c r="AW36" s="74"/>
      <c r="AX36" s="74"/>
      <c r="AY36" s="74"/>
      <c r="AZ36" s="74"/>
      <c r="BA36" s="74"/>
      <c r="BB36" s="74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74"/>
      <c r="BP36" s="74"/>
      <c r="BQ36" s="74"/>
      <c r="BR36" s="74"/>
      <c r="BS36" s="74"/>
      <c r="BT36" s="74"/>
      <c r="BU36" s="74"/>
      <c r="BV36" s="74"/>
      <c r="BW36" s="74"/>
      <c r="BX36" s="74"/>
      <c r="BY36" s="74"/>
      <c r="BZ36" s="74"/>
      <c r="CA36" s="74"/>
      <c r="CB36" s="74"/>
      <c r="CC36" s="74"/>
      <c r="CD36" s="74"/>
      <c r="CE36" s="74"/>
      <c r="CF36" s="74"/>
      <c r="CG36" s="74"/>
      <c r="CH36" s="74"/>
      <c r="CI36" s="74"/>
      <c r="CJ36" s="74"/>
      <c r="CK36" s="74"/>
      <c r="CL36" s="74"/>
      <c r="CM36" s="74"/>
      <c r="CN36" s="74"/>
      <c r="CO36" s="74"/>
      <c r="CP36" s="74"/>
      <c r="CQ36" s="74"/>
      <c r="CR36" s="74"/>
      <c r="CS36" s="74"/>
      <c r="CT36" s="74"/>
      <c r="CU36" s="74"/>
      <c r="CV36" s="74"/>
      <c r="CW36" s="74"/>
      <c r="CX36" s="74"/>
      <c r="CY36" s="74"/>
      <c r="CZ36" s="74"/>
      <c r="DA36" s="74"/>
      <c r="DB36" s="74"/>
      <c r="DC36" s="74"/>
      <c r="DD36" s="74"/>
      <c r="DE36" s="74"/>
      <c r="DF36" s="74"/>
      <c r="DG36" s="74"/>
      <c r="DH36" s="74"/>
    </row>
    <row r="37" spans="1:112" s="75" customFormat="1" ht="30" customHeight="1" x14ac:dyDescent="0.15">
      <c r="A37" s="125" t="s">
        <v>114</v>
      </c>
      <c r="B37" s="125" t="s">
        <v>114</v>
      </c>
      <c r="C37" s="59" t="e">
        <f>#REF!</f>
        <v>#REF!</v>
      </c>
      <c r="D37" s="59" t="e">
        <f>#REF!</f>
        <v>#REF!</v>
      </c>
      <c r="E37" s="59" t="e">
        <f>#REF!</f>
        <v>#REF!</v>
      </c>
      <c r="F37" s="78"/>
      <c r="G37" s="78"/>
      <c r="H37" s="77"/>
      <c r="I37" s="78"/>
      <c r="J37" s="77"/>
      <c r="K37" s="78"/>
      <c r="L37" s="77"/>
      <c r="M37" s="78"/>
      <c r="N37" s="78"/>
      <c r="O37" s="78"/>
      <c r="P37" s="78"/>
      <c r="Q37" s="76"/>
      <c r="R37" s="73"/>
      <c r="S37" s="73"/>
      <c r="T37" s="74"/>
      <c r="U37" s="74"/>
      <c r="V37" s="74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74"/>
      <c r="AJ37" s="74"/>
      <c r="AK37" s="74"/>
      <c r="AL37" s="74"/>
      <c r="AM37" s="74"/>
      <c r="AN37" s="74"/>
      <c r="AO37" s="74"/>
      <c r="AP37" s="74"/>
      <c r="AQ37" s="74"/>
      <c r="AR37" s="74"/>
      <c r="AS37" s="74"/>
      <c r="AT37" s="74"/>
      <c r="AU37" s="74"/>
      <c r="AV37" s="74"/>
      <c r="AW37" s="74"/>
      <c r="AX37" s="74"/>
      <c r="AY37" s="74"/>
      <c r="AZ37" s="74"/>
      <c r="BA37" s="74"/>
      <c r="BB37" s="74"/>
      <c r="BC37" s="74"/>
      <c r="BD37" s="74"/>
      <c r="BE37" s="74"/>
      <c r="BF37" s="74"/>
      <c r="BG37" s="74"/>
      <c r="BH37" s="74"/>
      <c r="BI37" s="74"/>
      <c r="BJ37" s="74"/>
      <c r="BK37" s="74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</row>
    <row r="38" spans="1:112" s="75" customFormat="1" ht="30" customHeight="1" x14ac:dyDescent="0.15">
      <c r="A38" s="125"/>
      <c r="B38" s="125"/>
      <c r="C38" s="59" t="e">
        <f>#REF!</f>
        <v>#REF!</v>
      </c>
      <c r="D38" s="59" t="e">
        <f>#REF!</f>
        <v>#REF!</v>
      </c>
      <c r="E38" s="59" t="e">
        <f>#REF!</f>
        <v>#REF!</v>
      </c>
      <c r="F38" s="78">
        <v>0</v>
      </c>
      <c r="G38" s="78"/>
      <c r="H38" s="77"/>
      <c r="I38" s="78"/>
      <c r="J38" s="77"/>
      <c r="K38" s="78"/>
      <c r="L38" s="77"/>
      <c r="M38" s="78"/>
      <c r="N38" s="78"/>
      <c r="O38" s="78"/>
      <c r="P38" s="78"/>
      <c r="Q38" s="76"/>
      <c r="R38" s="73"/>
      <c r="S38" s="73" t="e">
        <f>#REF!</f>
        <v>#REF!</v>
      </c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4"/>
      <c r="CO38" s="74"/>
      <c r="CP38" s="74"/>
      <c r="CQ38" s="74"/>
      <c r="CR38" s="74"/>
      <c r="CS38" s="74"/>
      <c r="CT38" s="74"/>
      <c r="CU38" s="74"/>
      <c r="CV38" s="74"/>
      <c r="CW38" s="74"/>
      <c r="CX38" s="74"/>
      <c r="CY38" s="74"/>
      <c r="CZ38" s="74"/>
      <c r="DA38" s="74"/>
      <c r="DB38" s="74"/>
      <c r="DC38" s="74"/>
      <c r="DD38" s="74"/>
      <c r="DE38" s="74"/>
      <c r="DF38" s="74"/>
      <c r="DG38" s="74"/>
      <c r="DH38" s="74"/>
    </row>
    <row r="39" spans="1:112" s="75" customFormat="1" ht="30" customHeight="1" x14ac:dyDescent="0.15">
      <c r="A39" s="125"/>
      <c r="B39" s="125"/>
      <c r="C39" s="59" t="e">
        <f>#REF!</f>
        <v>#REF!</v>
      </c>
      <c r="D39" s="59" t="e">
        <f>#REF!</f>
        <v>#REF!</v>
      </c>
      <c r="E39" s="59" t="e">
        <f>#REF!</f>
        <v>#REF!</v>
      </c>
      <c r="F39" s="78">
        <v>0</v>
      </c>
      <c r="G39" s="78"/>
      <c r="H39" s="77"/>
      <c r="I39" s="78"/>
      <c r="J39" s="77"/>
      <c r="K39" s="78"/>
      <c r="L39" s="77"/>
      <c r="M39" s="78"/>
      <c r="N39" s="78"/>
      <c r="O39" s="78"/>
      <c r="P39" s="78"/>
      <c r="Q39" s="76"/>
      <c r="R39" s="73"/>
      <c r="S39" s="73" t="e">
        <f>#REF!</f>
        <v>#REF!</v>
      </c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H39" s="74"/>
    </row>
    <row r="40" spans="1:112" s="75" customFormat="1" ht="30" customHeight="1" x14ac:dyDescent="0.15">
      <c r="A40" s="125" t="s">
        <v>274</v>
      </c>
      <c r="B40" s="125" t="s">
        <v>274</v>
      </c>
      <c r="C40" s="59" t="e">
        <f>#REF!</f>
        <v>#REF!</v>
      </c>
      <c r="D40" s="59" t="e">
        <f>#REF!</f>
        <v>#REF!</v>
      </c>
      <c r="E40" s="59" t="e">
        <f>#REF!</f>
        <v>#REF!</v>
      </c>
      <c r="F40" s="79"/>
      <c r="G40" s="79"/>
      <c r="H40" s="80"/>
      <c r="I40" s="79"/>
      <c r="J40" s="80"/>
      <c r="K40" s="79"/>
      <c r="L40" s="80"/>
      <c r="M40" s="79"/>
      <c r="N40" s="79"/>
      <c r="O40" s="79"/>
      <c r="P40" s="79"/>
      <c r="Q40" s="126"/>
      <c r="R40" s="73"/>
      <c r="S40" s="73" t="e">
        <f>#REF!</f>
        <v>#REF!</v>
      </c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4"/>
      <c r="BM40" s="74"/>
      <c r="BN40" s="74"/>
      <c r="BO40" s="74"/>
      <c r="BP40" s="74"/>
      <c r="BQ40" s="74"/>
      <c r="BR40" s="74"/>
      <c r="BS40" s="74"/>
      <c r="BT40" s="74"/>
      <c r="BU40" s="74"/>
      <c r="BV40" s="74"/>
      <c r="BW40" s="74"/>
      <c r="BX40" s="74"/>
      <c r="BY40" s="74"/>
      <c r="BZ40" s="74"/>
      <c r="CA40" s="74"/>
      <c r="CB40" s="74"/>
      <c r="CC40" s="74"/>
      <c r="CD40" s="74"/>
      <c r="CE40" s="74"/>
      <c r="CF40" s="74"/>
      <c r="CG40" s="74"/>
      <c r="CH40" s="74"/>
      <c r="CI40" s="74"/>
      <c r="CJ40" s="74"/>
      <c r="CK40" s="74"/>
      <c r="CL40" s="74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H40" s="74"/>
    </row>
    <row r="41" spans="1:112" s="75" customFormat="1" ht="30" customHeight="1" x14ac:dyDescent="0.15">
      <c r="A41" s="125" t="s">
        <v>283</v>
      </c>
      <c r="B41" s="125" t="s">
        <v>283</v>
      </c>
      <c r="C41" s="59" t="e">
        <f>#REF!</f>
        <v>#REF!</v>
      </c>
      <c r="D41" s="59" t="e">
        <f>#REF!</f>
        <v>#REF!</v>
      </c>
      <c r="E41" s="59" t="e">
        <f>#REF!</f>
        <v>#REF!</v>
      </c>
      <c r="F41" s="72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73"/>
      <c r="S41" s="73" t="e">
        <f>#REF!</f>
        <v>#REF!</v>
      </c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</row>
    <row r="42" spans="1:112" s="75" customFormat="1" ht="30" customHeight="1" x14ac:dyDescent="0.15">
      <c r="A42" s="125" t="s">
        <v>271</v>
      </c>
      <c r="B42" s="125" t="s">
        <v>271</v>
      </c>
      <c r="C42" s="59" t="e">
        <f>#REF!</f>
        <v>#REF!</v>
      </c>
      <c r="D42" s="59" t="e">
        <f>#REF!</f>
        <v>#REF!</v>
      </c>
      <c r="E42" s="59" t="e">
        <f>#REF!</f>
        <v>#REF!</v>
      </c>
      <c r="F42" s="78"/>
      <c r="G42" s="78"/>
      <c r="H42" s="77"/>
      <c r="I42" s="78"/>
      <c r="J42" s="77"/>
      <c r="K42" s="78"/>
      <c r="L42" s="77"/>
      <c r="M42" s="78"/>
      <c r="N42" s="78"/>
      <c r="O42" s="78"/>
      <c r="P42" s="78"/>
      <c r="Q42" s="127"/>
      <c r="R42" s="73"/>
      <c r="S42" s="73"/>
      <c r="T42" s="74"/>
      <c r="U42" s="74"/>
      <c r="V42" s="74"/>
      <c r="W42" s="74"/>
      <c r="X42" s="74"/>
      <c r="Y42" s="74"/>
      <c r="Z42" s="74"/>
      <c r="AA42" s="74"/>
      <c r="AB42" s="74"/>
      <c r="AC42" s="74"/>
      <c r="AD42" s="74"/>
      <c r="AE42" s="74"/>
      <c r="AF42" s="74"/>
      <c r="AG42" s="74"/>
      <c r="AH42" s="74"/>
      <c r="AI42" s="74"/>
      <c r="AJ42" s="74"/>
      <c r="AK42" s="74"/>
      <c r="AL42" s="74"/>
      <c r="AM42" s="74"/>
      <c r="AN42" s="74"/>
      <c r="AO42" s="74"/>
      <c r="AP42" s="74"/>
      <c r="AQ42" s="74"/>
      <c r="AR42" s="74"/>
      <c r="AS42" s="74"/>
      <c r="AT42" s="74"/>
      <c r="AU42" s="74"/>
      <c r="AV42" s="74"/>
      <c r="AW42" s="74"/>
      <c r="AX42" s="74"/>
      <c r="AY42" s="74"/>
      <c r="AZ42" s="74"/>
      <c r="BA42" s="74"/>
      <c r="BB42" s="74"/>
      <c r="BC42" s="74"/>
      <c r="BD42" s="74"/>
      <c r="BE42" s="74"/>
      <c r="BF42" s="74"/>
      <c r="BG42" s="74"/>
      <c r="BH42" s="74"/>
      <c r="BI42" s="74"/>
      <c r="BJ42" s="74"/>
      <c r="BK42" s="74"/>
      <c r="BL42" s="74"/>
      <c r="BM42" s="74"/>
      <c r="BN42" s="74"/>
      <c r="BO42" s="74"/>
      <c r="BP42" s="74"/>
      <c r="BQ42" s="74"/>
      <c r="BR42" s="74"/>
      <c r="BS42" s="74"/>
      <c r="BT42" s="74"/>
      <c r="BU42" s="74"/>
      <c r="BV42" s="74"/>
      <c r="BW42" s="74"/>
      <c r="BX42" s="74"/>
      <c r="BY42" s="74"/>
      <c r="BZ42" s="74"/>
      <c r="CA42" s="74"/>
      <c r="CB42" s="74"/>
      <c r="CC42" s="74"/>
      <c r="CD42" s="74"/>
      <c r="CE42" s="74"/>
      <c r="CF42" s="74"/>
      <c r="CG42" s="74"/>
      <c r="CH42" s="74"/>
      <c r="CI42" s="74"/>
      <c r="CJ42" s="74"/>
      <c r="CK42" s="74"/>
      <c r="CL42" s="74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H42" s="74"/>
    </row>
    <row r="43" spans="1:112" s="75" customFormat="1" ht="30" customHeight="1" x14ac:dyDescent="0.15">
      <c r="A43" s="125" t="s">
        <v>251</v>
      </c>
      <c r="B43" s="125" t="s">
        <v>251</v>
      </c>
      <c r="C43" s="59" t="e">
        <f>#REF!</f>
        <v>#REF!</v>
      </c>
      <c r="D43" s="59" t="e">
        <f>#REF!</f>
        <v>#REF!</v>
      </c>
      <c r="E43" s="59" t="e">
        <f>#REF!</f>
        <v>#REF!</v>
      </c>
      <c r="F43" s="78"/>
      <c r="G43" s="78"/>
      <c r="H43" s="77"/>
      <c r="I43" s="78"/>
      <c r="J43" s="77"/>
      <c r="K43" s="78"/>
      <c r="L43" s="77"/>
      <c r="M43" s="78"/>
      <c r="N43" s="78"/>
      <c r="O43" s="78"/>
      <c r="P43" s="78"/>
      <c r="Q43" s="127"/>
      <c r="R43" s="73"/>
      <c r="S43" s="73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</row>
    <row r="44" spans="1:112" s="75" customFormat="1" ht="30" customHeight="1" x14ac:dyDescent="0.15">
      <c r="A44" s="125" t="s">
        <v>230</v>
      </c>
      <c r="B44" s="125" t="s">
        <v>230</v>
      </c>
      <c r="C44" s="59" t="e">
        <f>#REF!</f>
        <v>#REF!</v>
      </c>
      <c r="D44" s="59" t="e">
        <f>#REF!</f>
        <v>#REF!</v>
      </c>
      <c r="E44" s="59" t="e">
        <f>#REF!</f>
        <v>#REF!</v>
      </c>
      <c r="F44" s="78"/>
      <c r="G44" s="78"/>
      <c r="H44" s="77"/>
      <c r="I44" s="78"/>
      <c r="J44" s="77"/>
      <c r="K44" s="78"/>
      <c r="L44" s="77"/>
      <c r="M44" s="78"/>
      <c r="N44" s="78"/>
      <c r="O44" s="78"/>
      <c r="P44" s="78"/>
      <c r="Q44" s="127"/>
      <c r="R44" s="73"/>
      <c r="S44" s="73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</row>
    <row r="45" spans="1:112" s="75" customFormat="1" ht="30" customHeight="1" x14ac:dyDescent="0.15">
      <c r="A45" s="125" t="s">
        <v>272</v>
      </c>
      <c r="B45" s="125" t="s">
        <v>272</v>
      </c>
      <c r="C45" s="59" t="e">
        <f>#REF!</f>
        <v>#REF!</v>
      </c>
      <c r="D45" s="59" t="e">
        <f>#REF!</f>
        <v>#REF!</v>
      </c>
      <c r="E45" s="59" t="e">
        <f>#REF!</f>
        <v>#REF!</v>
      </c>
      <c r="F45" s="78"/>
      <c r="G45" s="78"/>
      <c r="H45" s="77"/>
      <c r="I45" s="78"/>
      <c r="J45" s="77"/>
      <c r="K45" s="78"/>
      <c r="L45" s="77"/>
      <c r="M45" s="78"/>
      <c r="N45" s="78"/>
      <c r="O45" s="78"/>
      <c r="P45" s="78"/>
      <c r="Q45" s="127"/>
      <c r="R45" s="73"/>
      <c r="S45" s="73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</row>
    <row r="46" spans="1:112" s="75" customFormat="1" ht="30" customHeight="1" x14ac:dyDescent="0.15">
      <c r="A46" s="125" t="s">
        <v>235</v>
      </c>
      <c r="B46" s="125" t="s">
        <v>235</v>
      </c>
      <c r="C46" s="59" t="e">
        <f>#REF!</f>
        <v>#REF!</v>
      </c>
      <c r="D46" s="59" t="e">
        <f>#REF!</f>
        <v>#REF!</v>
      </c>
      <c r="E46" s="59" t="e">
        <f>#REF!</f>
        <v>#REF!</v>
      </c>
      <c r="F46" s="78"/>
      <c r="G46" s="78"/>
      <c r="H46" s="77"/>
      <c r="I46" s="78"/>
      <c r="J46" s="77"/>
      <c r="K46" s="78"/>
      <c r="L46" s="77"/>
      <c r="M46" s="78"/>
      <c r="N46" s="78"/>
      <c r="O46" s="78"/>
      <c r="P46" s="78"/>
      <c r="Q46" s="127"/>
      <c r="R46" s="73"/>
      <c r="S46" s="73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</row>
    <row r="47" spans="1:112" s="75" customFormat="1" ht="30" customHeight="1" x14ac:dyDescent="0.15">
      <c r="A47" s="125" t="s">
        <v>113</v>
      </c>
      <c r="B47" s="125" t="s">
        <v>113</v>
      </c>
      <c r="C47" s="59" t="e">
        <f>#REF!</f>
        <v>#REF!</v>
      </c>
      <c r="D47" s="59" t="e">
        <f>#REF!</f>
        <v>#REF!</v>
      </c>
      <c r="E47" s="59" t="e">
        <f>#REF!</f>
        <v>#REF!</v>
      </c>
      <c r="F47" s="78"/>
      <c r="G47" s="78"/>
      <c r="H47" s="77"/>
      <c r="I47" s="78"/>
      <c r="J47" s="77"/>
      <c r="K47" s="78"/>
      <c r="L47" s="77"/>
      <c r="M47" s="78"/>
      <c r="N47" s="78"/>
      <c r="O47" s="78"/>
      <c r="P47" s="78"/>
      <c r="Q47" s="127"/>
      <c r="R47" s="73"/>
      <c r="S47" s="73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4"/>
      <c r="BR47" s="74"/>
      <c r="BS47" s="74"/>
      <c r="BT47" s="74"/>
      <c r="BU47" s="74"/>
      <c r="BV47" s="74"/>
      <c r="BW47" s="74"/>
      <c r="BX47" s="74"/>
      <c r="BY47" s="74"/>
      <c r="BZ47" s="74"/>
      <c r="CA47" s="74"/>
      <c r="CB47" s="74"/>
      <c r="CC47" s="74"/>
      <c r="CD47" s="74"/>
      <c r="CE47" s="74"/>
      <c r="CF47" s="74"/>
      <c r="CG47" s="74"/>
      <c r="CH47" s="74"/>
      <c r="CI47" s="74"/>
      <c r="CJ47" s="74"/>
      <c r="CK47" s="74"/>
      <c r="CL47" s="74"/>
      <c r="CM47" s="74"/>
      <c r="CN47" s="74"/>
      <c r="CO47" s="74"/>
      <c r="CP47" s="74"/>
      <c r="CQ47" s="74"/>
      <c r="CR47" s="74"/>
      <c r="CS47" s="74"/>
      <c r="CT47" s="74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H47" s="74"/>
    </row>
    <row r="48" spans="1:112" s="75" customFormat="1" ht="30" customHeight="1" x14ac:dyDescent="0.15">
      <c r="A48" s="125" t="s">
        <v>132</v>
      </c>
      <c r="B48" s="125" t="s">
        <v>132</v>
      </c>
      <c r="C48" s="59" t="e">
        <f>#REF!</f>
        <v>#REF!</v>
      </c>
      <c r="D48" s="59" t="e">
        <f>#REF!</f>
        <v>#REF!</v>
      </c>
      <c r="E48" s="59" t="e">
        <f>#REF!</f>
        <v>#REF!</v>
      </c>
      <c r="F48" s="78"/>
      <c r="G48" s="78"/>
      <c r="H48" s="77"/>
      <c r="I48" s="78"/>
      <c r="J48" s="77"/>
      <c r="K48" s="78"/>
      <c r="L48" s="77"/>
      <c r="M48" s="78"/>
      <c r="N48" s="78"/>
      <c r="O48" s="78"/>
      <c r="P48" s="78"/>
      <c r="Q48" s="127"/>
      <c r="R48" s="73"/>
      <c r="S48" s="73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74"/>
      <c r="AU48" s="74"/>
      <c r="AV48" s="74"/>
      <c r="AW48" s="74"/>
      <c r="AX48" s="74"/>
      <c r="AY48" s="74"/>
      <c r="AZ48" s="74"/>
      <c r="BA48" s="74"/>
      <c r="BB48" s="74"/>
      <c r="BC48" s="74"/>
      <c r="BD48" s="74"/>
      <c r="BE48" s="74"/>
      <c r="BF48" s="74"/>
      <c r="BG48" s="74"/>
      <c r="BH48" s="74"/>
      <c r="BI48" s="74"/>
      <c r="BJ48" s="74"/>
      <c r="BK48" s="74"/>
      <c r="BL48" s="74"/>
      <c r="BM48" s="74"/>
      <c r="BN48" s="74"/>
      <c r="BO48" s="74"/>
      <c r="BP48" s="74"/>
      <c r="BQ48" s="74"/>
      <c r="BR48" s="74"/>
      <c r="BS48" s="74"/>
      <c r="BT48" s="74"/>
      <c r="BU48" s="74"/>
      <c r="BV48" s="74"/>
      <c r="BW48" s="74"/>
      <c r="BX48" s="74"/>
      <c r="BY48" s="74"/>
      <c r="BZ48" s="74"/>
      <c r="CA48" s="74"/>
      <c r="CB48" s="74"/>
      <c r="CC48" s="74"/>
      <c r="CD48" s="74"/>
      <c r="CE48" s="74"/>
      <c r="CF48" s="74"/>
      <c r="CG48" s="74"/>
      <c r="CH48" s="74"/>
      <c r="CI48" s="74"/>
      <c r="CJ48" s="74"/>
      <c r="CK48" s="74"/>
      <c r="CL48" s="74"/>
      <c r="CM48" s="74"/>
      <c r="CN48" s="74"/>
      <c r="CO48" s="74"/>
      <c r="CP48" s="74"/>
      <c r="CQ48" s="74"/>
      <c r="CR48" s="74"/>
      <c r="CS48" s="74"/>
      <c r="CT48" s="74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H48" s="74"/>
    </row>
    <row r="49" spans="1:112" s="75" customFormat="1" ht="30" customHeight="1" x14ac:dyDescent="0.15">
      <c r="A49" s="125"/>
      <c r="B49" s="125"/>
      <c r="C49" s="59" t="e">
        <f>#REF!</f>
        <v>#REF!</v>
      </c>
      <c r="D49" s="59" t="e">
        <f>#REF!</f>
        <v>#REF!</v>
      </c>
      <c r="E49" s="59" t="e">
        <f>#REF!</f>
        <v>#REF!</v>
      </c>
      <c r="F49" s="78"/>
      <c r="G49" s="78"/>
      <c r="H49" s="77"/>
      <c r="I49" s="78"/>
      <c r="J49" s="77"/>
      <c r="K49" s="78"/>
      <c r="L49" s="77"/>
      <c r="M49" s="78"/>
      <c r="N49" s="78"/>
      <c r="O49" s="78"/>
      <c r="P49" s="78"/>
      <c r="Q49" s="127"/>
      <c r="R49" s="73"/>
      <c r="S49" s="73"/>
      <c r="T49" s="74"/>
      <c r="U49" s="74"/>
      <c r="V49" s="74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74"/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</row>
    <row r="50" spans="1:112" s="75" customFormat="1" ht="30" customHeight="1" x14ac:dyDescent="0.15">
      <c r="A50" s="125"/>
      <c r="B50" s="125"/>
      <c r="C50" s="59" t="e">
        <f>#REF!</f>
        <v>#REF!</v>
      </c>
      <c r="D50" s="59" t="e">
        <f>#REF!</f>
        <v>#REF!</v>
      </c>
      <c r="E50" s="59" t="e">
        <f>#REF!</f>
        <v>#REF!</v>
      </c>
      <c r="F50" s="78"/>
      <c r="G50" s="78"/>
      <c r="H50" s="77"/>
      <c r="I50" s="78"/>
      <c r="J50" s="77"/>
      <c r="K50" s="78"/>
      <c r="L50" s="77"/>
      <c r="M50" s="78"/>
      <c r="N50" s="78"/>
      <c r="O50" s="78"/>
      <c r="P50" s="78"/>
      <c r="Q50" s="127"/>
      <c r="R50" s="73"/>
      <c r="S50" s="73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74"/>
      <c r="AU50" s="74"/>
      <c r="AV50" s="74"/>
      <c r="AW50" s="74"/>
      <c r="AX50" s="74"/>
      <c r="AY50" s="74"/>
      <c r="AZ50" s="74"/>
      <c r="BA50" s="74"/>
      <c r="BB50" s="74"/>
      <c r="BC50" s="74"/>
      <c r="BD50" s="74"/>
      <c r="BE50" s="74"/>
      <c r="BF50" s="74"/>
      <c r="BG50" s="74"/>
      <c r="BH50" s="74"/>
      <c r="BI50" s="74"/>
      <c r="BJ50" s="74"/>
      <c r="BK50" s="74"/>
      <c r="BL50" s="74"/>
      <c r="BM50" s="74"/>
      <c r="BN50" s="74"/>
      <c r="BO50" s="74"/>
      <c r="BP50" s="74"/>
      <c r="BQ50" s="74"/>
      <c r="BR50" s="74"/>
      <c r="BS50" s="74"/>
      <c r="BT50" s="74"/>
      <c r="BU50" s="74"/>
      <c r="BV50" s="74"/>
      <c r="BW50" s="74"/>
      <c r="BX50" s="74"/>
      <c r="BY50" s="74"/>
      <c r="BZ50" s="74"/>
      <c r="CA50" s="74"/>
      <c r="CB50" s="74"/>
      <c r="CC50" s="74"/>
      <c r="CD50" s="74"/>
      <c r="CE50" s="74"/>
      <c r="CF50" s="74"/>
      <c r="CG50" s="74"/>
      <c r="CH50" s="74"/>
      <c r="CI50" s="74"/>
      <c r="CJ50" s="74"/>
      <c r="CK50" s="74"/>
      <c r="CL50" s="74"/>
      <c r="CM50" s="74"/>
      <c r="CN50" s="74"/>
      <c r="CO50" s="74"/>
      <c r="CP50" s="74"/>
      <c r="CQ50" s="74"/>
      <c r="CR50" s="74"/>
      <c r="CS50" s="74"/>
      <c r="CT50" s="74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H50" s="74"/>
    </row>
    <row r="51" spans="1:112" s="75" customFormat="1" ht="30" customHeight="1" x14ac:dyDescent="0.15">
      <c r="A51" s="125" t="s">
        <v>241</v>
      </c>
      <c r="B51" s="125" t="s">
        <v>241</v>
      </c>
      <c r="C51" s="59" t="e">
        <f>#REF!</f>
        <v>#REF!</v>
      </c>
      <c r="D51" s="59" t="e">
        <f>#REF!</f>
        <v>#REF!</v>
      </c>
      <c r="E51" s="59" t="e">
        <f>#REF!</f>
        <v>#REF!</v>
      </c>
      <c r="F51" s="78"/>
      <c r="G51" s="78"/>
      <c r="H51" s="77"/>
      <c r="I51" s="78"/>
      <c r="J51" s="77"/>
      <c r="K51" s="78"/>
      <c r="L51" s="77"/>
      <c r="M51" s="78"/>
      <c r="N51" s="78"/>
      <c r="O51" s="78"/>
      <c r="P51" s="78"/>
      <c r="Q51" s="127"/>
      <c r="R51" s="73"/>
      <c r="S51" s="73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</row>
    <row r="52" spans="1:112" s="75" customFormat="1" ht="30" customHeight="1" x14ac:dyDescent="0.15">
      <c r="A52" s="125" t="s">
        <v>257</v>
      </c>
      <c r="B52" s="125" t="s">
        <v>257</v>
      </c>
      <c r="C52" s="59" t="e">
        <f>#REF!</f>
        <v>#REF!</v>
      </c>
      <c r="D52" s="59" t="e">
        <f>#REF!</f>
        <v>#REF!</v>
      </c>
      <c r="E52" s="59" t="e">
        <f>#REF!</f>
        <v>#REF!</v>
      </c>
      <c r="F52" s="78"/>
      <c r="G52" s="78"/>
      <c r="H52" s="77"/>
      <c r="I52" s="78"/>
      <c r="J52" s="77"/>
      <c r="K52" s="78"/>
      <c r="L52" s="77"/>
      <c r="M52" s="78"/>
      <c r="N52" s="78"/>
      <c r="O52" s="78"/>
      <c r="P52" s="78"/>
      <c r="Q52" s="127"/>
      <c r="R52" s="73"/>
      <c r="S52" s="73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</row>
    <row r="53" spans="1:112" s="75" customFormat="1" ht="30" customHeight="1" x14ac:dyDescent="0.15">
      <c r="A53" s="125" t="s">
        <v>246</v>
      </c>
      <c r="B53" s="125" t="s">
        <v>246</v>
      </c>
      <c r="C53" s="59" t="e">
        <f>#REF!</f>
        <v>#REF!</v>
      </c>
      <c r="D53" s="59" t="e">
        <f>#REF!</f>
        <v>#REF!</v>
      </c>
      <c r="E53" s="59" t="e">
        <f>#REF!</f>
        <v>#REF!</v>
      </c>
      <c r="F53" s="78"/>
      <c r="G53" s="78"/>
      <c r="H53" s="77"/>
      <c r="I53" s="78"/>
      <c r="J53" s="77"/>
      <c r="K53" s="78"/>
      <c r="L53" s="77"/>
      <c r="M53" s="78"/>
      <c r="N53" s="78"/>
      <c r="O53" s="78"/>
      <c r="P53" s="78"/>
      <c r="Q53" s="127"/>
      <c r="R53" s="73"/>
      <c r="S53" s="73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4"/>
      <c r="CN53" s="74"/>
      <c r="CO53" s="74"/>
      <c r="CP53" s="74"/>
      <c r="CQ53" s="74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</row>
    <row r="54" spans="1:112" s="75" customFormat="1" ht="30" customHeight="1" x14ac:dyDescent="0.15">
      <c r="A54" s="125" t="s">
        <v>254</v>
      </c>
      <c r="B54" s="125" t="s">
        <v>254</v>
      </c>
      <c r="C54" s="59" t="e">
        <f>#REF!</f>
        <v>#REF!</v>
      </c>
      <c r="D54" s="59" t="e">
        <f>#REF!</f>
        <v>#REF!</v>
      </c>
      <c r="E54" s="59" t="e">
        <f>#REF!</f>
        <v>#REF!</v>
      </c>
      <c r="F54" s="78"/>
      <c r="G54" s="78"/>
      <c r="H54" s="77"/>
      <c r="I54" s="78"/>
      <c r="J54" s="77"/>
      <c r="K54" s="78"/>
      <c r="L54" s="77"/>
      <c r="M54" s="78"/>
      <c r="N54" s="78"/>
      <c r="O54" s="78"/>
      <c r="P54" s="78"/>
      <c r="Q54" s="127"/>
      <c r="R54" s="73"/>
      <c r="S54" s="73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</row>
    <row r="55" spans="1:112" s="75" customFormat="1" ht="30" customHeight="1" x14ac:dyDescent="0.15">
      <c r="A55" s="125" t="s">
        <v>266</v>
      </c>
      <c r="B55" s="125" t="s">
        <v>266</v>
      </c>
      <c r="C55" s="59" t="e">
        <f>#REF!</f>
        <v>#REF!</v>
      </c>
      <c r="D55" s="59" t="e">
        <f>#REF!</f>
        <v>#REF!</v>
      </c>
      <c r="E55" s="59" t="e">
        <f>#REF!</f>
        <v>#REF!</v>
      </c>
      <c r="F55" s="78"/>
      <c r="G55" s="78"/>
      <c r="H55" s="77"/>
      <c r="I55" s="78"/>
      <c r="J55" s="77"/>
      <c r="K55" s="78"/>
      <c r="L55" s="77"/>
      <c r="M55" s="78"/>
      <c r="N55" s="78"/>
      <c r="O55" s="78"/>
      <c r="P55" s="78"/>
      <c r="Q55" s="127"/>
      <c r="R55" s="73"/>
      <c r="S55" s="73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74"/>
      <c r="BA55" s="74"/>
      <c r="BB55" s="74"/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</row>
    <row r="56" spans="1:112" s="75" customFormat="1" ht="30" customHeight="1" x14ac:dyDescent="0.15">
      <c r="A56" s="125" t="s">
        <v>110</v>
      </c>
      <c r="B56" s="125" t="s">
        <v>110</v>
      </c>
      <c r="C56" s="59" t="e">
        <f>#REF!</f>
        <v>#REF!</v>
      </c>
      <c r="D56" s="59" t="e">
        <f>#REF!</f>
        <v>#REF!</v>
      </c>
      <c r="E56" s="59" t="e">
        <f>#REF!</f>
        <v>#REF!</v>
      </c>
      <c r="F56" s="78"/>
      <c r="G56" s="78"/>
      <c r="H56" s="77"/>
      <c r="I56" s="78"/>
      <c r="J56" s="77"/>
      <c r="K56" s="78"/>
      <c r="L56" s="77"/>
      <c r="M56" s="78"/>
      <c r="N56" s="78"/>
      <c r="O56" s="78"/>
      <c r="P56" s="78"/>
      <c r="Q56" s="127"/>
      <c r="R56" s="73"/>
      <c r="S56" s="73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74"/>
      <c r="BA56" s="74"/>
      <c r="BB56" s="74"/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74"/>
      <c r="BQ56" s="74"/>
      <c r="BR56" s="74"/>
      <c r="BS56" s="74"/>
      <c r="BT56" s="74"/>
      <c r="BU56" s="74"/>
      <c r="BV56" s="74"/>
      <c r="BW56" s="74"/>
      <c r="BX56" s="74"/>
      <c r="BY56" s="74"/>
      <c r="BZ56" s="74"/>
      <c r="CA56" s="74"/>
      <c r="CB56" s="74"/>
      <c r="CC56" s="74"/>
      <c r="CD56" s="74"/>
      <c r="CE56" s="74"/>
      <c r="CF56" s="74"/>
      <c r="CG56" s="74"/>
      <c r="CH56" s="74"/>
      <c r="CI56" s="74"/>
      <c r="CJ56" s="74"/>
      <c r="CK56" s="74"/>
      <c r="CL56" s="74"/>
      <c r="CM56" s="74"/>
      <c r="CN56" s="74"/>
      <c r="CO56" s="74"/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</row>
    <row r="57" spans="1:112" s="75" customFormat="1" ht="30" customHeight="1" x14ac:dyDescent="0.15">
      <c r="A57" s="125" t="s">
        <v>107</v>
      </c>
      <c r="B57" s="125" t="s">
        <v>107</v>
      </c>
      <c r="C57" s="59" t="e">
        <f>#REF!</f>
        <v>#REF!</v>
      </c>
      <c r="D57" s="59" t="e">
        <f>#REF!</f>
        <v>#REF!</v>
      </c>
      <c r="E57" s="59" t="e">
        <f>#REF!</f>
        <v>#REF!</v>
      </c>
      <c r="F57" s="78"/>
      <c r="G57" s="78"/>
      <c r="H57" s="77"/>
      <c r="I57" s="78"/>
      <c r="J57" s="77"/>
      <c r="K57" s="78"/>
      <c r="L57" s="77"/>
      <c r="M57" s="78"/>
      <c r="N57" s="78"/>
      <c r="O57" s="78"/>
      <c r="P57" s="78"/>
      <c r="Q57" s="127"/>
      <c r="R57" s="73"/>
      <c r="S57" s="73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</row>
    <row r="58" spans="1:112" s="75" customFormat="1" ht="30" customHeight="1" x14ac:dyDescent="0.15">
      <c r="A58" s="125" t="s">
        <v>202</v>
      </c>
      <c r="B58" s="125" t="s">
        <v>202</v>
      </c>
      <c r="C58" s="59" t="e">
        <f>#REF!</f>
        <v>#REF!</v>
      </c>
      <c r="D58" s="59" t="e">
        <f>#REF!</f>
        <v>#REF!</v>
      </c>
      <c r="E58" s="59" t="e">
        <f>#REF!</f>
        <v>#REF!</v>
      </c>
      <c r="F58" s="78"/>
      <c r="G58" s="78"/>
      <c r="H58" s="77"/>
      <c r="I58" s="78"/>
      <c r="J58" s="77"/>
      <c r="K58" s="78"/>
      <c r="L58" s="77"/>
      <c r="M58" s="78"/>
      <c r="N58" s="78"/>
      <c r="O58" s="78"/>
      <c r="P58" s="78"/>
      <c r="Q58" s="127"/>
      <c r="R58" s="73"/>
      <c r="S58" s="73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4"/>
      <c r="AS58" s="74"/>
      <c r="AT58" s="74"/>
      <c r="AU58" s="74"/>
      <c r="AV58" s="74"/>
      <c r="AW58" s="74"/>
      <c r="AX58" s="74"/>
      <c r="AY58" s="74"/>
      <c r="AZ58" s="74"/>
      <c r="BA58" s="74"/>
      <c r="BB58" s="74"/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74"/>
      <c r="BQ58" s="74"/>
      <c r="BR58" s="74"/>
      <c r="BS58" s="74"/>
      <c r="BT58" s="74"/>
      <c r="BU58" s="74"/>
      <c r="BV58" s="74"/>
      <c r="BW58" s="74"/>
      <c r="BX58" s="74"/>
      <c r="BY58" s="74"/>
      <c r="BZ58" s="74"/>
      <c r="CA58" s="74"/>
      <c r="CB58" s="74"/>
      <c r="CC58" s="74"/>
      <c r="CD58" s="74"/>
      <c r="CE58" s="74"/>
      <c r="CF58" s="74"/>
      <c r="CG58" s="74"/>
      <c r="CH58" s="74"/>
      <c r="CI58" s="74"/>
      <c r="CJ58" s="74"/>
      <c r="CK58" s="74"/>
      <c r="CL58" s="74"/>
      <c r="CM58" s="74"/>
      <c r="CN58" s="74"/>
      <c r="CO58" s="74"/>
      <c r="CP58" s="74"/>
      <c r="CQ58" s="74"/>
      <c r="CR58" s="74"/>
      <c r="CS58" s="74"/>
      <c r="CT58" s="74"/>
      <c r="CU58" s="74"/>
      <c r="CV58" s="74"/>
      <c r="CW58" s="74"/>
      <c r="CX58" s="74"/>
      <c r="CY58" s="74"/>
      <c r="CZ58" s="74"/>
      <c r="DA58" s="74"/>
      <c r="DB58" s="74"/>
      <c r="DC58" s="74"/>
      <c r="DD58" s="74"/>
      <c r="DE58" s="74"/>
      <c r="DF58" s="74"/>
      <c r="DG58" s="74"/>
      <c r="DH58" s="74"/>
    </row>
    <row r="59" spans="1:112" s="75" customFormat="1" ht="30" customHeight="1" x14ac:dyDescent="0.15">
      <c r="A59" s="125" t="s">
        <v>101</v>
      </c>
      <c r="B59" s="125" t="s">
        <v>101</v>
      </c>
      <c r="C59" s="59" t="e">
        <f>#REF!</f>
        <v>#REF!</v>
      </c>
      <c r="D59" s="59" t="e">
        <f>#REF!</f>
        <v>#REF!</v>
      </c>
      <c r="E59" s="59" t="e">
        <f>#REF!</f>
        <v>#REF!</v>
      </c>
      <c r="F59" s="78"/>
      <c r="G59" s="78"/>
      <c r="H59" s="77"/>
      <c r="I59" s="78"/>
      <c r="J59" s="77"/>
      <c r="K59" s="78"/>
      <c r="L59" s="77"/>
      <c r="M59" s="78"/>
      <c r="N59" s="78"/>
      <c r="O59" s="78"/>
      <c r="P59" s="78"/>
      <c r="Q59" s="127"/>
      <c r="R59" s="73"/>
      <c r="S59" s="73"/>
      <c r="T59" s="74"/>
      <c r="U59" s="74"/>
      <c r="V59" s="74"/>
      <c r="W59" s="74"/>
      <c r="X59" s="74"/>
      <c r="Y59" s="74"/>
      <c r="Z59" s="74"/>
      <c r="AA59" s="74"/>
      <c r="AB59" s="74"/>
      <c r="AC59" s="74"/>
      <c r="AD59" s="74"/>
      <c r="AE59" s="74"/>
      <c r="AF59" s="74"/>
      <c r="AG59" s="74"/>
      <c r="AH59" s="74"/>
      <c r="AI59" s="74"/>
      <c r="AJ59" s="74"/>
      <c r="AK59" s="74"/>
      <c r="AL59" s="74"/>
      <c r="AM59" s="74"/>
      <c r="AN59" s="74"/>
      <c r="AO59" s="74"/>
      <c r="AP59" s="74"/>
      <c r="AQ59" s="74"/>
      <c r="AR59" s="74"/>
      <c r="AS59" s="74"/>
      <c r="AT59" s="74"/>
      <c r="AU59" s="74"/>
      <c r="AV59" s="74"/>
      <c r="AW59" s="74"/>
      <c r="AX59" s="74"/>
      <c r="AY59" s="74"/>
      <c r="AZ59" s="74"/>
      <c r="BA59" s="74"/>
      <c r="BB59" s="74"/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4"/>
      <c r="CN59" s="74"/>
      <c r="CO59" s="74"/>
      <c r="CP59" s="74"/>
      <c r="CQ59" s="74"/>
      <c r="CR59" s="74"/>
      <c r="CS59" s="74"/>
      <c r="CT59" s="74"/>
      <c r="CU59" s="74"/>
      <c r="CV59" s="74"/>
      <c r="CW59" s="74"/>
      <c r="CX59" s="74"/>
      <c r="CY59" s="74"/>
      <c r="CZ59" s="74"/>
      <c r="DA59" s="74"/>
      <c r="DB59" s="74"/>
      <c r="DC59" s="74"/>
      <c r="DD59" s="74"/>
      <c r="DE59" s="74"/>
      <c r="DF59" s="74"/>
      <c r="DG59" s="74"/>
      <c r="DH59" s="74"/>
    </row>
    <row r="60" spans="1:112" s="75" customFormat="1" ht="30" customHeight="1" x14ac:dyDescent="0.15">
      <c r="A60" s="125" t="s">
        <v>200</v>
      </c>
      <c r="B60" s="125" t="s">
        <v>200</v>
      </c>
      <c r="C60" s="59" t="e">
        <f>#REF!</f>
        <v>#REF!</v>
      </c>
      <c r="D60" s="59" t="e">
        <f>#REF!</f>
        <v>#REF!</v>
      </c>
      <c r="E60" s="59" t="e">
        <f>#REF!</f>
        <v>#REF!</v>
      </c>
      <c r="F60" s="78"/>
      <c r="G60" s="78"/>
      <c r="H60" s="77"/>
      <c r="I60" s="78"/>
      <c r="J60" s="77"/>
      <c r="K60" s="78"/>
      <c r="L60" s="77"/>
      <c r="M60" s="78"/>
      <c r="N60" s="78"/>
      <c r="O60" s="78"/>
      <c r="P60" s="78"/>
      <c r="Q60" s="127"/>
      <c r="R60" s="73"/>
      <c r="S60" s="73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74"/>
      <c r="BA60" s="74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74"/>
      <c r="BQ60" s="74"/>
      <c r="BR60" s="74"/>
      <c r="BS60" s="74"/>
      <c r="BT60" s="74"/>
      <c r="BU60" s="74"/>
      <c r="BV60" s="74"/>
      <c r="BW60" s="74"/>
      <c r="BX60" s="74"/>
      <c r="BY60" s="74"/>
      <c r="BZ60" s="74"/>
      <c r="CA60" s="74"/>
      <c r="CB60" s="74"/>
      <c r="CC60" s="74"/>
      <c r="CD60" s="74"/>
      <c r="CE60" s="74"/>
      <c r="CF60" s="74"/>
      <c r="CG60" s="74"/>
      <c r="CH60" s="74"/>
      <c r="CI60" s="74"/>
      <c r="CJ60" s="74"/>
      <c r="CK60" s="74"/>
      <c r="CL60" s="74"/>
      <c r="CM60" s="74"/>
      <c r="CN60" s="74"/>
      <c r="CO60" s="74"/>
      <c r="CP60" s="74"/>
      <c r="CQ60" s="74"/>
      <c r="CR60" s="74"/>
      <c r="CS60" s="74"/>
      <c r="CT60" s="74"/>
      <c r="CU60" s="74"/>
      <c r="CV60" s="74"/>
      <c r="CW60" s="74"/>
      <c r="CX60" s="74"/>
      <c r="CY60" s="74"/>
      <c r="CZ60" s="74"/>
      <c r="DA60" s="74"/>
      <c r="DB60" s="74"/>
      <c r="DC60" s="74"/>
      <c r="DD60" s="74"/>
      <c r="DE60" s="74"/>
      <c r="DF60" s="74"/>
      <c r="DG60" s="74"/>
      <c r="DH60" s="74"/>
    </row>
    <row r="61" spans="1:112" s="75" customFormat="1" ht="30" customHeight="1" x14ac:dyDescent="0.15">
      <c r="A61" s="125" t="s">
        <v>305</v>
      </c>
      <c r="B61" s="125" t="s">
        <v>305</v>
      </c>
      <c r="C61" s="59" t="e">
        <f>#REF!</f>
        <v>#REF!</v>
      </c>
      <c r="D61" s="59" t="e">
        <f>#REF!</f>
        <v>#REF!</v>
      </c>
      <c r="E61" s="59" t="e">
        <f>#REF!</f>
        <v>#REF!</v>
      </c>
      <c r="F61" s="78"/>
      <c r="G61" s="78"/>
      <c r="H61" s="77"/>
      <c r="I61" s="78"/>
      <c r="J61" s="77"/>
      <c r="K61" s="78"/>
      <c r="L61" s="77"/>
      <c r="M61" s="78"/>
      <c r="N61" s="78"/>
      <c r="O61" s="78"/>
      <c r="P61" s="78"/>
      <c r="Q61" s="127"/>
      <c r="R61" s="73"/>
      <c r="S61" s="73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4"/>
      <c r="CN61" s="74"/>
      <c r="CO61" s="74"/>
      <c r="CP61" s="74"/>
      <c r="CQ61" s="74"/>
      <c r="CR61" s="74"/>
      <c r="CS61" s="74"/>
      <c r="CT61" s="74"/>
      <c r="CU61" s="74"/>
      <c r="CV61" s="74"/>
      <c r="CW61" s="74"/>
      <c r="CX61" s="74"/>
      <c r="CY61" s="74"/>
      <c r="CZ61" s="74"/>
      <c r="DA61" s="74"/>
      <c r="DB61" s="74"/>
      <c r="DC61" s="74"/>
      <c r="DD61" s="74"/>
      <c r="DE61" s="74"/>
      <c r="DF61" s="74"/>
      <c r="DG61" s="74"/>
      <c r="DH61" s="74"/>
    </row>
    <row r="62" spans="1:112" s="75" customFormat="1" ht="30" customHeight="1" x14ac:dyDescent="0.15">
      <c r="A62" s="125" t="s">
        <v>97</v>
      </c>
      <c r="B62" s="125" t="s">
        <v>97</v>
      </c>
      <c r="C62" s="59" t="e">
        <f>#REF!</f>
        <v>#REF!</v>
      </c>
      <c r="D62" s="59" t="e">
        <f>#REF!</f>
        <v>#REF!</v>
      </c>
      <c r="E62" s="59" t="e">
        <f>#REF!</f>
        <v>#REF!</v>
      </c>
      <c r="F62" s="78"/>
      <c r="G62" s="78"/>
      <c r="H62" s="77"/>
      <c r="I62" s="78"/>
      <c r="J62" s="77"/>
      <c r="K62" s="78"/>
      <c r="L62" s="77"/>
      <c r="M62" s="78"/>
      <c r="N62" s="78"/>
      <c r="O62" s="78"/>
      <c r="P62" s="78"/>
      <c r="Q62" s="127"/>
      <c r="R62" s="73"/>
      <c r="S62" s="73"/>
      <c r="T62" s="74"/>
      <c r="U62" s="74"/>
      <c r="V62" s="74"/>
      <c r="W62" s="74"/>
      <c r="X62" s="74"/>
      <c r="Y62" s="74"/>
      <c r="Z62" s="74"/>
      <c r="AA62" s="74"/>
      <c r="AB62" s="74"/>
      <c r="AC62" s="74"/>
      <c r="AD62" s="74"/>
      <c r="AE62" s="74"/>
      <c r="AF62" s="74"/>
      <c r="AG62" s="74"/>
      <c r="AH62" s="74"/>
      <c r="AI62" s="74"/>
      <c r="AJ62" s="74"/>
      <c r="AK62" s="74"/>
      <c r="AL62" s="74"/>
      <c r="AM62" s="74"/>
      <c r="AN62" s="74"/>
      <c r="AO62" s="74"/>
      <c r="AP62" s="74"/>
      <c r="AQ62" s="74"/>
      <c r="AR62" s="74"/>
      <c r="AS62" s="74"/>
      <c r="AT62" s="74"/>
      <c r="AU62" s="74"/>
      <c r="AV62" s="74"/>
      <c r="AW62" s="74"/>
      <c r="AX62" s="74"/>
      <c r="AY62" s="74"/>
      <c r="AZ62" s="74"/>
      <c r="BA62" s="74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74"/>
      <c r="BQ62" s="74"/>
      <c r="BR62" s="74"/>
      <c r="BS62" s="74"/>
      <c r="BT62" s="74"/>
      <c r="BU62" s="74"/>
      <c r="BV62" s="74"/>
      <c r="BW62" s="74"/>
      <c r="BX62" s="74"/>
      <c r="BY62" s="74"/>
      <c r="BZ62" s="74"/>
      <c r="CA62" s="74"/>
      <c r="CB62" s="74"/>
      <c r="CC62" s="74"/>
      <c r="CD62" s="74"/>
      <c r="CE62" s="74"/>
      <c r="CF62" s="74"/>
      <c r="CG62" s="74"/>
      <c r="CH62" s="74"/>
      <c r="CI62" s="74"/>
      <c r="CJ62" s="74"/>
      <c r="CK62" s="74"/>
      <c r="CL62" s="74"/>
      <c r="CM62" s="74"/>
      <c r="CN62" s="74"/>
      <c r="CO62" s="74"/>
      <c r="CP62" s="74"/>
      <c r="CQ62" s="74"/>
      <c r="CR62" s="74"/>
      <c r="CS62" s="74"/>
      <c r="CT62" s="74"/>
      <c r="CU62" s="74"/>
      <c r="CV62" s="74"/>
      <c r="CW62" s="74"/>
      <c r="CX62" s="74"/>
      <c r="CY62" s="74"/>
      <c r="CZ62" s="74"/>
      <c r="DA62" s="74"/>
      <c r="DB62" s="74"/>
      <c r="DC62" s="74"/>
      <c r="DD62" s="74"/>
      <c r="DE62" s="74"/>
      <c r="DF62" s="74"/>
      <c r="DG62" s="74"/>
      <c r="DH62" s="74"/>
    </row>
    <row r="63" spans="1:112" s="75" customFormat="1" ht="30" customHeight="1" x14ac:dyDescent="0.15">
      <c r="A63" s="125" t="s">
        <v>270</v>
      </c>
      <c r="B63" s="125" t="s">
        <v>270</v>
      </c>
      <c r="C63" s="59" t="e">
        <f>#REF!</f>
        <v>#REF!</v>
      </c>
      <c r="D63" s="59" t="e">
        <f>#REF!</f>
        <v>#REF!</v>
      </c>
      <c r="E63" s="59" t="e">
        <f>#REF!</f>
        <v>#REF!</v>
      </c>
      <c r="F63" s="78"/>
      <c r="G63" s="78"/>
      <c r="H63" s="77"/>
      <c r="I63" s="78"/>
      <c r="J63" s="77"/>
      <c r="K63" s="78"/>
      <c r="L63" s="77"/>
      <c r="M63" s="78"/>
      <c r="N63" s="78"/>
      <c r="O63" s="78"/>
      <c r="P63" s="78"/>
      <c r="Q63" s="127"/>
      <c r="R63" s="73"/>
      <c r="S63" s="73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</row>
    <row r="64" spans="1:112" s="75" customFormat="1" ht="30" customHeight="1" x14ac:dyDescent="0.15">
      <c r="A64" s="125" t="s">
        <v>269</v>
      </c>
      <c r="B64" s="125" t="s">
        <v>269</v>
      </c>
      <c r="C64" s="59" t="e">
        <f>#REF!</f>
        <v>#REF!</v>
      </c>
      <c r="D64" s="59" t="e">
        <f>#REF!</f>
        <v>#REF!</v>
      </c>
      <c r="E64" s="59" t="e">
        <f>#REF!</f>
        <v>#REF!</v>
      </c>
      <c r="F64" s="78"/>
      <c r="G64" s="78"/>
      <c r="H64" s="77"/>
      <c r="I64" s="78"/>
      <c r="J64" s="77"/>
      <c r="K64" s="78"/>
      <c r="L64" s="77"/>
      <c r="M64" s="78"/>
      <c r="N64" s="78"/>
      <c r="O64" s="78"/>
      <c r="P64" s="78"/>
      <c r="Q64" s="127"/>
      <c r="R64" s="73"/>
      <c r="S64" s="73"/>
      <c r="T64" s="74"/>
      <c r="U64" s="74"/>
      <c r="V64" s="74"/>
      <c r="W64" s="74"/>
      <c r="X64" s="74"/>
      <c r="Y64" s="74"/>
      <c r="Z64" s="74"/>
      <c r="AA64" s="74"/>
      <c r="AB64" s="74"/>
      <c r="AC64" s="74"/>
      <c r="AD64" s="74"/>
      <c r="AE64" s="74"/>
      <c r="AF64" s="74"/>
      <c r="AG64" s="74"/>
      <c r="AH64" s="74"/>
      <c r="AI64" s="74"/>
      <c r="AJ64" s="74"/>
      <c r="AK64" s="74"/>
      <c r="AL64" s="74"/>
      <c r="AM64" s="74"/>
      <c r="AN64" s="74"/>
      <c r="AO64" s="74"/>
      <c r="AP64" s="74"/>
      <c r="AQ64" s="74"/>
      <c r="AR64" s="74"/>
      <c r="AS64" s="74"/>
      <c r="AT64" s="74"/>
      <c r="AU64" s="74"/>
      <c r="AV64" s="74"/>
      <c r="AW64" s="74"/>
      <c r="AX64" s="74"/>
      <c r="AY64" s="74"/>
      <c r="AZ64" s="74"/>
      <c r="BA64" s="74"/>
      <c r="BB64" s="74"/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74"/>
      <c r="BS64" s="74"/>
      <c r="BT64" s="74"/>
      <c r="BU64" s="74"/>
      <c r="BV64" s="74"/>
      <c r="BW64" s="74"/>
      <c r="BX64" s="74"/>
      <c r="BY64" s="74"/>
      <c r="BZ64" s="74"/>
      <c r="CA64" s="74"/>
      <c r="CB64" s="74"/>
      <c r="CC64" s="74"/>
      <c r="CD64" s="74"/>
      <c r="CE64" s="74"/>
      <c r="CF64" s="74"/>
      <c r="CG64" s="74"/>
      <c r="CH64" s="74"/>
      <c r="CI64" s="74"/>
      <c r="CJ64" s="74"/>
      <c r="CK64" s="74"/>
      <c r="CL64" s="74"/>
      <c r="CM64" s="74"/>
      <c r="CN64" s="74"/>
      <c r="CO64" s="74"/>
      <c r="CP64" s="74"/>
      <c r="CQ64" s="74"/>
      <c r="CR64" s="74"/>
      <c r="CS64" s="74"/>
      <c r="CT64" s="74"/>
      <c r="CU64" s="74"/>
      <c r="CV64" s="74"/>
      <c r="CW64" s="74"/>
      <c r="CX64" s="74"/>
      <c r="CY64" s="74"/>
      <c r="CZ64" s="74"/>
      <c r="DA64" s="74"/>
      <c r="DB64" s="74"/>
      <c r="DC64" s="74"/>
      <c r="DD64" s="74"/>
      <c r="DE64" s="74"/>
      <c r="DF64" s="74"/>
      <c r="DG64" s="74"/>
      <c r="DH64" s="74"/>
    </row>
    <row r="65" spans="1:112" s="75" customFormat="1" ht="30" customHeight="1" x14ac:dyDescent="0.15">
      <c r="A65" s="125" t="s">
        <v>262</v>
      </c>
      <c r="B65" s="125" t="s">
        <v>262</v>
      </c>
      <c r="C65" s="59" t="e">
        <f>#REF!</f>
        <v>#REF!</v>
      </c>
      <c r="D65" s="59" t="e">
        <f>#REF!</f>
        <v>#REF!</v>
      </c>
      <c r="E65" s="59" t="e">
        <f>#REF!</f>
        <v>#REF!</v>
      </c>
      <c r="F65" s="78"/>
      <c r="G65" s="78"/>
      <c r="H65" s="77"/>
      <c r="I65" s="78"/>
      <c r="J65" s="77"/>
      <c r="K65" s="78"/>
      <c r="L65" s="77"/>
      <c r="M65" s="78"/>
      <c r="N65" s="78"/>
      <c r="O65" s="78"/>
      <c r="P65" s="78"/>
      <c r="Q65" s="127"/>
      <c r="R65" s="73"/>
      <c r="S65" s="73"/>
      <c r="T65" s="74"/>
      <c r="U65" s="74"/>
      <c r="V65" s="74"/>
      <c r="W65" s="74"/>
      <c r="X65" s="74"/>
      <c r="Y65" s="74"/>
      <c r="Z65" s="74"/>
      <c r="AA65" s="74"/>
      <c r="AB65" s="74"/>
      <c r="AC65" s="74"/>
      <c r="AD65" s="74"/>
      <c r="AE65" s="74"/>
      <c r="AF65" s="74"/>
      <c r="AG65" s="74"/>
      <c r="AH65" s="74"/>
      <c r="AI65" s="74"/>
      <c r="AJ65" s="74"/>
      <c r="AK65" s="74"/>
      <c r="AL65" s="74"/>
      <c r="AM65" s="74"/>
      <c r="AN65" s="74"/>
      <c r="AO65" s="74"/>
      <c r="AP65" s="74"/>
      <c r="AQ65" s="74"/>
      <c r="AR65" s="74"/>
      <c r="AS65" s="74"/>
      <c r="AT65" s="74"/>
      <c r="AU65" s="74"/>
      <c r="AV65" s="74"/>
      <c r="AW65" s="74"/>
      <c r="AX65" s="74"/>
      <c r="AY65" s="74"/>
      <c r="AZ65" s="74"/>
      <c r="BA65" s="74"/>
      <c r="BB65" s="74"/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4"/>
      <c r="CN65" s="74"/>
      <c r="CO65" s="74"/>
      <c r="CP65" s="74"/>
      <c r="CQ65" s="74"/>
      <c r="CR65" s="74"/>
      <c r="CS65" s="74"/>
      <c r="CT65" s="74"/>
      <c r="CU65" s="74"/>
      <c r="CV65" s="74"/>
      <c r="CW65" s="74"/>
      <c r="CX65" s="74"/>
      <c r="CY65" s="74"/>
      <c r="CZ65" s="74"/>
      <c r="DA65" s="74"/>
      <c r="DB65" s="74"/>
      <c r="DC65" s="74"/>
      <c r="DD65" s="74"/>
      <c r="DE65" s="74"/>
      <c r="DF65" s="74"/>
      <c r="DG65" s="74"/>
      <c r="DH65" s="74"/>
    </row>
    <row r="66" spans="1:112" s="75" customFormat="1" ht="30" customHeight="1" x14ac:dyDescent="0.15">
      <c r="A66" s="125" t="s">
        <v>62</v>
      </c>
      <c r="B66" s="125" t="s">
        <v>62</v>
      </c>
      <c r="C66" s="59" t="e">
        <f>#REF!</f>
        <v>#REF!</v>
      </c>
      <c r="D66" s="59" t="e">
        <f>#REF!</f>
        <v>#REF!</v>
      </c>
      <c r="E66" s="59" t="e">
        <f>#REF!</f>
        <v>#REF!</v>
      </c>
      <c r="F66" s="78"/>
      <c r="G66" s="78"/>
      <c r="H66" s="77"/>
      <c r="I66" s="78"/>
      <c r="J66" s="77"/>
      <c r="K66" s="78"/>
      <c r="L66" s="77"/>
      <c r="M66" s="78"/>
      <c r="N66" s="78"/>
      <c r="O66" s="78"/>
      <c r="P66" s="78"/>
      <c r="Q66" s="127"/>
      <c r="R66" s="73"/>
      <c r="S66" s="73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</row>
    <row r="67" spans="1:112" s="75" customFormat="1" ht="30" customHeight="1" x14ac:dyDescent="0.15">
      <c r="A67" s="125" t="s">
        <v>42</v>
      </c>
      <c r="B67" s="125" t="s">
        <v>42</v>
      </c>
      <c r="C67" s="59" t="e">
        <f>#REF!</f>
        <v>#REF!</v>
      </c>
      <c r="D67" s="59" t="e">
        <f>#REF!</f>
        <v>#REF!</v>
      </c>
      <c r="E67" s="59" t="e">
        <f>#REF!</f>
        <v>#REF!</v>
      </c>
      <c r="F67" s="78"/>
      <c r="G67" s="78"/>
      <c r="H67" s="77"/>
      <c r="I67" s="78"/>
      <c r="J67" s="77"/>
      <c r="K67" s="78"/>
      <c r="L67" s="77"/>
      <c r="M67" s="78"/>
      <c r="N67" s="78"/>
      <c r="O67" s="78"/>
      <c r="P67" s="78"/>
      <c r="Q67" s="127"/>
      <c r="R67" s="73"/>
      <c r="S67" s="73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</row>
    <row r="68" spans="1:112" s="75" customFormat="1" ht="30" customHeight="1" x14ac:dyDescent="0.15">
      <c r="A68" s="125"/>
      <c r="B68" s="125"/>
      <c r="C68" s="59" t="e">
        <f>#REF!</f>
        <v>#REF!</v>
      </c>
      <c r="D68" s="59" t="e">
        <f>#REF!</f>
        <v>#REF!</v>
      </c>
      <c r="E68" s="59" t="e">
        <f>#REF!</f>
        <v>#REF!</v>
      </c>
      <c r="F68" s="78"/>
      <c r="G68" s="78"/>
      <c r="H68" s="77"/>
      <c r="I68" s="78"/>
      <c r="J68" s="77"/>
      <c r="K68" s="78"/>
      <c r="L68" s="77"/>
      <c r="M68" s="78"/>
      <c r="N68" s="78"/>
      <c r="O68" s="78"/>
      <c r="P68" s="78"/>
      <c r="Q68" s="127"/>
      <c r="R68" s="73"/>
      <c r="S68" s="73"/>
      <c r="T68" s="74"/>
      <c r="U68" s="74"/>
      <c r="V68" s="74"/>
      <c r="W68" s="74"/>
      <c r="X68" s="74"/>
      <c r="Y68" s="74"/>
      <c r="Z68" s="74"/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  <c r="AR68" s="74"/>
      <c r="AS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G68" s="74"/>
      <c r="DH68" s="74"/>
    </row>
    <row r="69" spans="1:112" s="75" customFormat="1" ht="30" customHeight="1" x14ac:dyDescent="0.15">
      <c r="A69" s="125"/>
      <c r="B69" s="125"/>
      <c r="C69" s="59" t="e">
        <f>#REF!</f>
        <v>#REF!</v>
      </c>
      <c r="D69" s="59" t="e">
        <f>#REF!</f>
        <v>#REF!</v>
      </c>
      <c r="E69" s="59" t="e">
        <f>#REF!</f>
        <v>#REF!</v>
      </c>
      <c r="F69" s="78"/>
      <c r="G69" s="78"/>
      <c r="H69" s="77"/>
      <c r="I69" s="78"/>
      <c r="J69" s="77"/>
      <c r="K69" s="78"/>
      <c r="L69" s="77"/>
      <c r="M69" s="78"/>
      <c r="N69" s="78"/>
      <c r="O69" s="78"/>
      <c r="P69" s="78"/>
      <c r="Q69" s="127"/>
      <c r="R69" s="73"/>
      <c r="S69" s="73"/>
      <c r="T69" s="74"/>
      <c r="U69" s="74"/>
      <c r="V69" s="74"/>
      <c r="W69" s="74"/>
      <c r="X69" s="74"/>
      <c r="Y69" s="74"/>
      <c r="Z69" s="74"/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  <c r="AR69" s="74"/>
      <c r="AS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G69" s="74"/>
      <c r="DH69" s="74"/>
    </row>
    <row r="70" spans="1:112" s="75" customFormat="1" ht="30" customHeight="1" x14ac:dyDescent="0.15">
      <c r="A70" s="125" t="s">
        <v>256</v>
      </c>
      <c r="B70" s="125" t="s">
        <v>256</v>
      </c>
      <c r="C70" s="59" t="e">
        <f>#REF!</f>
        <v>#REF!</v>
      </c>
      <c r="D70" s="59" t="e">
        <f>#REF!</f>
        <v>#REF!</v>
      </c>
      <c r="E70" s="59" t="e">
        <f>#REF!</f>
        <v>#REF!</v>
      </c>
      <c r="F70" s="78"/>
      <c r="G70" s="78"/>
      <c r="H70" s="77"/>
      <c r="I70" s="78"/>
      <c r="J70" s="77"/>
      <c r="K70" s="78"/>
      <c r="L70" s="77"/>
      <c r="M70" s="78"/>
      <c r="N70" s="78"/>
      <c r="O70" s="78"/>
      <c r="P70" s="78"/>
      <c r="Q70" s="127"/>
      <c r="R70" s="73"/>
      <c r="S70" s="73"/>
      <c r="T70" s="74"/>
      <c r="U70" s="74"/>
      <c r="V70" s="74"/>
      <c r="W70" s="74"/>
      <c r="X70" s="74"/>
      <c r="Y70" s="74"/>
      <c r="Z70" s="74"/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  <c r="AR70" s="74"/>
      <c r="AS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G70" s="74"/>
      <c r="DH70" s="74"/>
    </row>
    <row r="71" spans="1:112" s="75" customFormat="1" ht="30" customHeight="1" x14ac:dyDescent="0.15">
      <c r="A71" s="125" t="s">
        <v>261</v>
      </c>
      <c r="B71" s="125" t="s">
        <v>261</v>
      </c>
      <c r="C71" s="59" t="e">
        <f>#REF!</f>
        <v>#REF!</v>
      </c>
      <c r="D71" s="59" t="e">
        <f>#REF!</f>
        <v>#REF!</v>
      </c>
      <c r="E71" s="59" t="e">
        <f>#REF!</f>
        <v>#REF!</v>
      </c>
      <c r="F71" s="78"/>
      <c r="G71" s="78"/>
      <c r="H71" s="77"/>
      <c r="I71" s="78"/>
      <c r="J71" s="77"/>
      <c r="K71" s="78"/>
      <c r="L71" s="77"/>
      <c r="M71" s="78"/>
      <c r="N71" s="78"/>
      <c r="O71" s="78"/>
      <c r="P71" s="78"/>
      <c r="Q71" s="127"/>
      <c r="R71" s="73"/>
      <c r="S71" s="73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  <c r="AR71" s="74"/>
      <c r="AS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G71" s="74"/>
      <c r="DH71" s="74"/>
    </row>
    <row r="72" spans="1:112" s="75" customFormat="1" ht="30" customHeight="1" x14ac:dyDescent="0.15">
      <c r="A72" s="125" t="s">
        <v>299</v>
      </c>
      <c r="B72" s="125" t="s">
        <v>299</v>
      </c>
      <c r="C72" s="59" t="e">
        <f>#REF!</f>
        <v>#REF!</v>
      </c>
      <c r="D72" s="59" t="e">
        <f>#REF!</f>
        <v>#REF!</v>
      </c>
      <c r="E72" s="59" t="e">
        <f>#REF!</f>
        <v>#REF!</v>
      </c>
      <c r="F72" s="78"/>
      <c r="G72" s="78"/>
      <c r="H72" s="77"/>
      <c r="I72" s="78"/>
      <c r="J72" s="77"/>
      <c r="K72" s="78"/>
      <c r="L72" s="77"/>
      <c r="M72" s="78"/>
      <c r="N72" s="78"/>
      <c r="O72" s="78"/>
      <c r="P72" s="78"/>
      <c r="Q72" s="127"/>
      <c r="R72" s="73"/>
      <c r="S72" s="73"/>
      <c r="T72" s="74"/>
      <c r="U72" s="74"/>
      <c r="V72" s="74"/>
      <c r="W72" s="74"/>
      <c r="X72" s="74"/>
      <c r="Y72" s="74"/>
      <c r="Z72" s="74"/>
      <c r="AA72" s="74"/>
      <c r="AB72" s="74"/>
      <c r="AC72" s="74"/>
      <c r="AD72" s="74"/>
      <c r="AE72" s="74"/>
      <c r="AF72" s="74"/>
      <c r="AG72" s="74"/>
      <c r="AH72" s="74"/>
      <c r="AI72" s="74"/>
      <c r="AJ72" s="74"/>
      <c r="AK72" s="74"/>
      <c r="AL72" s="74"/>
      <c r="AM72" s="74"/>
      <c r="AN72" s="74"/>
      <c r="AO72" s="74"/>
      <c r="AP72" s="74"/>
      <c r="AQ72" s="74"/>
      <c r="AR72" s="74"/>
      <c r="AS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G72" s="74"/>
      <c r="DH72" s="74"/>
    </row>
    <row r="73" spans="1:112" s="75" customFormat="1" ht="30" customHeight="1" x14ac:dyDescent="0.15">
      <c r="A73" s="125" t="s">
        <v>293</v>
      </c>
      <c r="B73" s="125" t="s">
        <v>293</v>
      </c>
      <c r="C73" s="59" t="e">
        <f>#REF!</f>
        <v>#REF!</v>
      </c>
      <c r="D73" s="59" t="e">
        <f>#REF!</f>
        <v>#REF!</v>
      </c>
      <c r="E73" s="59" t="e">
        <f>#REF!</f>
        <v>#REF!</v>
      </c>
      <c r="F73" s="78"/>
      <c r="G73" s="78"/>
      <c r="H73" s="77"/>
      <c r="I73" s="78"/>
      <c r="J73" s="77"/>
      <c r="K73" s="78"/>
      <c r="L73" s="77"/>
      <c r="M73" s="78"/>
      <c r="N73" s="78"/>
      <c r="O73" s="78"/>
      <c r="P73" s="78"/>
      <c r="Q73" s="127"/>
      <c r="R73" s="73"/>
      <c r="S73" s="73"/>
      <c r="T73" s="74"/>
      <c r="U73" s="74"/>
      <c r="V73" s="74"/>
      <c r="W73" s="74"/>
      <c r="X73" s="74"/>
      <c r="Y73" s="74"/>
      <c r="Z73" s="74"/>
      <c r="AA73" s="74"/>
      <c r="AB73" s="74"/>
      <c r="AC73" s="74"/>
      <c r="AD73" s="74"/>
      <c r="AE73" s="74"/>
      <c r="AF73" s="74"/>
      <c r="AG73" s="74"/>
      <c r="AH73" s="74"/>
      <c r="AI73" s="74"/>
      <c r="AJ73" s="74"/>
      <c r="AK73" s="74"/>
      <c r="AL73" s="74"/>
      <c r="AM73" s="74"/>
      <c r="AN73" s="74"/>
      <c r="AO73" s="74"/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  <c r="BH73" s="74"/>
      <c r="BI73" s="74"/>
      <c r="BJ73" s="74"/>
      <c r="BK73" s="7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4"/>
      <c r="CN73" s="74"/>
      <c r="CO73" s="74"/>
      <c r="CP73" s="74"/>
      <c r="CQ73" s="74"/>
      <c r="CR73" s="74"/>
      <c r="CS73" s="74"/>
      <c r="CT73" s="74"/>
      <c r="CU73" s="74"/>
      <c r="CV73" s="74"/>
      <c r="CW73" s="74"/>
      <c r="CX73" s="74"/>
      <c r="CY73" s="74"/>
      <c r="CZ73" s="74"/>
      <c r="DA73" s="74"/>
      <c r="DB73" s="74"/>
      <c r="DC73" s="74"/>
      <c r="DD73" s="74"/>
      <c r="DE73" s="74"/>
      <c r="DF73" s="74"/>
      <c r="DG73" s="74"/>
      <c r="DH73" s="74"/>
    </row>
    <row r="74" spans="1:112" s="75" customFormat="1" ht="30" customHeight="1" x14ac:dyDescent="0.15">
      <c r="A74" s="125" t="s">
        <v>303</v>
      </c>
      <c r="B74" s="125" t="s">
        <v>303</v>
      </c>
      <c r="C74" s="59" t="e">
        <f>#REF!</f>
        <v>#REF!</v>
      </c>
      <c r="D74" s="59" t="e">
        <f>#REF!</f>
        <v>#REF!</v>
      </c>
      <c r="E74" s="59" t="e">
        <f>#REF!</f>
        <v>#REF!</v>
      </c>
      <c r="F74" s="78"/>
      <c r="G74" s="78"/>
      <c r="H74" s="77"/>
      <c r="I74" s="78"/>
      <c r="J74" s="77"/>
      <c r="K74" s="78"/>
      <c r="L74" s="77"/>
      <c r="M74" s="78"/>
      <c r="N74" s="78"/>
      <c r="O74" s="78"/>
      <c r="P74" s="78"/>
      <c r="Q74" s="127"/>
      <c r="R74" s="73"/>
      <c r="S74" s="73"/>
      <c r="T74" s="74"/>
      <c r="U74" s="74"/>
      <c r="V74" s="74"/>
      <c r="W74" s="74"/>
      <c r="X74" s="74"/>
      <c r="Y74" s="74"/>
      <c r="Z74" s="74"/>
      <c r="AA74" s="74"/>
      <c r="AB74" s="74"/>
      <c r="AC74" s="74"/>
      <c r="AD74" s="74"/>
      <c r="AE74" s="74"/>
      <c r="AF74" s="74"/>
      <c r="AG74" s="74"/>
      <c r="AH74" s="74"/>
      <c r="AI74" s="74"/>
      <c r="AJ74" s="74"/>
      <c r="AK74" s="74"/>
      <c r="AL74" s="74"/>
      <c r="AM74" s="74"/>
      <c r="AN74" s="74"/>
      <c r="AO74" s="74"/>
      <c r="AP74" s="74"/>
      <c r="AQ74" s="74"/>
      <c r="AR74" s="74"/>
      <c r="AS74" s="74"/>
      <c r="AT74" s="74"/>
      <c r="AU74" s="74"/>
      <c r="AV74" s="74"/>
      <c r="AW74" s="74"/>
      <c r="AX74" s="74"/>
      <c r="AY74" s="74"/>
      <c r="AZ74" s="74"/>
      <c r="BA74" s="74"/>
      <c r="BB74" s="74"/>
      <c r="BC74" s="74"/>
      <c r="BD74" s="74"/>
      <c r="BE74" s="74"/>
      <c r="BF74" s="74"/>
      <c r="BG74" s="74"/>
      <c r="BH74" s="74"/>
      <c r="BI74" s="74"/>
      <c r="BJ74" s="74"/>
      <c r="BK74" s="74"/>
      <c r="BL74" s="74"/>
      <c r="BM74" s="74"/>
      <c r="BN74" s="74"/>
      <c r="BO74" s="74"/>
      <c r="BP74" s="74"/>
      <c r="BQ74" s="74"/>
      <c r="BR74" s="74"/>
      <c r="BS74" s="74"/>
      <c r="BT74" s="74"/>
      <c r="BU74" s="74"/>
      <c r="BV74" s="74"/>
      <c r="BW74" s="74"/>
      <c r="BX74" s="74"/>
      <c r="BY74" s="74"/>
      <c r="BZ74" s="74"/>
      <c r="CA74" s="74"/>
      <c r="CB74" s="74"/>
      <c r="CC74" s="74"/>
      <c r="CD74" s="74"/>
      <c r="CE74" s="74"/>
      <c r="CF74" s="74"/>
      <c r="CG74" s="74"/>
      <c r="CH74" s="74"/>
      <c r="CI74" s="74"/>
      <c r="CJ74" s="74"/>
      <c r="CK74" s="74"/>
      <c r="CL74" s="74"/>
      <c r="CM74" s="74"/>
      <c r="CN74" s="74"/>
      <c r="CO74" s="74"/>
      <c r="CP74" s="74"/>
      <c r="CQ74" s="74"/>
      <c r="CR74" s="74"/>
      <c r="CS74" s="74"/>
      <c r="CT74" s="74"/>
      <c r="CU74" s="74"/>
      <c r="CV74" s="74"/>
      <c r="CW74" s="74"/>
      <c r="CX74" s="74"/>
      <c r="CY74" s="74"/>
      <c r="CZ74" s="74"/>
      <c r="DA74" s="74"/>
      <c r="DB74" s="74"/>
      <c r="DC74" s="74"/>
      <c r="DD74" s="74"/>
      <c r="DE74" s="74"/>
      <c r="DF74" s="74"/>
      <c r="DG74" s="74"/>
      <c r="DH74" s="74"/>
    </row>
    <row r="75" spans="1:112" s="75" customFormat="1" ht="30" customHeight="1" x14ac:dyDescent="0.15">
      <c r="A75" s="125" t="s">
        <v>294</v>
      </c>
      <c r="B75" s="125" t="s">
        <v>294</v>
      </c>
      <c r="C75" s="59" t="e">
        <f>#REF!</f>
        <v>#REF!</v>
      </c>
      <c r="D75" s="59" t="e">
        <f>#REF!</f>
        <v>#REF!</v>
      </c>
      <c r="E75" s="59" t="e">
        <f>#REF!</f>
        <v>#REF!</v>
      </c>
      <c r="F75" s="78"/>
      <c r="G75" s="78"/>
      <c r="H75" s="77"/>
      <c r="I75" s="78"/>
      <c r="J75" s="77"/>
      <c r="K75" s="78"/>
      <c r="L75" s="77"/>
      <c r="M75" s="78"/>
      <c r="N75" s="78"/>
      <c r="O75" s="78"/>
      <c r="P75" s="78"/>
      <c r="Q75" s="127"/>
      <c r="R75" s="73"/>
      <c r="S75" s="73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4"/>
      <c r="AG75" s="74"/>
      <c r="AH75" s="7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74"/>
      <c r="BN75" s="7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4"/>
      <c r="CA75" s="74"/>
      <c r="CB75" s="74"/>
      <c r="CC75" s="74"/>
      <c r="CD75" s="74"/>
      <c r="CE75" s="74"/>
      <c r="CF75" s="74"/>
      <c r="CG75" s="74"/>
      <c r="CH75" s="74"/>
      <c r="CI75" s="74"/>
      <c r="CJ75" s="74"/>
      <c r="CK75" s="74"/>
      <c r="CL75" s="74"/>
      <c r="CM75" s="74"/>
      <c r="CN75" s="74"/>
      <c r="CO75" s="74"/>
      <c r="CP75" s="74"/>
      <c r="CQ75" s="74"/>
      <c r="CR75" s="74"/>
      <c r="CS75" s="74"/>
      <c r="CT75" s="74"/>
      <c r="CU75" s="74"/>
      <c r="CV75" s="74"/>
      <c r="CW75" s="74"/>
      <c r="CX75" s="74"/>
      <c r="CY75" s="74"/>
      <c r="CZ75" s="74"/>
      <c r="DA75" s="74"/>
      <c r="DB75" s="74"/>
      <c r="DC75" s="74"/>
      <c r="DD75" s="74"/>
      <c r="DE75" s="74"/>
      <c r="DF75" s="74"/>
      <c r="DG75" s="74"/>
      <c r="DH75" s="74"/>
    </row>
    <row r="76" spans="1:112" s="75" customFormat="1" ht="30" customHeight="1" x14ac:dyDescent="0.15">
      <c r="A76" s="125" t="s">
        <v>295</v>
      </c>
      <c r="B76" s="125" t="s">
        <v>295</v>
      </c>
      <c r="C76" s="59" t="e">
        <f>#REF!</f>
        <v>#REF!</v>
      </c>
      <c r="D76" s="59" t="e">
        <f>#REF!</f>
        <v>#REF!</v>
      </c>
      <c r="E76" s="59" t="e">
        <f>#REF!</f>
        <v>#REF!</v>
      </c>
      <c r="F76" s="78"/>
      <c r="G76" s="78"/>
      <c r="H76" s="77"/>
      <c r="I76" s="78"/>
      <c r="J76" s="77"/>
      <c r="K76" s="78"/>
      <c r="L76" s="77"/>
      <c r="M76" s="78"/>
      <c r="N76" s="78"/>
      <c r="O76" s="78"/>
      <c r="P76" s="78"/>
      <c r="Q76" s="127"/>
      <c r="R76" s="73"/>
      <c r="S76" s="73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4"/>
      <c r="AG76" s="74"/>
      <c r="AH76" s="7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  <c r="BB76" s="74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74"/>
      <c r="BN76" s="74"/>
      <c r="BO76" s="74"/>
      <c r="BP76" s="74"/>
      <c r="BQ76" s="74"/>
      <c r="BR76" s="74"/>
      <c r="BS76" s="74"/>
      <c r="BT76" s="74"/>
      <c r="BU76" s="74"/>
      <c r="BV76" s="74"/>
      <c r="BW76" s="74"/>
      <c r="BX76" s="74"/>
      <c r="BY76" s="74"/>
      <c r="BZ76" s="74"/>
      <c r="CA76" s="74"/>
      <c r="CB76" s="74"/>
      <c r="CC76" s="74"/>
      <c r="CD76" s="74"/>
      <c r="CE76" s="74"/>
      <c r="CF76" s="74"/>
      <c r="CG76" s="74"/>
      <c r="CH76" s="74"/>
      <c r="CI76" s="74"/>
      <c r="CJ76" s="74"/>
      <c r="CK76" s="74"/>
      <c r="CL76" s="74"/>
      <c r="CM76" s="74"/>
      <c r="CN76" s="74"/>
      <c r="CO76" s="74"/>
      <c r="CP76" s="74"/>
      <c r="CQ76" s="74"/>
      <c r="CR76" s="74"/>
      <c r="CS76" s="74"/>
      <c r="CT76" s="74"/>
      <c r="CU76" s="74"/>
      <c r="CV76" s="74"/>
      <c r="CW76" s="74"/>
      <c r="CX76" s="74"/>
      <c r="CY76" s="74"/>
      <c r="CZ76" s="74"/>
      <c r="DA76" s="74"/>
      <c r="DB76" s="74"/>
      <c r="DC76" s="74"/>
      <c r="DD76" s="74"/>
      <c r="DE76" s="74"/>
      <c r="DF76" s="74"/>
      <c r="DG76" s="74"/>
      <c r="DH76" s="74"/>
    </row>
    <row r="77" spans="1:112" s="75" customFormat="1" ht="30" customHeight="1" x14ac:dyDescent="0.15">
      <c r="A77" s="125" t="s">
        <v>288</v>
      </c>
      <c r="B77" s="125" t="s">
        <v>288</v>
      </c>
      <c r="C77" s="59" t="e">
        <f>#REF!</f>
        <v>#REF!</v>
      </c>
      <c r="D77" s="59" t="e">
        <f>#REF!</f>
        <v>#REF!</v>
      </c>
      <c r="E77" s="59" t="e">
        <f>#REF!</f>
        <v>#REF!</v>
      </c>
      <c r="F77" s="78"/>
      <c r="G77" s="78"/>
      <c r="H77" s="77"/>
      <c r="I77" s="78"/>
      <c r="J77" s="77"/>
      <c r="K77" s="78"/>
      <c r="L77" s="77"/>
      <c r="M77" s="78"/>
      <c r="N77" s="78"/>
      <c r="O77" s="78"/>
      <c r="P77" s="78"/>
      <c r="Q77" s="127"/>
      <c r="R77" s="73"/>
      <c r="S77" s="73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4"/>
      <c r="AG77" s="74"/>
      <c r="AH77" s="7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4"/>
      <c r="CN77" s="74"/>
      <c r="CO77" s="74"/>
      <c r="CP77" s="74"/>
      <c r="CQ77" s="74"/>
      <c r="CR77" s="74"/>
      <c r="CS77" s="74"/>
      <c r="CT77" s="74"/>
      <c r="CU77" s="74"/>
      <c r="CV77" s="74"/>
      <c r="CW77" s="74"/>
      <c r="CX77" s="74"/>
      <c r="CY77" s="74"/>
      <c r="CZ77" s="74"/>
      <c r="DA77" s="74"/>
      <c r="DB77" s="74"/>
      <c r="DC77" s="74"/>
      <c r="DD77" s="74"/>
      <c r="DE77" s="74"/>
      <c r="DF77" s="74"/>
      <c r="DG77" s="74"/>
      <c r="DH77" s="74"/>
    </row>
    <row r="78" spans="1:112" s="75" customFormat="1" ht="30" customHeight="1" x14ac:dyDescent="0.15">
      <c r="A78" s="125" t="s">
        <v>296</v>
      </c>
      <c r="B78" s="125" t="s">
        <v>296</v>
      </c>
      <c r="C78" s="59" t="e">
        <f>#REF!</f>
        <v>#REF!</v>
      </c>
      <c r="D78" s="59" t="e">
        <f>#REF!</f>
        <v>#REF!</v>
      </c>
      <c r="E78" s="59" t="e">
        <f>#REF!</f>
        <v>#REF!</v>
      </c>
      <c r="F78" s="78"/>
      <c r="G78" s="78"/>
      <c r="H78" s="77"/>
      <c r="I78" s="78"/>
      <c r="J78" s="77"/>
      <c r="K78" s="78"/>
      <c r="L78" s="77"/>
      <c r="M78" s="78"/>
      <c r="N78" s="78"/>
      <c r="O78" s="78"/>
      <c r="P78" s="78"/>
      <c r="Q78" s="127"/>
      <c r="R78" s="73"/>
      <c r="S78" s="73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4"/>
      <c r="AG78" s="74"/>
      <c r="AH78" s="7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4"/>
      <c r="BP78" s="74"/>
      <c r="BQ78" s="74"/>
      <c r="BR78" s="74"/>
      <c r="BS78" s="74"/>
      <c r="BT78" s="74"/>
      <c r="BU78" s="74"/>
      <c r="BV78" s="74"/>
      <c r="BW78" s="74"/>
      <c r="BX78" s="74"/>
      <c r="BY78" s="74"/>
      <c r="BZ78" s="74"/>
      <c r="CA78" s="74"/>
      <c r="CB78" s="74"/>
      <c r="CC78" s="74"/>
      <c r="CD78" s="74"/>
      <c r="CE78" s="74"/>
      <c r="CF78" s="74"/>
      <c r="CG78" s="74"/>
      <c r="CH78" s="74"/>
      <c r="CI78" s="74"/>
      <c r="CJ78" s="74"/>
      <c r="CK78" s="74"/>
      <c r="CL78" s="74"/>
      <c r="CM78" s="74"/>
      <c r="CN78" s="74"/>
      <c r="CO78" s="74"/>
      <c r="CP78" s="74"/>
      <c r="CQ78" s="74"/>
      <c r="CR78" s="74"/>
      <c r="CS78" s="74"/>
      <c r="CT78" s="74"/>
      <c r="CU78" s="74"/>
      <c r="CV78" s="74"/>
      <c r="CW78" s="74"/>
      <c r="CX78" s="74"/>
      <c r="CY78" s="74"/>
      <c r="CZ78" s="74"/>
      <c r="DA78" s="74"/>
      <c r="DB78" s="74"/>
      <c r="DC78" s="74"/>
      <c r="DD78" s="74"/>
      <c r="DE78" s="74"/>
      <c r="DF78" s="74"/>
      <c r="DG78" s="74"/>
      <c r="DH78" s="74"/>
    </row>
    <row r="79" spans="1:112" s="75" customFormat="1" ht="30" customHeight="1" x14ac:dyDescent="0.15">
      <c r="A79" s="125" t="s">
        <v>165</v>
      </c>
      <c r="B79" s="125" t="s">
        <v>165</v>
      </c>
      <c r="C79" s="59" t="e">
        <f>#REF!</f>
        <v>#REF!</v>
      </c>
      <c r="D79" s="59" t="e">
        <f>#REF!</f>
        <v>#REF!</v>
      </c>
      <c r="E79" s="59" t="e">
        <f>#REF!</f>
        <v>#REF!</v>
      </c>
      <c r="F79" s="78"/>
      <c r="G79" s="78"/>
      <c r="H79" s="77"/>
      <c r="I79" s="78"/>
      <c r="J79" s="77"/>
      <c r="K79" s="78"/>
      <c r="L79" s="77"/>
      <c r="M79" s="78"/>
      <c r="N79" s="78"/>
      <c r="O79" s="78"/>
      <c r="P79" s="78"/>
      <c r="Q79" s="127"/>
      <c r="R79" s="73"/>
      <c r="S79" s="73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74"/>
      <c r="BN79" s="74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74"/>
      <c r="BZ79" s="74"/>
      <c r="CA79" s="74"/>
      <c r="CB79" s="74"/>
      <c r="CC79" s="74"/>
      <c r="CD79" s="74"/>
      <c r="CE79" s="74"/>
      <c r="CF79" s="74"/>
      <c r="CG79" s="74"/>
      <c r="CH79" s="74"/>
      <c r="CI79" s="74"/>
      <c r="CJ79" s="74"/>
      <c r="CK79" s="74"/>
      <c r="CL79" s="74"/>
      <c r="CM79" s="74"/>
      <c r="CN79" s="74"/>
      <c r="CO79" s="74"/>
      <c r="CP79" s="74"/>
      <c r="CQ79" s="74"/>
      <c r="CR79" s="74"/>
      <c r="CS79" s="74"/>
      <c r="CT79" s="74"/>
      <c r="CU79" s="74"/>
      <c r="CV79" s="74"/>
      <c r="CW79" s="74"/>
      <c r="CX79" s="74"/>
      <c r="CY79" s="74"/>
      <c r="CZ79" s="74"/>
      <c r="DA79" s="74"/>
      <c r="DB79" s="74"/>
      <c r="DC79" s="74"/>
      <c r="DD79" s="74"/>
      <c r="DE79" s="74"/>
      <c r="DF79" s="74"/>
      <c r="DG79" s="74"/>
      <c r="DH79" s="74"/>
    </row>
    <row r="80" spans="1:112" s="75" customFormat="1" ht="30" customHeight="1" x14ac:dyDescent="0.15">
      <c r="A80" s="125" t="s">
        <v>179</v>
      </c>
      <c r="B80" s="125" t="s">
        <v>179</v>
      </c>
      <c r="C80" s="59" t="e">
        <f>#REF!</f>
        <v>#REF!</v>
      </c>
      <c r="D80" s="59" t="e">
        <f>#REF!</f>
        <v>#REF!</v>
      </c>
      <c r="E80" s="59" t="e">
        <f>#REF!</f>
        <v>#REF!</v>
      </c>
      <c r="F80" s="78"/>
      <c r="G80" s="78"/>
      <c r="H80" s="77"/>
      <c r="I80" s="78"/>
      <c r="J80" s="77"/>
      <c r="K80" s="78"/>
      <c r="L80" s="77"/>
      <c r="M80" s="78"/>
      <c r="N80" s="78"/>
      <c r="O80" s="78"/>
      <c r="P80" s="78"/>
      <c r="Q80" s="127"/>
      <c r="R80" s="73"/>
      <c r="S80" s="73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  <c r="AW80" s="74"/>
      <c r="AX80" s="74"/>
      <c r="AY80" s="74"/>
      <c r="AZ80" s="74"/>
      <c r="BA80" s="74"/>
      <c r="BB80" s="74"/>
      <c r="BC80" s="74"/>
      <c r="BD80" s="74"/>
      <c r="BE80" s="74"/>
      <c r="BF80" s="74"/>
      <c r="BG80" s="74"/>
      <c r="BH80" s="74"/>
      <c r="BI80" s="74"/>
      <c r="BJ80" s="74"/>
      <c r="BK80" s="74"/>
      <c r="BL80" s="74"/>
      <c r="BM80" s="74"/>
      <c r="BN80" s="74"/>
      <c r="BO80" s="74"/>
      <c r="BP80" s="74"/>
      <c r="BQ80" s="74"/>
      <c r="BR80" s="74"/>
      <c r="BS80" s="74"/>
      <c r="BT80" s="74"/>
      <c r="BU80" s="74"/>
      <c r="BV80" s="74"/>
      <c r="BW80" s="74"/>
      <c r="BX80" s="74"/>
      <c r="BY80" s="74"/>
      <c r="BZ80" s="74"/>
      <c r="CA80" s="74"/>
      <c r="CB80" s="74"/>
      <c r="CC80" s="74"/>
      <c r="CD80" s="74"/>
      <c r="CE80" s="74"/>
      <c r="CF80" s="74"/>
      <c r="CG80" s="74"/>
      <c r="CH80" s="74"/>
      <c r="CI80" s="74"/>
      <c r="CJ80" s="74"/>
      <c r="CK80" s="74"/>
      <c r="CL80" s="74"/>
      <c r="CM80" s="74"/>
      <c r="CN80" s="74"/>
      <c r="CO80" s="74"/>
      <c r="CP80" s="74"/>
      <c r="CQ80" s="74"/>
      <c r="CR80" s="74"/>
      <c r="CS80" s="74"/>
      <c r="CT80" s="74"/>
      <c r="CU80" s="74"/>
      <c r="CV80" s="74"/>
      <c r="CW80" s="74"/>
      <c r="CX80" s="74"/>
      <c r="CY80" s="74"/>
      <c r="CZ80" s="74"/>
      <c r="DA80" s="74"/>
      <c r="DB80" s="74"/>
      <c r="DC80" s="74"/>
      <c r="DD80" s="74"/>
      <c r="DE80" s="74"/>
      <c r="DF80" s="74"/>
      <c r="DG80" s="74"/>
      <c r="DH80" s="74"/>
    </row>
    <row r="81" spans="1:112" s="75" customFormat="1" ht="30" customHeight="1" x14ac:dyDescent="0.15">
      <c r="A81" s="125" t="s">
        <v>22</v>
      </c>
      <c r="B81" s="125" t="s">
        <v>22</v>
      </c>
      <c r="C81" s="59" t="e">
        <f>#REF!</f>
        <v>#REF!</v>
      </c>
      <c r="D81" s="59" t="e">
        <f>#REF!</f>
        <v>#REF!</v>
      </c>
      <c r="E81" s="59" t="e">
        <f>#REF!</f>
        <v>#REF!</v>
      </c>
      <c r="F81" s="78"/>
      <c r="G81" s="78"/>
      <c r="H81" s="77"/>
      <c r="I81" s="78"/>
      <c r="J81" s="77"/>
      <c r="K81" s="78"/>
      <c r="L81" s="77"/>
      <c r="M81" s="78"/>
      <c r="N81" s="78"/>
      <c r="O81" s="78"/>
      <c r="P81" s="78"/>
      <c r="Q81" s="127"/>
      <c r="R81" s="73"/>
      <c r="S81" s="73"/>
      <c r="T81" s="74"/>
      <c r="U81" s="74"/>
      <c r="V81" s="74"/>
      <c r="W81" s="74"/>
      <c r="X81" s="74"/>
      <c r="Y81" s="74"/>
      <c r="Z81" s="74"/>
      <c r="AA81" s="74"/>
      <c r="AB81" s="74"/>
      <c r="AC81" s="74"/>
      <c r="AD81" s="74"/>
      <c r="AE81" s="74"/>
      <c r="AF81" s="74"/>
      <c r="AG81" s="74"/>
      <c r="AH81" s="74"/>
      <c r="AI81" s="74"/>
      <c r="AJ81" s="74"/>
      <c r="AK81" s="74"/>
      <c r="AL81" s="74"/>
      <c r="AM81" s="74"/>
      <c r="AN81" s="74"/>
      <c r="AO81" s="74"/>
      <c r="AP81" s="74"/>
      <c r="AQ81" s="74"/>
      <c r="AR81" s="74"/>
      <c r="AS81" s="74"/>
      <c r="AT81" s="74"/>
      <c r="AU81" s="74"/>
      <c r="AV81" s="74"/>
      <c r="AW81" s="74"/>
      <c r="AX81" s="74"/>
      <c r="AY81" s="74"/>
      <c r="AZ81" s="74"/>
      <c r="BA81" s="74"/>
      <c r="BB81" s="74"/>
      <c r="BC81" s="74"/>
      <c r="BD81" s="74"/>
      <c r="BE81" s="74"/>
      <c r="BF81" s="74"/>
      <c r="BG81" s="74"/>
      <c r="BH81" s="74"/>
      <c r="BI81" s="74"/>
      <c r="BJ81" s="74"/>
      <c r="BK81" s="74"/>
      <c r="BL81" s="74"/>
      <c r="BM81" s="74"/>
      <c r="BN81" s="74"/>
      <c r="BO81" s="74"/>
      <c r="BP81" s="74"/>
      <c r="BQ81" s="74"/>
      <c r="BR81" s="74"/>
      <c r="BS81" s="74"/>
      <c r="BT81" s="74"/>
      <c r="BU81" s="74"/>
      <c r="BV81" s="74"/>
      <c r="BW81" s="74"/>
      <c r="BX81" s="74"/>
      <c r="BY81" s="74"/>
      <c r="BZ81" s="74"/>
      <c r="CA81" s="74"/>
      <c r="CB81" s="74"/>
      <c r="CC81" s="74"/>
      <c r="CD81" s="74"/>
      <c r="CE81" s="74"/>
      <c r="CF81" s="74"/>
      <c r="CG81" s="74"/>
      <c r="CH81" s="74"/>
      <c r="CI81" s="74"/>
      <c r="CJ81" s="74"/>
      <c r="CK81" s="74"/>
      <c r="CL81" s="74"/>
      <c r="CM81" s="74"/>
      <c r="CN81" s="74"/>
      <c r="CO81" s="74"/>
      <c r="CP81" s="74"/>
      <c r="CQ81" s="74"/>
      <c r="CR81" s="74"/>
      <c r="CS81" s="74"/>
      <c r="CT81" s="74"/>
      <c r="CU81" s="74"/>
      <c r="CV81" s="74"/>
      <c r="CW81" s="74"/>
      <c r="CX81" s="74"/>
      <c r="CY81" s="74"/>
      <c r="CZ81" s="74"/>
      <c r="DA81" s="74"/>
      <c r="DB81" s="74"/>
      <c r="DC81" s="74"/>
      <c r="DD81" s="74"/>
      <c r="DE81" s="74"/>
      <c r="DF81" s="74"/>
      <c r="DG81" s="74"/>
      <c r="DH81" s="74"/>
    </row>
    <row r="82" spans="1:112" s="75" customFormat="1" ht="30" customHeight="1" x14ac:dyDescent="0.15">
      <c r="A82" s="125" t="s">
        <v>201</v>
      </c>
      <c r="B82" s="125" t="s">
        <v>201</v>
      </c>
      <c r="C82" s="59" t="e">
        <f>#REF!</f>
        <v>#REF!</v>
      </c>
      <c r="D82" s="59"/>
      <c r="E82" s="59" t="e">
        <f>#REF!</f>
        <v>#REF!</v>
      </c>
      <c r="F82" s="78"/>
      <c r="G82" s="78"/>
      <c r="H82" s="77"/>
      <c r="I82" s="78"/>
      <c r="J82" s="77"/>
      <c r="K82" s="78"/>
      <c r="L82" s="77"/>
      <c r="M82" s="78"/>
      <c r="N82" s="78"/>
      <c r="O82" s="78"/>
      <c r="P82" s="78"/>
      <c r="Q82" s="127"/>
      <c r="R82" s="73"/>
      <c r="S82" s="73"/>
      <c r="T82" s="74"/>
      <c r="U82" s="74"/>
      <c r="V82" s="74"/>
      <c r="W82" s="74"/>
      <c r="X82" s="74"/>
      <c r="Y82" s="74"/>
      <c r="Z82" s="74"/>
      <c r="AA82" s="74"/>
      <c r="AB82" s="74"/>
      <c r="AC82" s="74"/>
      <c r="AD82" s="74"/>
      <c r="AE82" s="74"/>
      <c r="AF82" s="74"/>
      <c r="AG82" s="74"/>
      <c r="AH82" s="74"/>
      <c r="AI82" s="74"/>
      <c r="AJ82" s="74"/>
      <c r="AK82" s="74"/>
      <c r="AL82" s="74"/>
      <c r="AM82" s="74"/>
      <c r="AN82" s="74"/>
      <c r="AO82" s="74"/>
      <c r="AP82" s="74"/>
      <c r="AQ82" s="74"/>
      <c r="AR82" s="74"/>
      <c r="AS82" s="74"/>
      <c r="AT82" s="74"/>
      <c r="AU82" s="74"/>
      <c r="AV82" s="74"/>
      <c r="AW82" s="74"/>
      <c r="AX82" s="74"/>
      <c r="AY82" s="74"/>
      <c r="AZ82" s="74"/>
      <c r="BA82" s="74"/>
      <c r="BB82" s="74"/>
      <c r="BC82" s="74"/>
      <c r="BD82" s="74"/>
      <c r="BE82" s="74"/>
      <c r="BF82" s="74"/>
      <c r="BG82" s="74"/>
      <c r="BH82" s="74"/>
      <c r="BI82" s="74"/>
      <c r="BJ82" s="74"/>
      <c r="BK82" s="74"/>
      <c r="BL82" s="74"/>
      <c r="BM82" s="74"/>
      <c r="BN82" s="74"/>
      <c r="BO82" s="74"/>
      <c r="BP82" s="74"/>
      <c r="BQ82" s="74"/>
      <c r="BR82" s="74"/>
      <c r="BS82" s="74"/>
      <c r="BT82" s="74"/>
      <c r="BU82" s="74"/>
      <c r="BV82" s="74"/>
      <c r="BW82" s="74"/>
      <c r="BX82" s="74"/>
      <c r="BY82" s="74"/>
      <c r="BZ82" s="74"/>
      <c r="CA82" s="74"/>
      <c r="CB82" s="74"/>
      <c r="CC82" s="74"/>
      <c r="CD82" s="74"/>
      <c r="CE82" s="74"/>
      <c r="CF82" s="74"/>
      <c r="CG82" s="74"/>
      <c r="CH82" s="74"/>
      <c r="CI82" s="74"/>
      <c r="CJ82" s="74"/>
      <c r="CK82" s="74"/>
      <c r="CL82" s="74"/>
      <c r="CM82" s="74"/>
      <c r="CN82" s="74"/>
      <c r="CO82" s="74"/>
      <c r="CP82" s="74"/>
      <c r="CQ82" s="74"/>
      <c r="CR82" s="74"/>
      <c r="CS82" s="74"/>
      <c r="CT82" s="74"/>
      <c r="CU82" s="74"/>
      <c r="CV82" s="74"/>
      <c r="CW82" s="74"/>
      <c r="CX82" s="74"/>
      <c r="CY82" s="74"/>
      <c r="CZ82" s="74"/>
      <c r="DA82" s="74"/>
      <c r="DB82" s="74"/>
      <c r="DC82" s="74"/>
      <c r="DD82" s="74"/>
      <c r="DE82" s="74"/>
      <c r="DF82" s="74"/>
      <c r="DG82" s="74"/>
      <c r="DH82" s="74"/>
    </row>
    <row r="83" spans="1:112" s="75" customFormat="1" ht="30" customHeight="1" x14ac:dyDescent="0.15">
      <c r="A83" s="125" t="s">
        <v>113</v>
      </c>
      <c r="B83" s="125" t="s">
        <v>113</v>
      </c>
      <c r="C83" s="59" t="e">
        <f>#REF!</f>
        <v>#REF!</v>
      </c>
      <c r="D83" s="59"/>
      <c r="E83" s="59" t="e">
        <f>#REF!</f>
        <v>#REF!</v>
      </c>
      <c r="F83" s="78"/>
      <c r="G83" s="78"/>
      <c r="H83" s="77"/>
      <c r="I83" s="78"/>
      <c r="J83" s="77"/>
      <c r="K83" s="78"/>
      <c r="L83" s="77"/>
      <c r="M83" s="78"/>
      <c r="N83" s="78"/>
      <c r="O83" s="78"/>
      <c r="P83" s="78"/>
      <c r="Q83" s="127"/>
      <c r="R83" s="73"/>
      <c r="S83" s="73"/>
      <c r="T83" s="74"/>
      <c r="U83" s="74"/>
      <c r="V83" s="74"/>
      <c r="W83" s="74"/>
      <c r="X83" s="74"/>
      <c r="Y83" s="74"/>
      <c r="Z83" s="74"/>
      <c r="AA83" s="74"/>
      <c r="AB83" s="74"/>
      <c r="AC83" s="74"/>
      <c r="AD83" s="74"/>
      <c r="AE83" s="74"/>
      <c r="AF83" s="74"/>
      <c r="AG83" s="74"/>
      <c r="AH83" s="74"/>
      <c r="AI83" s="74"/>
      <c r="AJ83" s="74"/>
      <c r="AK83" s="74"/>
      <c r="AL83" s="74"/>
      <c r="AM83" s="74"/>
      <c r="AN83" s="74"/>
      <c r="AO83" s="74"/>
      <c r="AP83" s="74"/>
      <c r="AQ83" s="74"/>
      <c r="AR83" s="74"/>
      <c r="AS83" s="74"/>
      <c r="AT83" s="74"/>
      <c r="AU83" s="74"/>
      <c r="AV83" s="74"/>
      <c r="AW83" s="74"/>
      <c r="AX83" s="74"/>
      <c r="AY83" s="74"/>
      <c r="AZ83" s="74"/>
      <c r="BA83" s="74"/>
      <c r="BB83" s="74"/>
      <c r="BC83" s="74"/>
      <c r="BD83" s="74"/>
      <c r="BE83" s="74"/>
      <c r="BF83" s="74"/>
      <c r="BG83" s="74"/>
      <c r="BH83" s="74"/>
      <c r="BI83" s="74"/>
      <c r="BJ83" s="74"/>
      <c r="BK83" s="74"/>
      <c r="BL83" s="74"/>
      <c r="BM83" s="74"/>
      <c r="BN83" s="74"/>
      <c r="BO83" s="74"/>
      <c r="BP83" s="74"/>
      <c r="BQ83" s="74"/>
      <c r="BR83" s="74"/>
      <c r="BS83" s="74"/>
      <c r="BT83" s="74"/>
      <c r="BU83" s="74"/>
      <c r="BV83" s="74"/>
      <c r="BW83" s="74"/>
      <c r="BX83" s="74"/>
      <c r="BY83" s="74"/>
      <c r="BZ83" s="74"/>
      <c r="CA83" s="74"/>
      <c r="CB83" s="74"/>
      <c r="CC83" s="74"/>
      <c r="CD83" s="74"/>
      <c r="CE83" s="74"/>
      <c r="CF83" s="74"/>
      <c r="CG83" s="74"/>
      <c r="CH83" s="74"/>
      <c r="CI83" s="74"/>
      <c r="CJ83" s="74"/>
      <c r="CK83" s="74"/>
      <c r="CL83" s="74"/>
      <c r="CM83" s="74"/>
      <c r="CN83" s="74"/>
      <c r="CO83" s="74"/>
      <c r="CP83" s="74"/>
      <c r="CQ83" s="74"/>
      <c r="CR83" s="74"/>
      <c r="CS83" s="74"/>
      <c r="CT83" s="74"/>
      <c r="CU83" s="74"/>
      <c r="CV83" s="74"/>
      <c r="CW83" s="74"/>
      <c r="CX83" s="74"/>
      <c r="CY83" s="74"/>
      <c r="CZ83" s="74"/>
      <c r="DA83" s="74"/>
      <c r="DB83" s="74"/>
      <c r="DC83" s="74"/>
      <c r="DD83" s="74"/>
      <c r="DE83" s="74"/>
      <c r="DF83" s="74"/>
      <c r="DG83" s="74"/>
      <c r="DH83" s="74"/>
    </row>
    <row r="84" spans="1:112" s="75" customFormat="1" ht="30" customHeight="1" x14ac:dyDescent="0.15">
      <c r="A84" s="125" t="s">
        <v>132</v>
      </c>
      <c r="B84" s="125" t="s">
        <v>132</v>
      </c>
      <c r="C84" s="59" t="e">
        <f>#REF!</f>
        <v>#REF!</v>
      </c>
      <c r="D84" s="59"/>
      <c r="E84" s="59" t="e">
        <f>#REF!</f>
        <v>#REF!</v>
      </c>
      <c r="F84" s="78"/>
      <c r="G84" s="78"/>
      <c r="H84" s="77"/>
      <c r="I84" s="78"/>
      <c r="J84" s="77"/>
      <c r="K84" s="78"/>
      <c r="L84" s="77"/>
      <c r="M84" s="78"/>
      <c r="N84" s="78"/>
      <c r="O84" s="78"/>
      <c r="P84" s="78"/>
      <c r="Q84" s="127"/>
      <c r="R84" s="73"/>
      <c r="S84" s="73"/>
      <c r="T84" s="74"/>
      <c r="U84" s="74"/>
      <c r="V84" s="74"/>
      <c r="W84" s="74"/>
      <c r="X84" s="74"/>
      <c r="Y84" s="74"/>
      <c r="Z84" s="74"/>
      <c r="AA84" s="74"/>
      <c r="AB84" s="74"/>
      <c r="AC84" s="74"/>
      <c r="AD84" s="74"/>
      <c r="AE84" s="74"/>
      <c r="AF84" s="74"/>
      <c r="AG84" s="74"/>
      <c r="AH84" s="74"/>
      <c r="AI84" s="74"/>
      <c r="AJ84" s="74"/>
      <c r="AK84" s="74"/>
      <c r="AL84" s="74"/>
      <c r="AM84" s="74"/>
      <c r="AN84" s="74"/>
      <c r="AO84" s="74"/>
      <c r="AP84" s="74"/>
      <c r="AQ84" s="74"/>
      <c r="AR84" s="74"/>
      <c r="AS84" s="74"/>
      <c r="AT84" s="74"/>
      <c r="AU84" s="74"/>
      <c r="AV84" s="74"/>
      <c r="AW84" s="74"/>
      <c r="AX84" s="74"/>
      <c r="AY84" s="74"/>
      <c r="AZ84" s="74"/>
      <c r="BA84" s="74"/>
      <c r="BB84" s="74"/>
      <c r="BC84" s="74"/>
      <c r="BD84" s="74"/>
      <c r="BE84" s="74"/>
      <c r="BF84" s="74"/>
      <c r="BG84" s="74"/>
      <c r="BH84" s="74"/>
      <c r="BI84" s="74"/>
      <c r="BJ84" s="74"/>
      <c r="BK84" s="74"/>
      <c r="BL84" s="74"/>
      <c r="BM84" s="74"/>
      <c r="BN84" s="74"/>
      <c r="BO84" s="74"/>
      <c r="BP84" s="74"/>
      <c r="BQ84" s="74"/>
      <c r="BR84" s="74"/>
      <c r="BS84" s="74"/>
      <c r="BT84" s="74"/>
      <c r="BU84" s="74"/>
      <c r="BV84" s="74"/>
      <c r="BW84" s="74"/>
      <c r="BX84" s="74"/>
      <c r="BY84" s="74"/>
      <c r="BZ84" s="74"/>
      <c r="CA84" s="74"/>
      <c r="CB84" s="74"/>
      <c r="CC84" s="74"/>
      <c r="CD84" s="74"/>
      <c r="CE84" s="74"/>
      <c r="CF84" s="74"/>
      <c r="CG84" s="74"/>
      <c r="CH84" s="74"/>
      <c r="CI84" s="74"/>
      <c r="CJ84" s="74"/>
      <c r="CK84" s="74"/>
      <c r="CL84" s="74"/>
      <c r="CM84" s="74"/>
      <c r="CN84" s="74"/>
      <c r="CO84" s="74"/>
      <c r="CP84" s="74"/>
      <c r="CQ84" s="74"/>
      <c r="CR84" s="74"/>
      <c r="CS84" s="74"/>
      <c r="CT84" s="74"/>
      <c r="CU84" s="74"/>
      <c r="CV84" s="74"/>
      <c r="CW84" s="74"/>
      <c r="CX84" s="74"/>
      <c r="CY84" s="74"/>
      <c r="CZ84" s="74"/>
      <c r="DA84" s="74"/>
      <c r="DB84" s="74"/>
      <c r="DC84" s="74"/>
      <c r="DD84" s="74"/>
      <c r="DE84" s="74"/>
      <c r="DF84" s="74"/>
      <c r="DG84" s="74"/>
      <c r="DH84" s="74"/>
    </row>
    <row r="85" spans="1:112" s="75" customFormat="1" ht="30" customHeight="1" x14ac:dyDescent="0.15">
      <c r="A85" s="125"/>
      <c r="B85" s="125"/>
      <c r="C85" s="59" t="e">
        <f>#REF!</f>
        <v>#REF!</v>
      </c>
      <c r="D85" s="59" t="e">
        <f>#REF!</f>
        <v>#REF!</v>
      </c>
      <c r="E85" s="59" t="e">
        <f>#REF!</f>
        <v>#REF!</v>
      </c>
      <c r="F85" s="78"/>
      <c r="G85" s="78"/>
      <c r="H85" s="77"/>
      <c r="I85" s="78"/>
      <c r="J85" s="77"/>
      <c r="K85" s="78"/>
      <c r="L85" s="77"/>
      <c r="M85" s="78"/>
      <c r="N85" s="78"/>
      <c r="O85" s="78"/>
      <c r="P85" s="78"/>
      <c r="Q85" s="127"/>
      <c r="R85" s="73"/>
      <c r="S85" s="73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4"/>
      <c r="AH85" s="74"/>
      <c r="AI85" s="74"/>
      <c r="AJ85" s="74"/>
      <c r="AK85" s="74"/>
      <c r="AL85" s="74"/>
      <c r="AM85" s="74"/>
      <c r="AN85" s="74"/>
      <c r="AO85" s="74"/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74"/>
      <c r="BB85" s="74"/>
      <c r="BC85" s="74"/>
      <c r="BD85" s="74"/>
      <c r="BE85" s="74"/>
      <c r="BF85" s="74"/>
      <c r="BG85" s="74"/>
      <c r="BH85" s="74"/>
      <c r="BI85" s="74"/>
      <c r="BJ85" s="74"/>
      <c r="BK85" s="74"/>
      <c r="BL85" s="74"/>
      <c r="BM85" s="74"/>
      <c r="BN85" s="74"/>
      <c r="BO85" s="74"/>
      <c r="BP85" s="74"/>
      <c r="BQ85" s="74"/>
      <c r="BR85" s="74"/>
      <c r="BS85" s="74"/>
      <c r="BT85" s="74"/>
      <c r="BU85" s="74"/>
      <c r="BV85" s="74"/>
      <c r="BW85" s="74"/>
      <c r="BX85" s="74"/>
      <c r="BY85" s="74"/>
      <c r="BZ85" s="74"/>
      <c r="CA85" s="74"/>
      <c r="CB85" s="74"/>
      <c r="CC85" s="74"/>
      <c r="CD85" s="74"/>
      <c r="CE85" s="74"/>
      <c r="CF85" s="74"/>
      <c r="CG85" s="74"/>
      <c r="CH85" s="74"/>
      <c r="CI85" s="74"/>
      <c r="CJ85" s="74"/>
      <c r="CK85" s="74"/>
      <c r="CL85" s="74"/>
      <c r="CM85" s="74"/>
      <c r="CN85" s="74"/>
      <c r="CO85" s="74"/>
      <c r="CP85" s="74"/>
      <c r="CQ85" s="74"/>
      <c r="CR85" s="74"/>
      <c r="CS85" s="74"/>
      <c r="CT85" s="74"/>
      <c r="CU85" s="74"/>
      <c r="CV85" s="74"/>
      <c r="CW85" s="74"/>
      <c r="CX85" s="74"/>
      <c r="CY85" s="74"/>
      <c r="CZ85" s="74"/>
      <c r="DA85" s="74"/>
      <c r="DB85" s="74"/>
      <c r="DC85" s="74"/>
      <c r="DD85" s="74"/>
      <c r="DE85" s="74"/>
      <c r="DF85" s="74"/>
      <c r="DG85" s="74"/>
      <c r="DH85" s="74"/>
    </row>
    <row r="86" spans="1:112" s="75" customFormat="1" ht="30" customHeight="1" x14ac:dyDescent="0.15">
      <c r="A86" s="125"/>
      <c r="B86" s="125"/>
      <c r="C86" s="59" t="e">
        <f>#REF!</f>
        <v>#REF!</v>
      </c>
      <c r="D86" s="59" t="e">
        <f>#REF!</f>
        <v>#REF!</v>
      </c>
      <c r="E86" s="59" t="e">
        <f>#REF!</f>
        <v>#REF!</v>
      </c>
      <c r="F86" s="78"/>
      <c r="G86" s="78"/>
      <c r="H86" s="77"/>
      <c r="I86" s="78"/>
      <c r="J86" s="77"/>
      <c r="K86" s="78"/>
      <c r="L86" s="77"/>
      <c r="M86" s="78"/>
      <c r="N86" s="78"/>
      <c r="O86" s="78"/>
      <c r="P86" s="78"/>
      <c r="Q86" s="127"/>
      <c r="R86" s="73"/>
      <c r="S86" s="73"/>
      <c r="T86" s="74"/>
      <c r="U86" s="74"/>
      <c r="V86" s="74"/>
      <c r="W86" s="74"/>
      <c r="X86" s="74"/>
      <c r="Y86" s="74"/>
      <c r="Z86" s="74"/>
      <c r="AA86" s="74"/>
      <c r="AB86" s="74"/>
      <c r="AC86" s="74"/>
      <c r="AD86" s="74"/>
      <c r="AE86" s="74"/>
      <c r="AF86" s="74"/>
      <c r="AG86" s="74"/>
      <c r="AH86" s="74"/>
      <c r="AI86" s="74"/>
      <c r="AJ86" s="74"/>
      <c r="AK86" s="74"/>
      <c r="AL86" s="74"/>
      <c r="AM86" s="74"/>
      <c r="AN86" s="74"/>
      <c r="AO86" s="74"/>
      <c r="AP86" s="74"/>
      <c r="AQ86" s="74"/>
      <c r="AR86" s="74"/>
      <c r="AS86" s="74"/>
      <c r="AT86" s="74"/>
      <c r="AU86" s="74"/>
      <c r="AV86" s="74"/>
      <c r="AW86" s="74"/>
      <c r="AX86" s="74"/>
      <c r="AY86" s="74"/>
      <c r="AZ86" s="74"/>
      <c r="BA86" s="74"/>
      <c r="BB86" s="74"/>
      <c r="BC86" s="74"/>
      <c r="BD86" s="74"/>
      <c r="BE86" s="74"/>
      <c r="BF86" s="74"/>
      <c r="BG86" s="74"/>
      <c r="BH86" s="74"/>
      <c r="BI86" s="74"/>
      <c r="BJ86" s="74"/>
      <c r="BK86" s="74"/>
      <c r="BL86" s="74"/>
      <c r="BM86" s="74"/>
      <c r="BN86" s="74"/>
      <c r="BO86" s="74"/>
      <c r="BP86" s="74"/>
      <c r="BQ86" s="74"/>
      <c r="BR86" s="74"/>
      <c r="BS86" s="74"/>
      <c r="BT86" s="74"/>
      <c r="BU86" s="74"/>
      <c r="BV86" s="74"/>
      <c r="BW86" s="74"/>
      <c r="BX86" s="74"/>
      <c r="BY86" s="74"/>
      <c r="BZ86" s="74"/>
      <c r="CA86" s="74"/>
      <c r="CB86" s="74"/>
      <c r="CC86" s="74"/>
      <c r="CD86" s="74"/>
      <c r="CE86" s="74"/>
      <c r="CF86" s="74"/>
      <c r="CG86" s="74"/>
      <c r="CH86" s="74"/>
      <c r="CI86" s="74"/>
      <c r="CJ86" s="74"/>
      <c r="CK86" s="74"/>
      <c r="CL86" s="74"/>
      <c r="CM86" s="74"/>
      <c r="CN86" s="74"/>
      <c r="CO86" s="74"/>
      <c r="CP86" s="74"/>
      <c r="CQ86" s="74"/>
      <c r="CR86" s="74"/>
      <c r="CS86" s="74"/>
      <c r="CT86" s="74"/>
      <c r="CU86" s="74"/>
      <c r="CV86" s="74"/>
      <c r="CW86" s="74"/>
      <c r="CX86" s="74"/>
      <c r="CY86" s="74"/>
      <c r="CZ86" s="74"/>
      <c r="DA86" s="74"/>
      <c r="DB86" s="74"/>
      <c r="DC86" s="74"/>
      <c r="DD86" s="74"/>
      <c r="DE86" s="74"/>
      <c r="DF86" s="74"/>
      <c r="DG86" s="74"/>
      <c r="DH86" s="74"/>
    </row>
    <row r="87" spans="1:112" s="75" customFormat="1" ht="30" customHeight="1" x14ac:dyDescent="0.15">
      <c r="A87" s="125" t="s">
        <v>273</v>
      </c>
      <c r="B87" s="125" t="s">
        <v>273</v>
      </c>
      <c r="C87" s="59" t="e">
        <f>#REF!</f>
        <v>#REF!</v>
      </c>
      <c r="D87" s="59" t="e">
        <f>#REF!</f>
        <v>#REF!</v>
      </c>
      <c r="E87" s="59" t="e">
        <f>#REF!</f>
        <v>#REF!</v>
      </c>
      <c r="F87" s="78"/>
      <c r="G87" s="78"/>
      <c r="H87" s="77"/>
      <c r="I87" s="78"/>
      <c r="J87" s="77"/>
      <c r="K87" s="78"/>
      <c r="L87" s="77"/>
      <c r="M87" s="78"/>
      <c r="N87" s="78"/>
      <c r="O87" s="78"/>
      <c r="P87" s="78"/>
      <c r="Q87" s="127"/>
      <c r="R87" s="73"/>
      <c r="S87" s="73"/>
      <c r="T87" s="74"/>
      <c r="U87" s="74"/>
      <c r="V87" s="74"/>
      <c r="W87" s="74"/>
      <c r="X87" s="74"/>
      <c r="Y87" s="74"/>
      <c r="Z87" s="74"/>
      <c r="AA87" s="74"/>
      <c r="AB87" s="74"/>
      <c r="AC87" s="74"/>
      <c r="AD87" s="74"/>
      <c r="AE87" s="74"/>
      <c r="AF87" s="74"/>
      <c r="AG87" s="74"/>
      <c r="AH87" s="74"/>
      <c r="AI87" s="74"/>
      <c r="AJ87" s="74"/>
      <c r="AK87" s="74"/>
      <c r="AL87" s="74"/>
      <c r="AM87" s="74"/>
      <c r="AN87" s="74"/>
      <c r="AO87" s="74"/>
      <c r="AP87" s="74"/>
      <c r="AQ87" s="74"/>
      <c r="AR87" s="74"/>
      <c r="AS87" s="74"/>
      <c r="AT87" s="74"/>
      <c r="AU87" s="74"/>
      <c r="AV87" s="74"/>
      <c r="AW87" s="74"/>
      <c r="AX87" s="74"/>
      <c r="AY87" s="74"/>
      <c r="AZ87" s="74"/>
      <c r="BA87" s="74"/>
      <c r="BB87" s="74"/>
      <c r="BC87" s="74"/>
      <c r="BD87" s="74"/>
      <c r="BE87" s="74"/>
      <c r="BF87" s="74"/>
      <c r="BG87" s="74"/>
      <c r="BH87" s="74"/>
      <c r="BI87" s="74"/>
      <c r="BJ87" s="74"/>
      <c r="BK87" s="74"/>
      <c r="BL87" s="74"/>
      <c r="BM87" s="74"/>
      <c r="BN87" s="74"/>
      <c r="BO87" s="74"/>
      <c r="BP87" s="74"/>
      <c r="BQ87" s="74"/>
      <c r="BR87" s="74"/>
      <c r="BS87" s="74"/>
      <c r="BT87" s="74"/>
      <c r="BU87" s="74"/>
      <c r="BV87" s="74"/>
      <c r="BW87" s="74"/>
      <c r="BX87" s="74"/>
      <c r="BY87" s="74"/>
      <c r="BZ87" s="74"/>
      <c r="CA87" s="74"/>
      <c r="CB87" s="74"/>
      <c r="CC87" s="74"/>
      <c r="CD87" s="74"/>
      <c r="CE87" s="74"/>
      <c r="CF87" s="74"/>
      <c r="CG87" s="74"/>
      <c r="CH87" s="74"/>
      <c r="CI87" s="74"/>
      <c r="CJ87" s="74"/>
      <c r="CK87" s="74"/>
      <c r="CL87" s="74"/>
      <c r="CM87" s="74"/>
      <c r="CN87" s="74"/>
      <c r="CO87" s="74"/>
      <c r="CP87" s="74"/>
      <c r="CQ87" s="74"/>
      <c r="CR87" s="74"/>
      <c r="CS87" s="74"/>
      <c r="CT87" s="74"/>
      <c r="CU87" s="74"/>
      <c r="CV87" s="74"/>
      <c r="CW87" s="74"/>
      <c r="CX87" s="74"/>
      <c r="CY87" s="74"/>
      <c r="CZ87" s="74"/>
      <c r="DA87" s="74"/>
      <c r="DB87" s="74"/>
      <c r="DC87" s="74"/>
      <c r="DD87" s="74"/>
      <c r="DE87" s="74"/>
      <c r="DF87" s="74"/>
      <c r="DG87" s="74"/>
      <c r="DH87" s="74"/>
    </row>
    <row r="88" spans="1:112" s="75" customFormat="1" ht="30" customHeight="1" x14ac:dyDescent="0.15">
      <c r="A88" s="125" t="s">
        <v>267</v>
      </c>
      <c r="B88" s="125" t="s">
        <v>267</v>
      </c>
      <c r="C88" s="59" t="e">
        <f>#REF!</f>
        <v>#REF!</v>
      </c>
      <c r="D88" s="59" t="e">
        <f>#REF!</f>
        <v>#REF!</v>
      </c>
      <c r="E88" s="59" t="e">
        <f>#REF!</f>
        <v>#REF!</v>
      </c>
      <c r="F88" s="78"/>
      <c r="G88" s="78"/>
      <c r="H88" s="77"/>
      <c r="I88" s="78"/>
      <c r="J88" s="77"/>
      <c r="K88" s="78"/>
      <c r="L88" s="77"/>
      <c r="M88" s="78"/>
      <c r="N88" s="78"/>
      <c r="O88" s="78"/>
      <c r="P88" s="78"/>
      <c r="Q88" s="127"/>
      <c r="R88" s="73"/>
      <c r="S88" s="73"/>
      <c r="T88" s="74"/>
      <c r="U88" s="74"/>
      <c r="V88" s="74"/>
      <c r="W88" s="74"/>
      <c r="X88" s="74"/>
      <c r="Y88" s="74"/>
      <c r="Z88" s="74"/>
      <c r="AA88" s="74"/>
      <c r="AB88" s="74"/>
      <c r="AC88" s="74"/>
      <c r="AD88" s="74"/>
      <c r="AE88" s="74"/>
      <c r="AF88" s="74"/>
      <c r="AG88" s="74"/>
      <c r="AH88" s="74"/>
      <c r="AI88" s="74"/>
      <c r="AJ88" s="74"/>
      <c r="AK88" s="74"/>
      <c r="AL88" s="74"/>
      <c r="AM88" s="74"/>
      <c r="AN88" s="74"/>
      <c r="AO88" s="74"/>
      <c r="AP88" s="74"/>
      <c r="AQ88" s="74"/>
      <c r="AR88" s="74"/>
      <c r="AS88" s="74"/>
      <c r="AT88" s="74"/>
      <c r="AU88" s="74"/>
      <c r="AV88" s="74"/>
      <c r="AW88" s="74"/>
      <c r="AX88" s="74"/>
      <c r="AY88" s="74"/>
      <c r="AZ88" s="74"/>
      <c r="BA88" s="74"/>
      <c r="BB88" s="74"/>
      <c r="BC88" s="74"/>
      <c r="BD88" s="74"/>
      <c r="BE88" s="74"/>
      <c r="BF88" s="74"/>
      <c r="BG88" s="74"/>
      <c r="BH88" s="74"/>
      <c r="BI88" s="74"/>
      <c r="BJ88" s="74"/>
      <c r="BK88" s="74"/>
      <c r="BL88" s="74"/>
      <c r="BM88" s="74"/>
      <c r="BN88" s="74"/>
      <c r="BO88" s="74"/>
      <c r="BP88" s="74"/>
      <c r="BQ88" s="74"/>
      <c r="BR88" s="74"/>
      <c r="BS88" s="74"/>
      <c r="BT88" s="74"/>
      <c r="BU88" s="74"/>
      <c r="BV88" s="74"/>
      <c r="BW88" s="74"/>
      <c r="BX88" s="74"/>
      <c r="BY88" s="74"/>
      <c r="BZ88" s="74"/>
      <c r="CA88" s="74"/>
      <c r="CB88" s="74"/>
      <c r="CC88" s="74"/>
      <c r="CD88" s="74"/>
      <c r="CE88" s="74"/>
      <c r="CF88" s="74"/>
      <c r="CG88" s="74"/>
      <c r="CH88" s="74"/>
      <c r="CI88" s="74"/>
      <c r="CJ88" s="74"/>
      <c r="CK88" s="74"/>
      <c r="CL88" s="74"/>
      <c r="CM88" s="74"/>
      <c r="CN88" s="74"/>
      <c r="CO88" s="74"/>
      <c r="CP88" s="74"/>
      <c r="CQ88" s="74"/>
      <c r="CR88" s="74"/>
      <c r="CS88" s="74"/>
      <c r="CT88" s="74"/>
      <c r="CU88" s="74"/>
      <c r="CV88" s="74"/>
      <c r="CW88" s="74"/>
      <c r="CX88" s="74"/>
      <c r="CY88" s="74"/>
      <c r="CZ88" s="74"/>
      <c r="DA88" s="74"/>
      <c r="DB88" s="74"/>
      <c r="DC88" s="74"/>
      <c r="DD88" s="74"/>
      <c r="DE88" s="74"/>
      <c r="DF88" s="74"/>
      <c r="DG88" s="74"/>
      <c r="DH88" s="74"/>
    </row>
    <row r="89" spans="1:112" s="75" customFormat="1" ht="30" customHeight="1" x14ac:dyDescent="0.15">
      <c r="A89" s="125" t="s">
        <v>300</v>
      </c>
      <c r="B89" s="125" t="s">
        <v>300</v>
      </c>
      <c r="C89" s="59" t="e">
        <f>#REF!</f>
        <v>#REF!</v>
      </c>
      <c r="D89" s="59" t="e">
        <f>#REF!</f>
        <v>#REF!</v>
      </c>
      <c r="E89" s="59" t="e">
        <f>#REF!</f>
        <v>#REF!</v>
      </c>
      <c r="F89" s="78"/>
      <c r="G89" s="78"/>
      <c r="H89" s="77"/>
      <c r="I89" s="78"/>
      <c r="J89" s="77"/>
      <c r="K89" s="78"/>
      <c r="L89" s="77"/>
      <c r="M89" s="78"/>
      <c r="N89" s="78"/>
      <c r="O89" s="78"/>
      <c r="P89" s="78"/>
      <c r="Q89" s="127"/>
      <c r="R89" s="73"/>
      <c r="S89" s="73"/>
      <c r="T89" s="74"/>
      <c r="U89" s="74"/>
      <c r="V89" s="74"/>
      <c r="W89" s="74"/>
      <c r="X89" s="74"/>
      <c r="Y89" s="74"/>
      <c r="Z89" s="74"/>
      <c r="AA89" s="74"/>
      <c r="AB89" s="74"/>
      <c r="AC89" s="74"/>
      <c r="AD89" s="74"/>
      <c r="AE89" s="74"/>
      <c r="AF89" s="74"/>
      <c r="AG89" s="74"/>
      <c r="AH89" s="74"/>
      <c r="AI89" s="74"/>
      <c r="AJ89" s="74"/>
      <c r="AK89" s="74"/>
      <c r="AL89" s="74"/>
      <c r="AM89" s="74"/>
      <c r="AN89" s="74"/>
      <c r="AO89" s="74"/>
      <c r="AP89" s="74"/>
      <c r="AQ89" s="74"/>
      <c r="AR89" s="74"/>
      <c r="AS89" s="74"/>
      <c r="AT89" s="74"/>
      <c r="AU89" s="74"/>
      <c r="AV89" s="74"/>
      <c r="AW89" s="74"/>
      <c r="AX89" s="74"/>
      <c r="AY89" s="74"/>
      <c r="AZ89" s="74"/>
      <c r="BA89" s="74"/>
      <c r="BB89" s="74"/>
      <c r="BC89" s="74"/>
      <c r="BD89" s="74"/>
      <c r="BE89" s="74"/>
      <c r="BF89" s="74"/>
      <c r="BG89" s="74"/>
      <c r="BH89" s="74"/>
      <c r="BI89" s="74"/>
      <c r="BJ89" s="74"/>
      <c r="BK89" s="74"/>
      <c r="BL89" s="74"/>
      <c r="BM89" s="74"/>
      <c r="BN89" s="74"/>
      <c r="BO89" s="74"/>
      <c r="BP89" s="74"/>
      <c r="BQ89" s="74"/>
      <c r="BR89" s="74"/>
      <c r="BS89" s="74"/>
      <c r="BT89" s="74"/>
      <c r="BU89" s="74"/>
      <c r="BV89" s="74"/>
      <c r="BW89" s="74"/>
      <c r="BX89" s="74"/>
      <c r="BY89" s="74"/>
      <c r="BZ89" s="74"/>
      <c r="CA89" s="74"/>
      <c r="CB89" s="74"/>
      <c r="CC89" s="74"/>
      <c r="CD89" s="74"/>
      <c r="CE89" s="74"/>
      <c r="CF89" s="74"/>
      <c r="CG89" s="74"/>
      <c r="CH89" s="74"/>
      <c r="CI89" s="74"/>
      <c r="CJ89" s="74"/>
      <c r="CK89" s="74"/>
      <c r="CL89" s="74"/>
      <c r="CM89" s="74"/>
      <c r="CN89" s="74"/>
      <c r="CO89" s="74"/>
      <c r="CP89" s="74"/>
      <c r="CQ89" s="74"/>
      <c r="CR89" s="74"/>
      <c r="CS89" s="74"/>
      <c r="CT89" s="74"/>
      <c r="CU89" s="74"/>
      <c r="CV89" s="74"/>
      <c r="CW89" s="74"/>
      <c r="CX89" s="74"/>
      <c r="CY89" s="74"/>
      <c r="CZ89" s="74"/>
      <c r="DA89" s="74"/>
      <c r="DB89" s="74"/>
      <c r="DC89" s="74"/>
      <c r="DD89" s="74"/>
      <c r="DE89" s="74"/>
      <c r="DF89" s="74"/>
      <c r="DG89" s="74"/>
      <c r="DH89" s="74"/>
    </row>
    <row r="90" spans="1:112" s="75" customFormat="1" ht="30" customHeight="1" x14ac:dyDescent="0.15">
      <c r="A90" s="125"/>
      <c r="B90" s="125"/>
      <c r="C90" s="59" t="e">
        <f>#REF!</f>
        <v>#REF!</v>
      </c>
      <c r="D90" s="59" t="e">
        <f>#REF!</f>
        <v>#REF!</v>
      </c>
      <c r="E90" s="59" t="e">
        <f>#REF!</f>
        <v>#REF!</v>
      </c>
      <c r="F90" s="78"/>
      <c r="G90" s="78"/>
      <c r="H90" s="77"/>
      <c r="I90" s="78"/>
      <c r="J90" s="77"/>
      <c r="K90" s="78"/>
      <c r="L90" s="77"/>
      <c r="M90" s="78"/>
      <c r="N90" s="78"/>
      <c r="O90" s="78"/>
      <c r="P90" s="78"/>
      <c r="Q90" s="127"/>
      <c r="R90" s="73"/>
      <c r="S90" s="73"/>
      <c r="T90" s="74"/>
      <c r="U90" s="74"/>
      <c r="V90" s="74"/>
      <c r="W90" s="74"/>
      <c r="X90" s="74"/>
      <c r="Y90" s="74"/>
      <c r="Z90" s="74"/>
      <c r="AA90" s="74"/>
      <c r="AB90" s="74"/>
      <c r="AC90" s="74"/>
      <c r="AD90" s="74"/>
      <c r="AE90" s="74"/>
      <c r="AF90" s="74"/>
      <c r="AG90" s="74"/>
      <c r="AH90" s="74"/>
      <c r="AI90" s="74"/>
      <c r="AJ90" s="74"/>
      <c r="AK90" s="74"/>
      <c r="AL90" s="74"/>
      <c r="AM90" s="74"/>
      <c r="AN90" s="74"/>
      <c r="AO90" s="74"/>
      <c r="AP90" s="74"/>
      <c r="AQ90" s="74"/>
      <c r="AR90" s="74"/>
      <c r="AS90" s="74"/>
      <c r="AT90" s="74"/>
      <c r="AU90" s="74"/>
      <c r="AV90" s="74"/>
      <c r="AW90" s="74"/>
      <c r="AX90" s="74"/>
      <c r="AY90" s="74"/>
      <c r="AZ90" s="74"/>
      <c r="BA90" s="74"/>
      <c r="BB90" s="74"/>
      <c r="BC90" s="74"/>
      <c r="BD90" s="74"/>
      <c r="BE90" s="74"/>
      <c r="BF90" s="74"/>
      <c r="BG90" s="74"/>
      <c r="BH90" s="74"/>
      <c r="BI90" s="74"/>
      <c r="BJ90" s="74"/>
      <c r="BK90" s="74"/>
      <c r="BL90" s="74"/>
      <c r="BM90" s="74"/>
      <c r="BN90" s="74"/>
      <c r="BO90" s="74"/>
      <c r="BP90" s="74"/>
      <c r="BQ90" s="74"/>
      <c r="BR90" s="74"/>
      <c r="BS90" s="74"/>
      <c r="BT90" s="74"/>
      <c r="BU90" s="74"/>
      <c r="BV90" s="74"/>
      <c r="BW90" s="74"/>
      <c r="BX90" s="74"/>
      <c r="BY90" s="74"/>
      <c r="BZ90" s="74"/>
      <c r="CA90" s="74"/>
      <c r="CB90" s="74"/>
      <c r="CC90" s="74"/>
      <c r="CD90" s="74"/>
      <c r="CE90" s="74"/>
      <c r="CF90" s="74"/>
      <c r="CG90" s="74"/>
      <c r="CH90" s="74"/>
      <c r="CI90" s="74"/>
      <c r="CJ90" s="74"/>
      <c r="CK90" s="74"/>
      <c r="CL90" s="74"/>
      <c r="CM90" s="74"/>
      <c r="CN90" s="74"/>
      <c r="CO90" s="74"/>
      <c r="CP90" s="74"/>
      <c r="CQ90" s="74"/>
      <c r="CR90" s="74"/>
      <c r="CS90" s="74"/>
      <c r="CT90" s="74"/>
      <c r="CU90" s="74"/>
      <c r="CV90" s="74"/>
      <c r="CW90" s="74"/>
      <c r="CX90" s="74"/>
      <c r="CY90" s="74"/>
      <c r="CZ90" s="74"/>
      <c r="DA90" s="74"/>
      <c r="DB90" s="74"/>
      <c r="DC90" s="74"/>
      <c r="DD90" s="74"/>
      <c r="DE90" s="74"/>
      <c r="DF90" s="74"/>
      <c r="DG90" s="74"/>
      <c r="DH90" s="74"/>
    </row>
    <row r="91" spans="1:112" s="75" customFormat="1" ht="30" customHeight="1" x14ac:dyDescent="0.15">
      <c r="A91" s="125"/>
      <c r="B91" s="125"/>
      <c r="C91" s="59" t="e">
        <f>#REF!</f>
        <v>#REF!</v>
      </c>
      <c r="D91" s="59" t="e">
        <f>#REF!</f>
        <v>#REF!</v>
      </c>
      <c r="E91" s="59" t="e">
        <f>#REF!</f>
        <v>#REF!</v>
      </c>
      <c r="F91" s="78"/>
      <c r="G91" s="78"/>
      <c r="H91" s="77"/>
      <c r="I91" s="78"/>
      <c r="J91" s="77"/>
      <c r="K91" s="78"/>
      <c r="L91" s="77"/>
      <c r="M91" s="78"/>
      <c r="N91" s="78"/>
      <c r="O91" s="78"/>
      <c r="P91" s="78"/>
      <c r="Q91" s="127"/>
      <c r="R91" s="73"/>
      <c r="S91" s="73"/>
      <c r="T91" s="74"/>
      <c r="U91" s="74"/>
      <c r="V91" s="74"/>
      <c r="W91" s="74"/>
      <c r="X91" s="74"/>
      <c r="Y91" s="74"/>
      <c r="Z91" s="74"/>
      <c r="AA91" s="74"/>
      <c r="AB91" s="74"/>
      <c r="AC91" s="74"/>
      <c r="AD91" s="74"/>
      <c r="AE91" s="74"/>
      <c r="AF91" s="74"/>
      <c r="AG91" s="74"/>
      <c r="AH91" s="74"/>
      <c r="AI91" s="74"/>
      <c r="AJ91" s="74"/>
      <c r="AK91" s="74"/>
      <c r="AL91" s="74"/>
      <c r="AM91" s="74"/>
      <c r="AN91" s="74"/>
      <c r="AO91" s="74"/>
      <c r="AP91" s="74"/>
      <c r="AQ91" s="74"/>
      <c r="AR91" s="74"/>
      <c r="AS91" s="74"/>
      <c r="AT91" s="74"/>
      <c r="AU91" s="74"/>
      <c r="AV91" s="74"/>
      <c r="AW91" s="74"/>
      <c r="AX91" s="74"/>
      <c r="AY91" s="74"/>
      <c r="AZ91" s="74"/>
      <c r="BA91" s="74"/>
      <c r="BB91" s="74"/>
      <c r="BC91" s="74"/>
      <c r="BD91" s="74"/>
      <c r="BE91" s="74"/>
      <c r="BF91" s="74"/>
      <c r="BG91" s="74"/>
      <c r="BH91" s="74"/>
      <c r="BI91" s="74"/>
      <c r="BJ91" s="74"/>
      <c r="BK91" s="74"/>
      <c r="BL91" s="74"/>
      <c r="BM91" s="74"/>
      <c r="BN91" s="74"/>
      <c r="BO91" s="74"/>
      <c r="BP91" s="74"/>
      <c r="BQ91" s="74"/>
      <c r="BR91" s="74"/>
      <c r="BS91" s="74"/>
      <c r="BT91" s="74"/>
      <c r="BU91" s="74"/>
      <c r="BV91" s="74"/>
      <c r="BW91" s="74"/>
      <c r="BX91" s="74"/>
      <c r="BY91" s="74"/>
      <c r="BZ91" s="74"/>
      <c r="CA91" s="74"/>
      <c r="CB91" s="74"/>
      <c r="CC91" s="74"/>
      <c r="CD91" s="74"/>
      <c r="CE91" s="74"/>
      <c r="CF91" s="74"/>
      <c r="CG91" s="74"/>
      <c r="CH91" s="74"/>
      <c r="CI91" s="74"/>
      <c r="CJ91" s="74"/>
      <c r="CK91" s="74"/>
      <c r="CL91" s="74"/>
      <c r="CM91" s="74"/>
      <c r="CN91" s="74"/>
      <c r="CO91" s="74"/>
      <c r="CP91" s="74"/>
      <c r="CQ91" s="74"/>
      <c r="CR91" s="74"/>
      <c r="CS91" s="74"/>
      <c r="CT91" s="74"/>
      <c r="CU91" s="74"/>
      <c r="CV91" s="74"/>
      <c r="CW91" s="74"/>
      <c r="CX91" s="74"/>
      <c r="CY91" s="74"/>
      <c r="CZ91" s="74"/>
      <c r="DA91" s="74"/>
      <c r="DB91" s="74"/>
      <c r="DC91" s="74"/>
      <c r="DD91" s="74"/>
      <c r="DE91" s="74"/>
      <c r="DF91" s="74"/>
      <c r="DG91" s="74"/>
      <c r="DH91" s="74"/>
    </row>
    <row r="92" spans="1:112" s="75" customFormat="1" ht="30" customHeight="1" x14ac:dyDescent="0.15">
      <c r="A92" s="125" t="s">
        <v>279</v>
      </c>
      <c r="B92" s="125" t="s">
        <v>279</v>
      </c>
      <c r="C92" s="59" t="e">
        <f>#REF!</f>
        <v>#REF!</v>
      </c>
      <c r="D92" s="59" t="e">
        <f>#REF!</f>
        <v>#REF!</v>
      </c>
      <c r="E92" s="59" t="e">
        <f>#REF!</f>
        <v>#REF!</v>
      </c>
      <c r="F92" s="78"/>
      <c r="G92" s="78"/>
      <c r="H92" s="77"/>
      <c r="I92" s="78"/>
      <c r="J92" s="77"/>
      <c r="K92" s="78"/>
      <c r="L92" s="77"/>
      <c r="M92" s="78"/>
      <c r="N92" s="78"/>
      <c r="O92" s="78"/>
      <c r="P92" s="78"/>
      <c r="Q92" s="127"/>
      <c r="R92" s="73"/>
      <c r="S92" s="73"/>
      <c r="T92" s="74"/>
      <c r="U92" s="74"/>
      <c r="V92" s="74"/>
      <c r="W92" s="74"/>
      <c r="X92" s="74"/>
      <c r="Y92" s="74"/>
      <c r="Z92" s="74"/>
      <c r="AA92" s="74"/>
      <c r="AB92" s="74"/>
      <c r="AC92" s="74"/>
      <c r="AD92" s="74"/>
      <c r="AE92" s="74"/>
      <c r="AF92" s="74"/>
      <c r="AG92" s="74"/>
      <c r="AH92" s="74"/>
      <c r="AI92" s="74"/>
      <c r="AJ92" s="74"/>
      <c r="AK92" s="74"/>
      <c r="AL92" s="74"/>
      <c r="AM92" s="74"/>
      <c r="AN92" s="74"/>
      <c r="AO92" s="74"/>
      <c r="AP92" s="74"/>
      <c r="AQ92" s="74"/>
      <c r="AR92" s="74"/>
      <c r="AS92" s="74"/>
      <c r="AT92" s="74"/>
      <c r="AU92" s="74"/>
      <c r="AV92" s="74"/>
      <c r="AW92" s="74"/>
      <c r="AX92" s="74"/>
      <c r="AY92" s="74"/>
      <c r="AZ92" s="74"/>
      <c r="BA92" s="74"/>
      <c r="BB92" s="74"/>
      <c r="BC92" s="74"/>
      <c r="BD92" s="74"/>
      <c r="BE92" s="74"/>
      <c r="BF92" s="74"/>
      <c r="BG92" s="74"/>
      <c r="BH92" s="74"/>
      <c r="BI92" s="74"/>
      <c r="BJ92" s="74"/>
      <c r="BK92" s="74"/>
      <c r="BL92" s="74"/>
      <c r="BM92" s="74"/>
      <c r="BN92" s="74"/>
      <c r="BO92" s="74"/>
      <c r="BP92" s="74"/>
      <c r="BQ92" s="74"/>
      <c r="BR92" s="74"/>
      <c r="BS92" s="74"/>
      <c r="BT92" s="74"/>
      <c r="BU92" s="74"/>
      <c r="BV92" s="74"/>
      <c r="BW92" s="74"/>
      <c r="BX92" s="74"/>
      <c r="BY92" s="74"/>
      <c r="BZ92" s="74"/>
      <c r="CA92" s="74"/>
      <c r="CB92" s="74"/>
      <c r="CC92" s="74"/>
      <c r="CD92" s="74"/>
      <c r="CE92" s="74"/>
      <c r="CF92" s="74"/>
      <c r="CG92" s="74"/>
      <c r="CH92" s="74"/>
      <c r="CI92" s="74"/>
      <c r="CJ92" s="74"/>
      <c r="CK92" s="74"/>
      <c r="CL92" s="74"/>
      <c r="CM92" s="74"/>
      <c r="CN92" s="74"/>
      <c r="CO92" s="74"/>
      <c r="CP92" s="74"/>
      <c r="CQ92" s="74"/>
      <c r="CR92" s="74"/>
      <c r="CS92" s="74"/>
      <c r="CT92" s="74"/>
      <c r="CU92" s="74"/>
      <c r="CV92" s="74"/>
      <c r="CW92" s="74"/>
      <c r="CX92" s="74"/>
      <c r="CY92" s="74"/>
      <c r="CZ92" s="74"/>
      <c r="DA92" s="74"/>
      <c r="DB92" s="74"/>
      <c r="DC92" s="74"/>
      <c r="DD92" s="74"/>
      <c r="DE92" s="74"/>
      <c r="DF92" s="74"/>
      <c r="DG92" s="74"/>
      <c r="DH92" s="74"/>
    </row>
    <row r="93" spans="1:112" s="75" customFormat="1" ht="30" customHeight="1" x14ac:dyDescent="0.15">
      <c r="A93" s="125" t="s">
        <v>304</v>
      </c>
      <c r="B93" s="125" t="s">
        <v>304</v>
      </c>
      <c r="C93" s="59" t="e">
        <f>#REF!</f>
        <v>#REF!</v>
      </c>
      <c r="D93" s="59" t="e">
        <f>#REF!</f>
        <v>#REF!</v>
      </c>
      <c r="E93" s="59" t="e">
        <f>#REF!</f>
        <v>#REF!</v>
      </c>
      <c r="F93" s="78"/>
      <c r="G93" s="78"/>
      <c r="H93" s="77"/>
      <c r="I93" s="78"/>
      <c r="J93" s="77"/>
      <c r="K93" s="78"/>
      <c r="L93" s="77"/>
      <c r="M93" s="78"/>
      <c r="N93" s="78"/>
      <c r="O93" s="78"/>
      <c r="P93" s="78"/>
      <c r="Q93" s="127"/>
      <c r="R93" s="73"/>
      <c r="S93" s="73"/>
      <c r="T93" s="74"/>
      <c r="U93" s="74"/>
      <c r="V93" s="74"/>
      <c r="W93" s="74"/>
      <c r="X93" s="74"/>
      <c r="Y93" s="74"/>
      <c r="Z93" s="74"/>
      <c r="AA93" s="74"/>
      <c r="AB93" s="74"/>
      <c r="AC93" s="74"/>
      <c r="AD93" s="74"/>
      <c r="AE93" s="74"/>
      <c r="AF93" s="74"/>
      <c r="AG93" s="74"/>
      <c r="AH93" s="74"/>
      <c r="AI93" s="74"/>
      <c r="AJ93" s="74"/>
      <c r="AK93" s="74"/>
      <c r="AL93" s="74"/>
      <c r="AM93" s="74"/>
      <c r="AN93" s="74"/>
      <c r="AO93" s="74"/>
      <c r="AP93" s="74"/>
      <c r="AQ93" s="74"/>
      <c r="AR93" s="74"/>
      <c r="AS93" s="74"/>
      <c r="AT93" s="74"/>
      <c r="AU93" s="74"/>
      <c r="AV93" s="74"/>
      <c r="AW93" s="74"/>
      <c r="AX93" s="74"/>
      <c r="AY93" s="74"/>
      <c r="AZ93" s="74"/>
      <c r="BA93" s="74"/>
      <c r="BB93" s="74"/>
      <c r="BC93" s="74"/>
      <c r="BD93" s="74"/>
      <c r="BE93" s="74"/>
      <c r="BF93" s="74"/>
      <c r="BG93" s="74"/>
      <c r="BH93" s="74"/>
      <c r="BI93" s="74"/>
      <c r="BJ93" s="74"/>
      <c r="BK93" s="74"/>
      <c r="BL93" s="74"/>
      <c r="BM93" s="74"/>
      <c r="BN93" s="74"/>
      <c r="BO93" s="74"/>
      <c r="BP93" s="74"/>
      <c r="BQ93" s="74"/>
      <c r="BR93" s="74"/>
      <c r="BS93" s="74"/>
      <c r="BT93" s="74"/>
      <c r="BU93" s="74"/>
      <c r="BV93" s="74"/>
      <c r="BW93" s="74"/>
      <c r="BX93" s="74"/>
      <c r="BY93" s="74"/>
      <c r="BZ93" s="74"/>
      <c r="CA93" s="74"/>
      <c r="CB93" s="74"/>
      <c r="CC93" s="74"/>
      <c r="CD93" s="74"/>
      <c r="CE93" s="74"/>
      <c r="CF93" s="74"/>
      <c r="CG93" s="74"/>
      <c r="CH93" s="74"/>
      <c r="CI93" s="74"/>
      <c r="CJ93" s="74"/>
      <c r="CK93" s="74"/>
      <c r="CL93" s="74"/>
      <c r="CM93" s="74"/>
      <c r="CN93" s="74"/>
      <c r="CO93" s="74"/>
      <c r="CP93" s="74"/>
      <c r="CQ93" s="74"/>
      <c r="CR93" s="74"/>
      <c r="CS93" s="74"/>
      <c r="CT93" s="74"/>
      <c r="CU93" s="74"/>
      <c r="CV93" s="74"/>
      <c r="CW93" s="74"/>
      <c r="CX93" s="74"/>
      <c r="CY93" s="74"/>
      <c r="CZ93" s="74"/>
      <c r="DA93" s="74"/>
      <c r="DB93" s="74"/>
      <c r="DC93" s="74"/>
      <c r="DD93" s="74"/>
      <c r="DE93" s="74"/>
      <c r="DF93" s="74"/>
      <c r="DG93" s="74"/>
      <c r="DH93" s="74"/>
    </row>
    <row r="94" spans="1:112" s="75" customFormat="1" ht="30" customHeight="1" x14ac:dyDescent="0.15">
      <c r="A94" s="125" t="s">
        <v>263</v>
      </c>
      <c r="B94" s="125" t="s">
        <v>263</v>
      </c>
      <c r="C94" s="59" t="e">
        <f>#REF!</f>
        <v>#REF!</v>
      </c>
      <c r="D94" s="59" t="e">
        <f>#REF!</f>
        <v>#REF!</v>
      </c>
      <c r="E94" s="59" t="e">
        <f>#REF!</f>
        <v>#REF!</v>
      </c>
      <c r="F94" s="78"/>
      <c r="G94" s="78"/>
      <c r="H94" s="77"/>
      <c r="I94" s="78"/>
      <c r="J94" s="77"/>
      <c r="K94" s="78"/>
      <c r="L94" s="77"/>
      <c r="M94" s="78"/>
      <c r="N94" s="78"/>
      <c r="O94" s="78"/>
      <c r="P94" s="78"/>
      <c r="Q94" s="127"/>
      <c r="R94" s="73"/>
      <c r="S94" s="73"/>
      <c r="T94" s="74"/>
      <c r="U94" s="74"/>
      <c r="V94" s="74"/>
      <c r="W94" s="74"/>
      <c r="X94" s="74"/>
      <c r="Y94" s="74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  <c r="AM94" s="74"/>
      <c r="AN94" s="74"/>
      <c r="AO94" s="74"/>
      <c r="AP94" s="74"/>
      <c r="AQ94" s="74"/>
      <c r="AR94" s="74"/>
      <c r="AS94" s="74"/>
      <c r="AT94" s="74"/>
      <c r="AU94" s="74"/>
      <c r="AV94" s="74"/>
      <c r="AW94" s="74"/>
      <c r="AX94" s="74"/>
      <c r="AY94" s="74"/>
      <c r="AZ94" s="74"/>
      <c r="BA94" s="74"/>
      <c r="BB94" s="74"/>
      <c r="BC94" s="74"/>
      <c r="BD94" s="74"/>
      <c r="BE94" s="74"/>
      <c r="BF94" s="74"/>
      <c r="BG94" s="74"/>
      <c r="BH94" s="74"/>
      <c r="BI94" s="74"/>
      <c r="BJ94" s="74"/>
      <c r="BK94" s="74"/>
      <c r="BL94" s="74"/>
      <c r="BM94" s="74"/>
      <c r="BN94" s="74"/>
      <c r="BO94" s="74"/>
      <c r="BP94" s="74"/>
      <c r="BQ94" s="74"/>
      <c r="BR94" s="74"/>
      <c r="BS94" s="74"/>
      <c r="BT94" s="74"/>
      <c r="BU94" s="74"/>
      <c r="BV94" s="74"/>
      <c r="BW94" s="74"/>
      <c r="BX94" s="74"/>
      <c r="BY94" s="74"/>
      <c r="BZ94" s="74"/>
      <c r="CA94" s="74"/>
      <c r="CB94" s="74"/>
      <c r="CC94" s="74"/>
      <c r="CD94" s="74"/>
      <c r="CE94" s="74"/>
      <c r="CF94" s="74"/>
      <c r="CG94" s="74"/>
      <c r="CH94" s="74"/>
      <c r="CI94" s="74"/>
      <c r="CJ94" s="74"/>
      <c r="CK94" s="74"/>
      <c r="CL94" s="74"/>
      <c r="CM94" s="74"/>
      <c r="CN94" s="74"/>
      <c r="CO94" s="74"/>
      <c r="CP94" s="74"/>
      <c r="CQ94" s="74"/>
      <c r="CR94" s="74"/>
      <c r="CS94" s="74"/>
      <c r="CT94" s="74"/>
      <c r="CU94" s="74"/>
      <c r="CV94" s="74"/>
      <c r="CW94" s="74"/>
      <c r="CX94" s="74"/>
      <c r="CY94" s="74"/>
      <c r="CZ94" s="74"/>
      <c r="DA94" s="74"/>
      <c r="DB94" s="74"/>
      <c r="DC94" s="74"/>
      <c r="DD94" s="74"/>
      <c r="DE94" s="74"/>
      <c r="DF94" s="74"/>
      <c r="DG94" s="74"/>
      <c r="DH94" s="74"/>
    </row>
    <row r="95" spans="1:112" s="75" customFormat="1" ht="30" customHeight="1" x14ac:dyDescent="0.15">
      <c r="A95" s="125" t="s">
        <v>258</v>
      </c>
      <c r="B95" s="125" t="s">
        <v>258</v>
      </c>
      <c r="C95" s="59" t="e">
        <f>#REF!</f>
        <v>#REF!</v>
      </c>
      <c r="D95" s="59" t="e">
        <f>#REF!</f>
        <v>#REF!</v>
      </c>
      <c r="E95" s="59" t="e">
        <f>#REF!</f>
        <v>#REF!</v>
      </c>
      <c r="F95" s="78"/>
      <c r="G95" s="78"/>
      <c r="H95" s="77"/>
      <c r="I95" s="78"/>
      <c r="J95" s="77"/>
      <c r="K95" s="78"/>
      <c r="L95" s="77"/>
      <c r="M95" s="78"/>
      <c r="N95" s="78"/>
      <c r="O95" s="78"/>
      <c r="P95" s="78"/>
      <c r="Q95" s="127"/>
      <c r="R95" s="73"/>
      <c r="S95" s="73"/>
      <c r="T95" s="74"/>
      <c r="U95" s="74"/>
      <c r="V95" s="74"/>
      <c r="W95" s="74"/>
      <c r="X95" s="74"/>
      <c r="Y95" s="74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  <c r="AM95" s="74"/>
      <c r="AN95" s="74"/>
      <c r="AO95" s="74"/>
      <c r="AP95" s="74"/>
      <c r="AQ95" s="74"/>
      <c r="AR95" s="74"/>
      <c r="AS95" s="74"/>
      <c r="AT95" s="74"/>
      <c r="AU95" s="74"/>
      <c r="AV95" s="74"/>
      <c r="AW95" s="74"/>
      <c r="AX95" s="74"/>
      <c r="AY95" s="74"/>
      <c r="AZ95" s="74"/>
      <c r="BA95" s="74"/>
      <c r="BB95" s="74"/>
      <c r="BC95" s="74"/>
      <c r="BD95" s="74"/>
      <c r="BE95" s="74"/>
      <c r="BF95" s="74"/>
      <c r="BG95" s="74"/>
      <c r="BH95" s="74"/>
      <c r="BI95" s="74"/>
      <c r="BJ95" s="74"/>
      <c r="BK95" s="74"/>
      <c r="BL95" s="74"/>
      <c r="BM95" s="74"/>
      <c r="BN95" s="74"/>
      <c r="BO95" s="74"/>
      <c r="BP95" s="74"/>
      <c r="BQ95" s="74"/>
      <c r="BR95" s="74"/>
      <c r="BS95" s="74"/>
      <c r="BT95" s="74"/>
      <c r="BU95" s="74"/>
      <c r="BV95" s="74"/>
      <c r="BW95" s="74"/>
      <c r="BX95" s="74"/>
      <c r="BY95" s="74"/>
      <c r="BZ95" s="74"/>
      <c r="CA95" s="74"/>
      <c r="CB95" s="74"/>
      <c r="CC95" s="74"/>
      <c r="CD95" s="74"/>
      <c r="CE95" s="74"/>
      <c r="CF95" s="74"/>
      <c r="CG95" s="74"/>
      <c r="CH95" s="74"/>
      <c r="CI95" s="74"/>
      <c r="CJ95" s="74"/>
      <c r="CK95" s="74"/>
      <c r="CL95" s="74"/>
      <c r="CM95" s="74"/>
      <c r="CN95" s="74"/>
      <c r="CO95" s="74"/>
      <c r="CP95" s="74"/>
      <c r="CQ95" s="74"/>
      <c r="CR95" s="74"/>
      <c r="CS95" s="74"/>
      <c r="CT95" s="74"/>
      <c r="CU95" s="74"/>
      <c r="CV95" s="74"/>
      <c r="CW95" s="74"/>
      <c r="CX95" s="74"/>
      <c r="CY95" s="74"/>
      <c r="CZ95" s="74"/>
      <c r="DA95" s="74"/>
      <c r="DB95" s="74"/>
      <c r="DC95" s="74"/>
      <c r="DD95" s="74"/>
      <c r="DE95" s="74"/>
      <c r="DF95" s="74"/>
      <c r="DG95" s="74"/>
      <c r="DH95" s="74"/>
    </row>
    <row r="96" spans="1:112" s="75" customFormat="1" ht="30" customHeight="1" x14ac:dyDescent="0.15">
      <c r="A96" s="125" t="s">
        <v>265</v>
      </c>
      <c r="B96" s="125" t="s">
        <v>265</v>
      </c>
      <c r="C96" s="59" t="e">
        <f>#REF!</f>
        <v>#REF!</v>
      </c>
      <c r="D96" s="59" t="e">
        <f>#REF!</f>
        <v>#REF!</v>
      </c>
      <c r="E96" s="59" t="e">
        <f>#REF!</f>
        <v>#REF!</v>
      </c>
      <c r="F96" s="78"/>
      <c r="G96" s="78"/>
      <c r="H96" s="77"/>
      <c r="I96" s="78"/>
      <c r="J96" s="77"/>
      <c r="K96" s="78"/>
      <c r="L96" s="77"/>
      <c r="M96" s="78"/>
      <c r="N96" s="78"/>
      <c r="O96" s="78"/>
      <c r="P96" s="78"/>
      <c r="Q96" s="127"/>
      <c r="R96" s="73"/>
      <c r="S96" s="73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  <c r="AM96" s="74"/>
      <c r="AN96" s="74"/>
      <c r="AO96" s="74"/>
      <c r="AP96" s="74"/>
      <c r="AQ96" s="74"/>
      <c r="AR96" s="74"/>
      <c r="AS96" s="74"/>
      <c r="AT96" s="74"/>
      <c r="AU96" s="74"/>
      <c r="AV96" s="74"/>
      <c r="AW96" s="74"/>
      <c r="AX96" s="74"/>
      <c r="AY96" s="74"/>
      <c r="AZ96" s="74"/>
      <c r="BA96" s="74"/>
      <c r="BB96" s="74"/>
      <c r="BC96" s="74"/>
      <c r="BD96" s="74"/>
      <c r="BE96" s="74"/>
      <c r="BF96" s="74"/>
      <c r="BG96" s="74"/>
      <c r="BH96" s="74"/>
      <c r="BI96" s="74"/>
      <c r="BJ96" s="74"/>
      <c r="BK96" s="74"/>
      <c r="BL96" s="74"/>
      <c r="BM96" s="74"/>
      <c r="BN96" s="74"/>
      <c r="BO96" s="74"/>
      <c r="BP96" s="74"/>
      <c r="BQ96" s="74"/>
      <c r="BR96" s="74"/>
      <c r="BS96" s="74"/>
      <c r="BT96" s="74"/>
      <c r="BU96" s="74"/>
      <c r="BV96" s="74"/>
      <c r="BW96" s="74"/>
      <c r="BX96" s="74"/>
      <c r="BY96" s="74"/>
      <c r="BZ96" s="74"/>
      <c r="CA96" s="74"/>
      <c r="CB96" s="74"/>
      <c r="CC96" s="74"/>
      <c r="CD96" s="74"/>
      <c r="CE96" s="74"/>
      <c r="CF96" s="74"/>
      <c r="CG96" s="74"/>
      <c r="CH96" s="74"/>
      <c r="CI96" s="74"/>
      <c r="CJ96" s="74"/>
      <c r="CK96" s="74"/>
      <c r="CL96" s="74"/>
      <c r="CM96" s="74"/>
      <c r="CN96" s="74"/>
      <c r="CO96" s="74"/>
      <c r="CP96" s="74"/>
      <c r="CQ96" s="74"/>
      <c r="CR96" s="74"/>
      <c r="CS96" s="74"/>
      <c r="CT96" s="74"/>
      <c r="CU96" s="74"/>
      <c r="CV96" s="74"/>
      <c r="CW96" s="74"/>
      <c r="CX96" s="74"/>
      <c r="CY96" s="74"/>
      <c r="CZ96" s="74"/>
      <c r="DA96" s="74"/>
      <c r="DB96" s="74"/>
      <c r="DC96" s="74"/>
      <c r="DD96" s="74"/>
      <c r="DE96" s="74"/>
      <c r="DF96" s="74"/>
      <c r="DG96" s="74"/>
      <c r="DH96" s="74"/>
    </row>
    <row r="97" spans="1:112" s="75" customFormat="1" ht="30" customHeight="1" x14ac:dyDescent="0.15">
      <c r="A97" s="125" t="s">
        <v>286</v>
      </c>
      <c r="B97" s="125" t="s">
        <v>286</v>
      </c>
      <c r="C97" s="59" t="e">
        <f>#REF!</f>
        <v>#REF!</v>
      </c>
      <c r="D97" s="59" t="e">
        <f>#REF!</f>
        <v>#REF!</v>
      </c>
      <c r="E97" s="59" t="e">
        <f>#REF!</f>
        <v>#REF!</v>
      </c>
      <c r="F97" s="78"/>
      <c r="G97" s="78"/>
      <c r="H97" s="77"/>
      <c r="I97" s="78"/>
      <c r="J97" s="77"/>
      <c r="K97" s="78"/>
      <c r="L97" s="77"/>
      <c r="M97" s="78"/>
      <c r="N97" s="78"/>
      <c r="O97" s="78"/>
      <c r="P97" s="78"/>
      <c r="Q97" s="127"/>
      <c r="R97" s="73"/>
      <c r="S97" s="73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4"/>
      <c r="AR97" s="74"/>
      <c r="AS97" s="74"/>
      <c r="AT97" s="74"/>
      <c r="AU97" s="74"/>
      <c r="AV97" s="74"/>
      <c r="AW97" s="74"/>
      <c r="AX97" s="74"/>
      <c r="AY97" s="74"/>
      <c r="AZ97" s="74"/>
      <c r="BA97" s="74"/>
      <c r="BB97" s="74"/>
      <c r="BC97" s="74"/>
      <c r="BD97" s="74"/>
      <c r="BE97" s="74"/>
      <c r="BF97" s="74"/>
      <c r="BG97" s="74"/>
      <c r="BH97" s="74"/>
      <c r="BI97" s="74"/>
      <c r="BJ97" s="74"/>
      <c r="BK97" s="74"/>
      <c r="BL97" s="74"/>
      <c r="BM97" s="74"/>
      <c r="BN97" s="74"/>
      <c r="BO97" s="74"/>
      <c r="BP97" s="74"/>
      <c r="BQ97" s="74"/>
      <c r="BR97" s="74"/>
      <c r="BS97" s="74"/>
      <c r="BT97" s="74"/>
      <c r="BU97" s="74"/>
      <c r="BV97" s="74"/>
      <c r="BW97" s="74"/>
      <c r="BX97" s="74"/>
      <c r="BY97" s="74"/>
      <c r="BZ97" s="74"/>
      <c r="CA97" s="74"/>
      <c r="CB97" s="74"/>
      <c r="CC97" s="74"/>
      <c r="CD97" s="74"/>
      <c r="CE97" s="74"/>
      <c r="CF97" s="74"/>
      <c r="CG97" s="74"/>
      <c r="CH97" s="74"/>
      <c r="CI97" s="74"/>
      <c r="CJ97" s="74"/>
      <c r="CK97" s="74"/>
      <c r="CL97" s="74"/>
      <c r="CM97" s="74"/>
      <c r="CN97" s="74"/>
      <c r="CO97" s="74"/>
      <c r="CP97" s="74"/>
      <c r="CQ97" s="74"/>
      <c r="CR97" s="74"/>
      <c r="CS97" s="74"/>
      <c r="CT97" s="74"/>
      <c r="CU97" s="74"/>
      <c r="CV97" s="74"/>
      <c r="CW97" s="74"/>
      <c r="CX97" s="74"/>
      <c r="CY97" s="74"/>
      <c r="CZ97" s="74"/>
      <c r="DA97" s="74"/>
      <c r="DB97" s="74"/>
      <c r="DC97" s="74"/>
      <c r="DD97" s="74"/>
      <c r="DE97" s="74"/>
      <c r="DF97" s="74"/>
      <c r="DG97" s="74"/>
      <c r="DH97" s="74"/>
    </row>
    <row r="98" spans="1:112" s="75" customFormat="1" ht="30" customHeight="1" x14ac:dyDescent="0.15">
      <c r="A98" s="125" t="s">
        <v>280</v>
      </c>
      <c r="B98" s="125" t="s">
        <v>280</v>
      </c>
      <c r="C98" s="59" t="e">
        <f>#REF!</f>
        <v>#REF!</v>
      </c>
      <c r="D98" s="59" t="e">
        <f>#REF!</f>
        <v>#REF!</v>
      </c>
      <c r="E98" s="59" t="e">
        <f>#REF!</f>
        <v>#REF!</v>
      </c>
      <c r="F98" s="78"/>
      <c r="G98" s="78"/>
      <c r="H98" s="77"/>
      <c r="I98" s="78"/>
      <c r="J98" s="77"/>
      <c r="K98" s="78"/>
      <c r="L98" s="77"/>
      <c r="M98" s="78"/>
      <c r="N98" s="78"/>
      <c r="O98" s="78"/>
      <c r="P98" s="78"/>
      <c r="Q98" s="127"/>
      <c r="R98" s="73"/>
      <c r="S98" s="73"/>
      <c r="T98" s="74"/>
      <c r="U98" s="74"/>
      <c r="V98" s="74"/>
      <c r="W98" s="74"/>
      <c r="X98" s="74"/>
      <c r="Y98" s="74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  <c r="AM98" s="74"/>
      <c r="AN98" s="74"/>
      <c r="AO98" s="74"/>
      <c r="AP98" s="74"/>
      <c r="AQ98" s="74"/>
      <c r="AR98" s="74"/>
      <c r="AS98" s="74"/>
      <c r="AT98" s="74"/>
      <c r="AU98" s="74"/>
      <c r="AV98" s="74"/>
      <c r="AW98" s="74"/>
      <c r="AX98" s="74"/>
      <c r="AY98" s="74"/>
      <c r="AZ98" s="74"/>
      <c r="BA98" s="74"/>
      <c r="BB98" s="74"/>
      <c r="BC98" s="74"/>
      <c r="BD98" s="74"/>
      <c r="BE98" s="74"/>
      <c r="BF98" s="74"/>
      <c r="BG98" s="74"/>
      <c r="BH98" s="74"/>
      <c r="BI98" s="74"/>
      <c r="BJ98" s="74"/>
      <c r="BK98" s="74"/>
      <c r="BL98" s="74"/>
      <c r="BM98" s="74"/>
      <c r="BN98" s="74"/>
      <c r="BO98" s="74"/>
      <c r="BP98" s="74"/>
      <c r="BQ98" s="74"/>
      <c r="BR98" s="74"/>
      <c r="BS98" s="74"/>
      <c r="BT98" s="74"/>
      <c r="BU98" s="74"/>
      <c r="BV98" s="74"/>
      <c r="BW98" s="74"/>
      <c r="BX98" s="74"/>
      <c r="BY98" s="74"/>
      <c r="BZ98" s="74"/>
      <c r="CA98" s="74"/>
      <c r="CB98" s="74"/>
      <c r="CC98" s="74"/>
      <c r="CD98" s="74"/>
      <c r="CE98" s="74"/>
      <c r="CF98" s="74"/>
      <c r="CG98" s="74"/>
      <c r="CH98" s="74"/>
      <c r="CI98" s="74"/>
      <c r="CJ98" s="74"/>
      <c r="CK98" s="74"/>
      <c r="CL98" s="74"/>
      <c r="CM98" s="74"/>
      <c r="CN98" s="74"/>
      <c r="CO98" s="74"/>
      <c r="CP98" s="74"/>
      <c r="CQ98" s="74"/>
      <c r="CR98" s="74"/>
      <c r="CS98" s="74"/>
      <c r="CT98" s="74"/>
      <c r="CU98" s="74"/>
      <c r="CV98" s="74"/>
      <c r="CW98" s="74"/>
      <c r="CX98" s="74"/>
      <c r="CY98" s="74"/>
      <c r="CZ98" s="74"/>
      <c r="DA98" s="74"/>
      <c r="DB98" s="74"/>
      <c r="DC98" s="74"/>
      <c r="DD98" s="74"/>
      <c r="DE98" s="74"/>
      <c r="DF98" s="74"/>
      <c r="DG98" s="74"/>
      <c r="DH98" s="74"/>
    </row>
    <row r="99" spans="1:112" s="75" customFormat="1" ht="30" customHeight="1" x14ac:dyDescent="0.15">
      <c r="A99" s="125" t="s">
        <v>259</v>
      </c>
      <c r="B99" s="125" t="s">
        <v>259</v>
      </c>
      <c r="C99" s="59" t="e">
        <f>#REF!</f>
        <v>#REF!</v>
      </c>
      <c r="D99" s="59" t="e">
        <f>#REF!</f>
        <v>#REF!</v>
      </c>
      <c r="E99" s="59" t="e">
        <f>#REF!</f>
        <v>#REF!</v>
      </c>
      <c r="F99" s="78"/>
      <c r="G99" s="78"/>
      <c r="H99" s="77"/>
      <c r="I99" s="78"/>
      <c r="J99" s="77"/>
      <c r="K99" s="78"/>
      <c r="L99" s="77"/>
      <c r="M99" s="78"/>
      <c r="N99" s="78"/>
      <c r="O99" s="78"/>
      <c r="P99" s="78"/>
      <c r="Q99" s="127"/>
      <c r="R99" s="73"/>
      <c r="S99" s="73"/>
      <c r="T99" s="74"/>
      <c r="U99" s="74"/>
      <c r="V99" s="74"/>
      <c r="W99" s="74"/>
      <c r="X99" s="74"/>
      <c r="Y99" s="74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  <c r="AM99" s="74"/>
      <c r="AN99" s="74"/>
      <c r="AO99" s="74"/>
      <c r="AP99" s="74"/>
      <c r="AQ99" s="74"/>
      <c r="AR99" s="74"/>
      <c r="AS99" s="74"/>
      <c r="AT99" s="74"/>
      <c r="AU99" s="74"/>
      <c r="AV99" s="74"/>
      <c r="AW99" s="74"/>
      <c r="AX99" s="74"/>
      <c r="AY99" s="74"/>
      <c r="AZ99" s="74"/>
      <c r="BA99" s="74"/>
      <c r="BB99" s="74"/>
      <c r="BC99" s="74"/>
      <c r="BD99" s="74"/>
      <c r="BE99" s="74"/>
      <c r="BF99" s="74"/>
      <c r="BG99" s="74"/>
      <c r="BH99" s="74"/>
      <c r="BI99" s="74"/>
      <c r="BJ99" s="74"/>
      <c r="BK99" s="74"/>
      <c r="BL99" s="74"/>
      <c r="BM99" s="74"/>
      <c r="BN99" s="74"/>
      <c r="BO99" s="74"/>
      <c r="BP99" s="74"/>
      <c r="BQ99" s="74"/>
      <c r="BR99" s="74"/>
      <c r="BS99" s="74"/>
      <c r="BT99" s="74"/>
      <c r="BU99" s="74"/>
      <c r="BV99" s="74"/>
      <c r="BW99" s="74"/>
      <c r="BX99" s="74"/>
      <c r="BY99" s="74"/>
      <c r="BZ99" s="74"/>
      <c r="CA99" s="74"/>
      <c r="CB99" s="74"/>
      <c r="CC99" s="74"/>
      <c r="CD99" s="74"/>
      <c r="CE99" s="74"/>
      <c r="CF99" s="74"/>
      <c r="CG99" s="74"/>
      <c r="CH99" s="74"/>
      <c r="CI99" s="74"/>
      <c r="CJ99" s="74"/>
      <c r="CK99" s="74"/>
      <c r="CL99" s="74"/>
      <c r="CM99" s="74"/>
      <c r="CN99" s="74"/>
      <c r="CO99" s="74"/>
      <c r="CP99" s="74"/>
      <c r="CQ99" s="74"/>
      <c r="CR99" s="74"/>
      <c r="CS99" s="74"/>
      <c r="CT99" s="74"/>
      <c r="CU99" s="74"/>
      <c r="CV99" s="74"/>
      <c r="CW99" s="74"/>
      <c r="CX99" s="74"/>
      <c r="CY99" s="74"/>
      <c r="CZ99" s="74"/>
      <c r="DA99" s="74"/>
      <c r="DB99" s="74"/>
      <c r="DC99" s="74"/>
      <c r="DD99" s="74"/>
      <c r="DE99" s="74"/>
      <c r="DF99" s="74"/>
      <c r="DG99" s="74"/>
      <c r="DH99" s="74"/>
    </row>
    <row r="100" spans="1:112" s="75" customFormat="1" ht="30" customHeight="1" x14ac:dyDescent="0.15">
      <c r="A100" s="125" t="s">
        <v>289</v>
      </c>
      <c r="B100" s="125" t="s">
        <v>289</v>
      </c>
      <c r="C100" s="59" t="e">
        <f>#REF!</f>
        <v>#REF!</v>
      </c>
      <c r="D100" s="59" t="e">
        <f>#REF!</f>
        <v>#REF!</v>
      </c>
      <c r="E100" s="59" t="e">
        <f>#REF!</f>
        <v>#REF!</v>
      </c>
      <c r="F100" s="78"/>
      <c r="G100" s="78"/>
      <c r="H100" s="77"/>
      <c r="I100" s="78"/>
      <c r="J100" s="77"/>
      <c r="K100" s="78"/>
      <c r="L100" s="77"/>
      <c r="M100" s="78"/>
      <c r="N100" s="78"/>
      <c r="O100" s="78"/>
      <c r="P100" s="78"/>
      <c r="Q100" s="127"/>
      <c r="R100" s="73"/>
      <c r="S100" s="73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4"/>
      <c r="AR100" s="74"/>
      <c r="AS100" s="74"/>
      <c r="AT100" s="74"/>
      <c r="AU100" s="74"/>
      <c r="AV100" s="74"/>
      <c r="AW100" s="74"/>
      <c r="AX100" s="74"/>
      <c r="AY100" s="74"/>
      <c r="AZ100" s="74"/>
      <c r="BA100" s="74"/>
      <c r="BB100" s="74"/>
      <c r="BC100" s="74"/>
      <c r="BD100" s="74"/>
      <c r="BE100" s="74"/>
      <c r="BF100" s="74"/>
      <c r="BG100" s="74"/>
      <c r="BH100" s="74"/>
      <c r="BI100" s="74"/>
      <c r="BJ100" s="74"/>
      <c r="BK100" s="74"/>
      <c r="BL100" s="74"/>
      <c r="BM100" s="74"/>
      <c r="BN100" s="74"/>
      <c r="BO100" s="74"/>
      <c r="BP100" s="74"/>
      <c r="BQ100" s="74"/>
      <c r="BR100" s="74"/>
      <c r="BS100" s="74"/>
      <c r="BT100" s="74"/>
      <c r="BU100" s="74"/>
      <c r="BV100" s="74"/>
      <c r="BW100" s="74"/>
      <c r="BX100" s="74"/>
      <c r="BY100" s="74"/>
      <c r="BZ100" s="74"/>
      <c r="CA100" s="74"/>
      <c r="CB100" s="74"/>
      <c r="CC100" s="74"/>
      <c r="CD100" s="74"/>
      <c r="CE100" s="74"/>
      <c r="CF100" s="74"/>
      <c r="CG100" s="74"/>
      <c r="CH100" s="74"/>
      <c r="CI100" s="74"/>
      <c r="CJ100" s="74"/>
      <c r="CK100" s="74"/>
      <c r="CL100" s="74"/>
      <c r="CM100" s="74"/>
      <c r="CN100" s="74"/>
      <c r="CO100" s="74"/>
      <c r="CP100" s="74"/>
      <c r="CQ100" s="74"/>
      <c r="CR100" s="74"/>
      <c r="CS100" s="74"/>
      <c r="CT100" s="74"/>
      <c r="CU100" s="74"/>
      <c r="CV100" s="74"/>
      <c r="CW100" s="74"/>
      <c r="CX100" s="74"/>
      <c r="CY100" s="74"/>
      <c r="CZ100" s="74"/>
      <c r="DA100" s="74"/>
      <c r="DB100" s="74"/>
      <c r="DC100" s="74"/>
      <c r="DD100" s="74"/>
      <c r="DE100" s="74"/>
      <c r="DF100" s="74"/>
      <c r="DG100" s="74"/>
      <c r="DH100" s="74"/>
    </row>
    <row r="101" spans="1:112" s="75" customFormat="1" ht="30" customHeight="1" x14ac:dyDescent="0.15">
      <c r="A101" s="125"/>
      <c r="B101" s="125"/>
      <c r="C101" s="59" t="e">
        <f>#REF!</f>
        <v>#REF!</v>
      </c>
      <c r="D101" s="59" t="e">
        <f>#REF!</f>
        <v>#REF!</v>
      </c>
      <c r="E101" s="59" t="e">
        <f>#REF!</f>
        <v>#REF!</v>
      </c>
      <c r="F101" s="78"/>
      <c r="G101" s="78"/>
      <c r="H101" s="77"/>
      <c r="I101" s="78"/>
      <c r="J101" s="77"/>
      <c r="K101" s="78"/>
      <c r="L101" s="77"/>
      <c r="M101" s="78"/>
      <c r="N101" s="78"/>
      <c r="O101" s="78"/>
      <c r="P101" s="78"/>
      <c r="Q101" s="127"/>
      <c r="R101" s="73"/>
      <c r="S101" s="73"/>
      <c r="T101" s="74"/>
      <c r="U101" s="74"/>
      <c r="V101" s="74"/>
      <c r="W101" s="74"/>
      <c r="X101" s="74"/>
      <c r="Y101" s="74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  <c r="AM101" s="74"/>
      <c r="AN101" s="74"/>
      <c r="AO101" s="74"/>
      <c r="AP101" s="74"/>
      <c r="AQ101" s="74"/>
      <c r="AR101" s="74"/>
      <c r="AS101" s="74"/>
      <c r="AT101" s="74"/>
      <c r="AU101" s="74"/>
      <c r="AV101" s="74"/>
      <c r="AW101" s="74"/>
      <c r="AX101" s="74"/>
      <c r="AY101" s="74"/>
      <c r="AZ101" s="74"/>
      <c r="BA101" s="74"/>
      <c r="BB101" s="74"/>
      <c r="BC101" s="74"/>
      <c r="BD101" s="74"/>
      <c r="BE101" s="74"/>
      <c r="BF101" s="74"/>
      <c r="BG101" s="74"/>
      <c r="BH101" s="74"/>
      <c r="BI101" s="74"/>
      <c r="BJ101" s="74"/>
      <c r="BK101" s="74"/>
      <c r="BL101" s="74"/>
      <c r="BM101" s="74"/>
      <c r="BN101" s="74"/>
      <c r="BO101" s="74"/>
      <c r="BP101" s="74"/>
      <c r="BQ101" s="74"/>
      <c r="BR101" s="74"/>
      <c r="BS101" s="74"/>
      <c r="BT101" s="74"/>
      <c r="BU101" s="74"/>
      <c r="BV101" s="74"/>
      <c r="BW101" s="74"/>
      <c r="BX101" s="74"/>
      <c r="BY101" s="74"/>
      <c r="BZ101" s="74"/>
      <c r="CA101" s="74"/>
      <c r="CB101" s="74"/>
      <c r="CC101" s="74"/>
      <c r="CD101" s="74"/>
      <c r="CE101" s="74"/>
      <c r="CF101" s="74"/>
      <c r="CG101" s="74"/>
      <c r="CH101" s="74"/>
      <c r="CI101" s="74"/>
      <c r="CJ101" s="74"/>
      <c r="CK101" s="74"/>
      <c r="CL101" s="74"/>
      <c r="CM101" s="74"/>
      <c r="CN101" s="74"/>
      <c r="CO101" s="74"/>
      <c r="CP101" s="74"/>
      <c r="CQ101" s="74"/>
      <c r="CR101" s="74"/>
      <c r="CS101" s="74"/>
      <c r="CT101" s="74"/>
      <c r="CU101" s="74"/>
      <c r="CV101" s="74"/>
      <c r="CW101" s="74"/>
      <c r="CX101" s="74"/>
      <c r="CY101" s="74"/>
      <c r="CZ101" s="74"/>
      <c r="DA101" s="74"/>
      <c r="DB101" s="74"/>
      <c r="DC101" s="74"/>
      <c r="DD101" s="74"/>
      <c r="DE101" s="74"/>
      <c r="DF101" s="74"/>
      <c r="DG101" s="74"/>
      <c r="DH101" s="74"/>
    </row>
    <row r="102" spans="1:112" s="75" customFormat="1" ht="30" customHeight="1" x14ac:dyDescent="0.15">
      <c r="A102" s="125"/>
      <c r="B102" s="125"/>
      <c r="C102" s="59" t="e">
        <f>#REF!</f>
        <v>#REF!</v>
      </c>
      <c r="D102" s="59" t="e">
        <f>#REF!</f>
        <v>#REF!</v>
      </c>
      <c r="E102" s="59" t="e">
        <f>#REF!</f>
        <v>#REF!</v>
      </c>
      <c r="F102" s="78"/>
      <c r="G102" s="78"/>
      <c r="H102" s="77"/>
      <c r="I102" s="78"/>
      <c r="J102" s="77"/>
      <c r="K102" s="78"/>
      <c r="L102" s="77"/>
      <c r="M102" s="78"/>
      <c r="N102" s="78"/>
      <c r="O102" s="78"/>
      <c r="P102" s="78"/>
      <c r="Q102" s="127"/>
      <c r="R102" s="73"/>
      <c r="S102" s="73"/>
      <c r="T102" s="74"/>
      <c r="U102" s="74"/>
      <c r="V102" s="74"/>
      <c r="W102" s="74"/>
      <c r="X102" s="74"/>
      <c r="Y102" s="74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  <c r="AM102" s="74"/>
      <c r="AN102" s="74"/>
      <c r="AO102" s="74"/>
      <c r="AP102" s="74"/>
      <c r="AQ102" s="74"/>
      <c r="AR102" s="74"/>
      <c r="AS102" s="74"/>
      <c r="AT102" s="74"/>
      <c r="AU102" s="74"/>
      <c r="AV102" s="74"/>
      <c r="AW102" s="74"/>
      <c r="AX102" s="74"/>
      <c r="AY102" s="74"/>
      <c r="AZ102" s="74"/>
      <c r="BA102" s="74"/>
      <c r="BB102" s="74"/>
      <c r="BC102" s="74"/>
      <c r="BD102" s="74"/>
      <c r="BE102" s="74"/>
      <c r="BF102" s="74"/>
      <c r="BG102" s="74"/>
      <c r="BH102" s="74"/>
      <c r="BI102" s="74"/>
      <c r="BJ102" s="74"/>
      <c r="BK102" s="74"/>
      <c r="BL102" s="74"/>
      <c r="BM102" s="74"/>
      <c r="BN102" s="74"/>
      <c r="BO102" s="74"/>
      <c r="BP102" s="74"/>
      <c r="BQ102" s="74"/>
      <c r="BR102" s="74"/>
      <c r="BS102" s="74"/>
      <c r="BT102" s="74"/>
      <c r="BU102" s="74"/>
      <c r="BV102" s="74"/>
      <c r="BW102" s="74"/>
      <c r="BX102" s="74"/>
      <c r="BY102" s="74"/>
      <c r="BZ102" s="74"/>
      <c r="CA102" s="74"/>
      <c r="CB102" s="74"/>
      <c r="CC102" s="74"/>
      <c r="CD102" s="74"/>
      <c r="CE102" s="74"/>
      <c r="CF102" s="74"/>
      <c r="CG102" s="74"/>
      <c r="CH102" s="74"/>
      <c r="CI102" s="74"/>
      <c r="CJ102" s="74"/>
      <c r="CK102" s="74"/>
      <c r="CL102" s="74"/>
      <c r="CM102" s="74"/>
      <c r="CN102" s="74"/>
      <c r="CO102" s="74"/>
      <c r="CP102" s="74"/>
      <c r="CQ102" s="74"/>
      <c r="CR102" s="74"/>
      <c r="CS102" s="74"/>
      <c r="CT102" s="74"/>
      <c r="CU102" s="74"/>
      <c r="CV102" s="74"/>
      <c r="CW102" s="74"/>
      <c r="CX102" s="74"/>
      <c r="CY102" s="74"/>
      <c r="CZ102" s="74"/>
      <c r="DA102" s="74"/>
      <c r="DB102" s="74"/>
      <c r="DC102" s="74"/>
      <c r="DD102" s="74"/>
      <c r="DE102" s="74"/>
      <c r="DF102" s="74"/>
      <c r="DG102" s="74"/>
      <c r="DH102" s="74"/>
    </row>
    <row r="103" spans="1:112" s="75" customFormat="1" ht="30" customHeight="1" x14ac:dyDescent="0.15">
      <c r="A103" s="125" t="s">
        <v>298</v>
      </c>
      <c r="B103" s="125" t="s">
        <v>298</v>
      </c>
      <c r="C103" s="59" t="e">
        <f>#REF!</f>
        <v>#REF!</v>
      </c>
      <c r="D103" s="59" t="e">
        <f>#REF!</f>
        <v>#REF!</v>
      </c>
      <c r="E103" s="59" t="e">
        <f>#REF!</f>
        <v>#REF!</v>
      </c>
      <c r="F103" s="78"/>
      <c r="G103" s="78"/>
      <c r="H103" s="77"/>
      <c r="I103" s="78"/>
      <c r="J103" s="77"/>
      <c r="K103" s="78"/>
      <c r="L103" s="77"/>
      <c r="M103" s="78"/>
      <c r="N103" s="78"/>
      <c r="O103" s="78"/>
      <c r="P103" s="78"/>
      <c r="Q103" s="127"/>
      <c r="R103" s="73"/>
      <c r="S103" s="73"/>
      <c r="T103" s="74"/>
      <c r="U103" s="74"/>
      <c r="V103" s="74"/>
      <c r="W103" s="74"/>
      <c r="X103" s="74"/>
      <c r="Y103" s="74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  <c r="AM103" s="74"/>
      <c r="AN103" s="74"/>
      <c r="AO103" s="74"/>
      <c r="AP103" s="74"/>
      <c r="AQ103" s="74"/>
      <c r="AR103" s="74"/>
      <c r="AS103" s="74"/>
      <c r="AT103" s="74"/>
      <c r="AU103" s="74"/>
      <c r="AV103" s="74"/>
      <c r="AW103" s="74"/>
      <c r="AX103" s="74"/>
      <c r="AY103" s="74"/>
      <c r="AZ103" s="74"/>
      <c r="BA103" s="74"/>
      <c r="BB103" s="74"/>
      <c r="BC103" s="74"/>
      <c r="BD103" s="74"/>
      <c r="BE103" s="74"/>
      <c r="BF103" s="74"/>
      <c r="BG103" s="74"/>
      <c r="BH103" s="74"/>
      <c r="BI103" s="74"/>
      <c r="BJ103" s="74"/>
      <c r="BK103" s="74"/>
      <c r="BL103" s="74"/>
      <c r="BM103" s="74"/>
      <c r="BN103" s="74"/>
      <c r="BO103" s="74"/>
      <c r="BP103" s="74"/>
      <c r="BQ103" s="74"/>
      <c r="BR103" s="74"/>
      <c r="BS103" s="74"/>
      <c r="BT103" s="74"/>
      <c r="BU103" s="74"/>
      <c r="BV103" s="74"/>
      <c r="BW103" s="74"/>
      <c r="BX103" s="74"/>
      <c r="BY103" s="74"/>
      <c r="BZ103" s="74"/>
      <c r="CA103" s="74"/>
      <c r="CB103" s="74"/>
      <c r="CC103" s="74"/>
      <c r="CD103" s="74"/>
      <c r="CE103" s="74"/>
      <c r="CF103" s="74"/>
      <c r="CG103" s="74"/>
      <c r="CH103" s="74"/>
      <c r="CI103" s="74"/>
      <c r="CJ103" s="74"/>
      <c r="CK103" s="74"/>
      <c r="CL103" s="74"/>
      <c r="CM103" s="74"/>
      <c r="CN103" s="74"/>
      <c r="CO103" s="74"/>
      <c r="CP103" s="74"/>
      <c r="CQ103" s="74"/>
      <c r="CR103" s="74"/>
      <c r="CS103" s="74"/>
      <c r="CT103" s="74"/>
      <c r="CU103" s="74"/>
      <c r="CV103" s="74"/>
      <c r="CW103" s="74"/>
      <c r="CX103" s="74"/>
      <c r="CY103" s="74"/>
      <c r="CZ103" s="74"/>
      <c r="DA103" s="74"/>
      <c r="DB103" s="74"/>
      <c r="DC103" s="74"/>
      <c r="DD103" s="74"/>
      <c r="DE103" s="74"/>
      <c r="DF103" s="74"/>
      <c r="DG103" s="74"/>
      <c r="DH103" s="74"/>
    </row>
    <row r="104" spans="1:112" s="75" customFormat="1" ht="30" customHeight="1" x14ac:dyDescent="0.15">
      <c r="A104" s="125" t="s">
        <v>287</v>
      </c>
      <c r="B104" s="125" t="s">
        <v>287</v>
      </c>
      <c r="C104" s="59" t="e">
        <f>#REF!</f>
        <v>#REF!</v>
      </c>
      <c r="D104" s="59" t="e">
        <f>#REF!</f>
        <v>#REF!</v>
      </c>
      <c r="E104" s="59" t="e">
        <f>#REF!</f>
        <v>#REF!</v>
      </c>
      <c r="F104" s="78"/>
      <c r="G104" s="78"/>
      <c r="H104" s="77"/>
      <c r="I104" s="78"/>
      <c r="J104" s="77"/>
      <c r="K104" s="78"/>
      <c r="L104" s="77"/>
      <c r="M104" s="78"/>
      <c r="N104" s="78"/>
      <c r="O104" s="78"/>
      <c r="P104" s="78"/>
      <c r="Q104" s="127"/>
      <c r="R104" s="73"/>
      <c r="S104" s="73"/>
      <c r="T104" s="74"/>
      <c r="U104" s="74"/>
      <c r="V104" s="74"/>
      <c r="W104" s="74"/>
      <c r="X104" s="74"/>
      <c r="Y104" s="74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  <c r="AM104" s="74"/>
      <c r="AN104" s="74"/>
      <c r="AO104" s="74"/>
      <c r="AP104" s="74"/>
      <c r="AQ104" s="74"/>
      <c r="AR104" s="74"/>
      <c r="AS104" s="74"/>
      <c r="AT104" s="74"/>
      <c r="AU104" s="74"/>
      <c r="AV104" s="74"/>
      <c r="AW104" s="74"/>
      <c r="AX104" s="74"/>
      <c r="AY104" s="74"/>
      <c r="AZ104" s="74"/>
      <c r="BA104" s="74"/>
      <c r="BB104" s="74"/>
      <c r="BC104" s="74"/>
      <c r="BD104" s="74"/>
      <c r="BE104" s="74"/>
      <c r="BF104" s="74"/>
      <c r="BG104" s="74"/>
      <c r="BH104" s="74"/>
      <c r="BI104" s="74"/>
      <c r="BJ104" s="74"/>
      <c r="BK104" s="74"/>
      <c r="BL104" s="74"/>
      <c r="BM104" s="74"/>
      <c r="BN104" s="74"/>
      <c r="BO104" s="74"/>
      <c r="BP104" s="74"/>
      <c r="BQ104" s="74"/>
      <c r="BR104" s="74"/>
      <c r="BS104" s="74"/>
      <c r="BT104" s="74"/>
      <c r="BU104" s="74"/>
      <c r="BV104" s="74"/>
      <c r="BW104" s="74"/>
      <c r="BX104" s="74"/>
      <c r="BY104" s="74"/>
      <c r="BZ104" s="74"/>
      <c r="CA104" s="74"/>
      <c r="CB104" s="74"/>
      <c r="CC104" s="74"/>
      <c r="CD104" s="74"/>
      <c r="CE104" s="74"/>
      <c r="CF104" s="74"/>
      <c r="CG104" s="74"/>
      <c r="CH104" s="74"/>
      <c r="CI104" s="74"/>
      <c r="CJ104" s="74"/>
      <c r="CK104" s="74"/>
      <c r="CL104" s="74"/>
      <c r="CM104" s="74"/>
      <c r="CN104" s="74"/>
      <c r="CO104" s="74"/>
      <c r="CP104" s="74"/>
      <c r="CQ104" s="74"/>
      <c r="CR104" s="74"/>
      <c r="CS104" s="74"/>
      <c r="CT104" s="74"/>
      <c r="CU104" s="74"/>
      <c r="CV104" s="74"/>
      <c r="CW104" s="74"/>
      <c r="CX104" s="74"/>
      <c r="CY104" s="74"/>
      <c r="CZ104" s="74"/>
      <c r="DA104" s="74"/>
      <c r="DB104" s="74"/>
      <c r="DC104" s="74"/>
      <c r="DD104" s="74"/>
      <c r="DE104" s="74"/>
      <c r="DF104" s="74"/>
      <c r="DG104" s="74"/>
      <c r="DH104" s="74"/>
    </row>
    <row r="105" spans="1:112" s="75" customFormat="1" ht="30" customHeight="1" x14ac:dyDescent="0.15">
      <c r="A105" s="125" t="s">
        <v>302</v>
      </c>
      <c r="B105" s="125" t="s">
        <v>302</v>
      </c>
      <c r="C105" s="59" t="e">
        <f>#REF!</f>
        <v>#REF!</v>
      </c>
      <c r="D105" s="59" t="e">
        <f>#REF!</f>
        <v>#REF!</v>
      </c>
      <c r="E105" s="59" t="e">
        <f>#REF!</f>
        <v>#REF!</v>
      </c>
      <c r="F105" s="78"/>
      <c r="G105" s="78"/>
      <c r="H105" s="77"/>
      <c r="I105" s="78"/>
      <c r="J105" s="77"/>
      <c r="K105" s="78"/>
      <c r="L105" s="77"/>
      <c r="M105" s="78"/>
      <c r="N105" s="78"/>
      <c r="O105" s="78"/>
      <c r="P105" s="78"/>
      <c r="Q105" s="127"/>
      <c r="R105" s="73"/>
      <c r="S105" s="73"/>
      <c r="T105" s="74"/>
      <c r="U105" s="74"/>
      <c r="V105" s="74"/>
      <c r="W105" s="74"/>
      <c r="X105" s="74"/>
      <c r="Y105" s="74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  <c r="AM105" s="74"/>
      <c r="AN105" s="74"/>
      <c r="AO105" s="74"/>
      <c r="AP105" s="74"/>
      <c r="AQ105" s="74"/>
      <c r="AR105" s="74"/>
      <c r="AS105" s="74"/>
      <c r="AT105" s="74"/>
      <c r="AU105" s="74"/>
      <c r="AV105" s="74"/>
      <c r="AW105" s="74"/>
      <c r="AX105" s="74"/>
      <c r="AY105" s="74"/>
      <c r="AZ105" s="74"/>
      <c r="BA105" s="74"/>
      <c r="BB105" s="74"/>
      <c r="BC105" s="74"/>
      <c r="BD105" s="74"/>
      <c r="BE105" s="74"/>
      <c r="BF105" s="74"/>
      <c r="BG105" s="74"/>
      <c r="BH105" s="74"/>
      <c r="BI105" s="74"/>
      <c r="BJ105" s="74"/>
      <c r="BK105" s="74"/>
      <c r="BL105" s="74"/>
      <c r="BM105" s="74"/>
      <c r="BN105" s="74"/>
      <c r="BO105" s="74"/>
      <c r="BP105" s="74"/>
      <c r="BQ105" s="74"/>
      <c r="BR105" s="74"/>
      <c r="BS105" s="74"/>
      <c r="BT105" s="74"/>
      <c r="BU105" s="74"/>
      <c r="BV105" s="74"/>
      <c r="BW105" s="74"/>
      <c r="BX105" s="74"/>
      <c r="BY105" s="74"/>
      <c r="BZ105" s="74"/>
      <c r="CA105" s="74"/>
      <c r="CB105" s="74"/>
      <c r="CC105" s="74"/>
      <c r="CD105" s="74"/>
      <c r="CE105" s="74"/>
      <c r="CF105" s="74"/>
      <c r="CG105" s="74"/>
      <c r="CH105" s="74"/>
      <c r="CI105" s="74"/>
      <c r="CJ105" s="74"/>
      <c r="CK105" s="74"/>
      <c r="CL105" s="74"/>
      <c r="CM105" s="74"/>
      <c r="CN105" s="74"/>
      <c r="CO105" s="74"/>
      <c r="CP105" s="74"/>
      <c r="CQ105" s="74"/>
      <c r="CR105" s="74"/>
      <c r="CS105" s="74"/>
      <c r="CT105" s="74"/>
      <c r="CU105" s="74"/>
      <c r="CV105" s="74"/>
      <c r="CW105" s="74"/>
      <c r="CX105" s="74"/>
      <c r="CY105" s="74"/>
      <c r="CZ105" s="74"/>
      <c r="DA105" s="74"/>
      <c r="DB105" s="74"/>
      <c r="DC105" s="74"/>
      <c r="DD105" s="74"/>
      <c r="DE105" s="74"/>
      <c r="DF105" s="74"/>
      <c r="DG105" s="74"/>
      <c r="DH105" s="74"/>
    </row>
    <row r="106" spans="1:112" s="75" customFormat="1" ht="30" customHeight="1" x14ac:dyDescent="0.15">
      <c r="A106" s="125" t="s">
        <v>301</v>
      </c>
      <c r="B106" s="125" t="s">
        <v>301</v>
      </c>
      <c r="C106" s="59" t="e">
        <f>#REF!</f>
        <v>#REF!</v>
      </c>
      <c r="D106" s="59" t="e">
        <f>#REF!</f>
        <v>#REF!</v>
      </c>
      <c r="E106" s="59" t="e">
        <f>#REF!</f>
        <v>#REF!</v>
      </c>
      <c r="F106" s="78"/>
      <c r="G106" s="78"/>
      <c r="H106" s="77"/>
      <c r="I106" s="78"/>
      <c r="J106" s="77"/>
      <c r="K106" s="78"/>
      <c r="L106" s="77"/>
      <c r="M106" s="78"/>
      <c r="N106" s="78"/>
      <c r="O106" s="78"/>
      <c r="P106" s="78"/>
      <c r="Q106" s="127"/>
      <c r="R106" s="73"/>
      <c r="S106" s="73"/>
      <c r="T106" s="74"/>
      <c r="U106" s="74"/>
      <c r="V106" s="74"/>
      <c r="W106" s="74"/>
      <c r="X106" s="74"/>
      <c r="Y106" s="74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  <c r="AM106" s="74"/>
      <c r="AN106" s="74"/>
      <c r="AO106" s="74"/>
      <c r="AP106" s="74"/>
      <c r="AQ106" s="74"/>
      <c r="AR106" s="74"/>
      <c r="AS106" s="74"/>
      <c r="AT106" s="74"/>
      <c r="AU106" s="74"/>
      <c r="AV106" s="74"/>
      <c r="AW106" s="74"/>
      <c r="AX106" s="74"/>
      <c r="AY106" s="74"/>
      <c r="AZ106" s="74"/>
      <c r="BA106" s="74"/>
      <c r="BB106" s="74"/>
      <c r="BC106" s="74"/>
      <c r="BD106" s="74"/>
      <c r="BE106" s="74"/>
      <c r="BF106" s="74"/>
      <c r="BG106" s="74"/>
      <c r="BH106" s="74"/>
      <c r="BI106" s="74"/>
      <c r="BJ106" s="74"/>
      <c r="BK106" s="74"/>
      <c r="BL106" s="74"/>
      <c r="BM106" s="74"/>
      <c r="BN106" s="74"/>
      <c r="BO106" s="74"/>
      <c r="BP106" s="74"/>
      <c r="BQ106" s="74"/>
      <c r="BR106" s="74"/>
      <c r="BS106" s="74"/>
      <c r="BT106" s="74"/>
      <c r="BU106" s="74"/>
      <c r="BV106" s="74"/>
      <c r="BW106" s="74"/>
      <c r="BX106" s="74"/>
      <c r="BY106" s="74"/>
      <c r="BZ106" s="74"/>
      <c r="CA106" s="74"/>
      <c r="CB106" s="74"/>
      <c r="CC106" s="74"/>
      <c r="CD106" s="74"/>
      <c r="CE106" s="74"/>
      <c r="CF106" s="74"/>
      <c r="CG106" s="74"/>
      <c r="CH106" s="74"/>
      <c r="CI106" s="74"/>
      <c r="CJ106" s="74"/>
      <c r="CK106" s="74"/>
      <c r="CL106" s="74"/>
      <c r="CM106" s="74"/>
      <c r="CN106" s="74"/>
      <c r="CO106" s="74"/>
      <c r="CP106" s="74"/>
      <c r="CQ106" s="74"/>
      <c r="CR106" s="74"/>
      <c r="CS106" s="74"/>
      <c r="CT106" s="74"/>
      <c r="CU106" s="74"/>
      <c r="CV106" s="74"/>
      <c r="CW106" s="74"/>
      <c r="CX106" s="74"/>
      <c r="CY106" s="74"/>
      <c r="CZ106" s="74"/>
      <c r="DA106" s="74"/>
      <c r="DB106" s="74"/>
      <c r="DC106" s="74"/>
      <c r="DD106" s="74"/>
      <c r="DE106" s="74"/>
      <c r="DF106" s="74"/>
      <c r="DG106" s="74"/>
      <c r="DH106" s="74"/>
    </row>
    <row r="107" spans="1:112" s="75" customFormat="1" ht="30" customHeight="1" x14ac:dyDescent="0.15">
      <c r="A107" s="125" t="s">
        <v>278</v>
      </c>
      <c r="B107" s="125" t="s">
        <v>278</v>
      </c>
      <c r="C107" s="59" t="e">
        <f>#REF!</f>
        <v>#REF!</v>
      </c>
      <c r="D107" s="59" t="e">
        <f>#REF!</f>
        <v>#REF!</v>
      </c>
      <c r="E107" s="59" t="e">
        <f>#REF!</f>
        <v>#REF!</v>
      </c>
      <c r="F107" s="78"/>
      <c r="G107" s="78"/>
      <c r="H107" s="77"/>
      <c r="I107" s="78"/>
      <c r="J107" s="77"/>
      <c r="K107" s="78"/>
      <c r="L107" s="77"/>
      <c r="M107" s="78"/>
      <c r="N107" s="78"/>
      <c r="O107" s="78"/>
      <c r="P107" s="78"/>
      <c r="Q107" s="127"/>
      <c r="R107" s="73"/>
      <c r="S107" s="73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  <c r="AM107" s="74"/>
      <c r="AN107" s="74"/>
      <c r="AO107" s="74"/>
      <c r="AP107" s="74"/>
      <c r="AQ107" s="74"/>
      <c r="AR107" s="74"/>
      <c r="AS107" s="74"/>
      <c r="AT107" s="74"/>
      <c r="AU107" s="74"/>
      <c r="AV107" s="74"/>
      <c r="AW107" s="74"/>
      <c r="AX107" s="74"/>
      <c r="AY107" s="74"/>
      <c r="AZ107" s="74"/>
      <c r="BA107" s="74"/>
      <c r="BB107" s="74"/>
      <c r="BC107" s="74"/>
      <c r="BD107" s="74"/>
      <c r="BE107" s="74"/>
      <c r="BF107" s="74"/>
      <c r="BG107" s="74"/>
      <c r="BH107" s="74"/>
      <c r="BI107" s="74"/>
      <c r="BJ107" s="74"/>
      <c r="BK107" s="74"/>
      <c r="BL107" s="74"/>
      <c r="BM107" s="74"/>
      <c r="BN107" s="74"/>
      <c r="BO107" s="74"/>
      <c r="BP107" s="74"/>
      <c r="BQ107" s="74"/>
      <c r="BR107" s="74"/>
      <c r="BS107" s="74"/>
      <c r="BT107" s="74"/>
      <c r="BU107" s="74"/>
      <c r="BV107" s="74"/>
      <c r="BW107" s="74"/>
      <c r="BX107" s="74"/>
      <c r="BY107" s="74"/>
      <c r="BZ107" s="74"/>
      <c r="CA107" s="74"/>
      <c r="CB107" s="74"/>
      <c r="CC107" s="74"/>
      <c r="CD107" s="74"/>
      <c r="CE107" s="74"/>
      <c r="CF107" s="74"/>
      <c r="CG107" s="74"/>
      <c r="CH107" s="74"/>
      <c r="CI107" s="74"/>
      <c r="CJ107" s="74"/>
      <c r="CK107" s="74"/>
      <c r="CL107" s="74"/>
      <c r="CM107" s="74"/>
      <c r="CN107" s="74"/>
      <c r="CO107" s="74"/>
      <c r="CP107" s="74"/>
      <c r="CQ107" s="74"/>
      <c r="CR107" s="74"/>
      <c r="CS107" s="74"/>
      <c r="CT107" s="74"/>
      <c r="CU107" s="74"/>
      <c r="CV107" s="74"/>
      <c r="CW107" s="74"/>
      <c r="CX107" s="74"/>
      <c r="CY107" s="74"/>
      <c r="CZ107" s="74"/>
      <c r="DA107" s="74"/>
      <c r="DB107" s="74"/>
      <c r="DC107" s="74"/>
      <c r="DD107" s="74"/>
      <c r="DE107" s="74"/>
      <c r="DF107" s="74"/>
      <c r="DG107" s="74"/>
      <c r="DH107" s="74"/>
    </row>
    <row r="108" spans="1:112" s="75" customFormat="1" ht="30" customHeight="1" x14ac:dyDescent="0.15">
      <c r="A108" s="125"/>
      <c r="B108" s="125"/>
      <c r="C108" s="59" t="e">
        <f>#REF!</f>
        <v>#REF!</v>
      </c>
      <c r="D108" s="59" t="e">
        <f>#REF!</f>
        <v>#REF!</v>
      </c>
      <c r="E108" s="59" t="e">
        <f>#REF!</f>
        <v>#REF!</v>
      </c>
      <c r="F108" s="78"/>
      <c r="G108" s="78"/>
      <c r="H108" s="77"/>
      <c r="I108" s="78"/>
      <c r="J108" s="77"/>
      <c r="K108" s="78"/>
      <c r="L108" s="77"/>
      <c r="M108" s="78"/>
      <c r="N108" s="78"/>
      <c r="O108" s="78"/>
      <c r="P108" s="78"/>
      <c r="Q108" s="128"/>
      <c r="R108" s="73"/>
      <c r="S108" s="73"/>
      <c r="T108" s="74"/>
      <c r="U108" s="74"/>
      <c r="V108" s="74"/>
      <c r="W108" s="74"/>
      <c r="X108" s="74"/>
      <c r="Y108" s="74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74"/>
      <c r="BZ108" s="74"/>
      <c r="CA108" s="74"/>
      <c r="CB108" s="74"/>
      <c r="CC108" s="74"/>
      <c r="CD108" s="74"/>
      <c r="CE108" s="74"/>
      <c r="CF108" s="74"/>
      <c r="CG108" s="74"/>
      <c r="CH108" s="74"/>
      <c r="CI108" s="74"/>
      <c r="CJ108" s="74"/>
      <c r="CK108" s="74"/>
      <c r="CL108" s="74"/>
      <c r="CM108" s="74"/>
      <c r="CN108" s="74"/>
      <c r="CO108" s="74"/>
      <c r="CP108" s="74"/>
      <c r="CQ108" s="74"/>
      <c r="CR108" s="74"/>
      <c r="CS108" s="74"/>
      <c r="CT108" s="74"/>
      <c r="CU108" s="74"/>
      <c r="CV108" s="74"/>
      <c r="CW108" s="74"/>
      <c r="CX108" s="74"/>
      <c r="CY108" s="74"/>
      <c r="CZ108" s="74"/>
      <c r="DA108" s="74"/>
      <c r="DB108" s="74"/>
      <c r="DC108" s="74"/>
      <c r="DD108" s="74"/>
      <c r="DE108" s="74"/>
      <c r="DF108" s="74"/>
      <c r="DG108" s="74"/>
      <c r="DH108" s="74"/>
    </row>
    <row r="109" spans="1:112" s="14" customFormat="1" ht="30" customHeight="1" x14ac:dyDescent="0.15">
      <c r="A109" s="3"/>
      <c r="B109" s="51"/>
      <c r="C109" s="52"/>
      <c r="D109" s="49"/>
      <c r="E109" s="89"/>
      <c r="F109" s="5"/>
      <c r="G109" s="5"/>
      <c r="H109" s="4"/>
      <c r="I109" s="5"/>
      <c r="J109" s="4"/>
      <c r="K109" s="5"/>
      <c r="L109" s="4"/>
      <c r="M109" s="5"/>
      <c r="N109" s="5"/>
      <c r="O109" s="5"/>
      <c r="P109" s="5"/>
      <c r="Q109" s="129"/>
      <c r="R109" s="15"/>
      <c r="S109" s="15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</row>
    <row r="110" spans="1:112" s="88" customFormat="1" ht="30" customHeight="1" x14ac:dyDescent="0.15">
      <c r="A110" s="130" t="s">
        <v>233</v>
      </c>
      <c r="B110" s="131" t="s">
        <v>233</v>
      </c>
      <c r="C110" s="132" t="s">
        <v>329</v>
      </c>
      <c r="D110" s="133"/>
      <c r="E110" s="133"/>
      <c r="F110" s="133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134"/>
      <c r="S110" s="134"/>
      <c r="T110" s="135"/>
      <c r="U110" s="135"/>
      <c r="V110" s="135"/>
      <c r="W110" s="135"/>
      <c r="X110" s="135"/>
      <c r="Y110" s="135"/>
      <c r="Z110" s="135"/>
      <c r="AA110" s="135"/>
      <c r="AB110" s="135"/>
      <c r="AC110" s="135"/>
      <c r="AD110" s="135"/>
      <c r="AE110" s="135"/>
      <c r="AF110" s="135"/>
      <c r="AG110" s="135"/>
      <c r="AH110" s="135"/>
      <c r="AI110" s="135"/>
      <c r="AJ110" s="135"/>
      <c r="AK110" s="135"/>
      <c r="AL110" s="135"/>
      <c r="AM110" s="135"/>
      <c r="AN110" s="135"/>
      <c r="AO110" s="135"/>
      <c r="AP110" s="135"/>
      <c r="AQ110" s="135"/>
      <c r="AR110" s="135"/>
      <c r="AS110" s="135"/>
      <c r="AT110" s="135"/>
      <c r="AU110" s="135"/>
      <c r="AV110" s="135"/>
      <c r="AW110" s="135"/>
      <c r="AX110" s="135"/>
      <c r="AY110" s="135"/>
      <c r="AZ110" s="135"/>
      <c r="BA110" s="135"/>
      <c r="BB110" s="135"/>
      <c r="BC110" s="135"/>
      <c r="BD110" s="135"/>
      <c r="BE110" s="135"/>
      <c r="BF110" s="135"/>
      <c r="BG110" s="135"/>
      <c r="BH110" s="135"/>
      <c r="BI110" s="135"/>
      <c r="BJ110" s="135"/>
      <c r="BK110" s="135"/>
      <c r="BL110" s="135"/>
      <c r="BM110" s="135"/>
      <c r="BN110" s="135"/>
      <c r="BO110" s="135"/>
      <c r="BP110" s="135"/>
      <c r="BQ110" s="135"/>
      <c r="BR110" s="135"/>
      <c r="BS110" s="135"/>
      <c r="BT110" s="135"/>
      <c r="BU110" s="135"/>
      <c r="BV110" s="135"/>
      <c r="BW110" s="135"/>
      <c r="BX110" s="135"/>
      <c r="BY110" s="135"/>
      <c r="BZ110" s="135"/>
      <c r="CA110" s="135"/>
      <c r="CB110" s="135"/>
      <c r="CC110" s="135"/>
      <c r="CD110" s="135"/>
      <c r="CE110" s="13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5"/>
      <c r="CY110" s="135"/>
      <c r="CZ110" s="135"/>
      <c r="DA110" s="135"/>
      <c r="DB110" s="135"/>
      <c r="DC110" s="135"/>
      <c r="DD110" s="135"/>
      <c r="DE110" s="135"/>
      <c r="DF110" s="135"/>
      <c r="DG110" s="135"/>
      <c r="DH110" s="135"/>
    </row>
    <row r="111" spans="1:112" s="88" customFormat="1" ht="30" customHeight="1" x14ac:dyDescent="0.15">
      <c r="A111" s="69" t="s">
        <v>243</v>
      </c>
      <c r="B111" s="131"/>
      <c r="C111" s="132" t="e">
        <f t="shared" ref="C111:E133" si="0">C4</f>
        <v>#REF!</v>
      </c>
      <c r="D111" s="132">
        <f t="shared" si="0"/>
        <v>0</v>
      </c>
      <c r="E111" s="132">
        <f t="shared" si="0"/>
        <v>0</v>
      </c>
      <c r="F111" s="133"/>
      <c r="G111" s="81"/>
      <c r="H111" s="81"/>
      <c r="I111" s="81"/>
      <c r="J111" s="81"/>
      <c r="K111" s="81"/>
      <c r="L111" s="81"/>
      <c r="M111" s="81"/>
      <c r="N111" s="81"/>
      <c r="O111" s="81"/>
      <c r="P111" s="81"/>
      <c r="Q111" s="81"/>
      <c r="R111" s="134"/>
      <c r="S111" s="134"/>
      <c r="T111" s="135"/>
      <c r="U111" s="135"/>
      <c r="V111" s="135"/>
      <c r="W111" s="135"/>
      <c r="X111" s="135"/>
      <c r="Y111" s="135"/>
      <c r="Z111" s="135"/>
      <c r="AA111" s="135"/>
      <c r="AB111" s="135"/>
      <c r="AC111" s="135"/>
      <c r="AD111" s="135"/>
      <c r="AE111" s="135"/>
      <c r="AF111" s="135"/>
      <c r="AG111" s="135"/>
      <c r="AH111" s="135"/>
      <c r="AI111" s="135"/>
      <c r="AJ111" s="135"/>
      <c r="AK111" s="135"/>
      <c r="AL111" s="135"/>
      <c r="AM111" s="135"/>
      <c r="AN111" s="135"/>
      <c r="AO111" s="135"/>
      <c r="AP111" s="135"/>
      <c r="AQ111" s="135"/>
      <c r="AR111" s="135"/>
      <c r="AS111" s="135"/>
      <c r="AT111" s="135"/>
      <c r="AU111" s="135"/>
      <c r="AV111" s="135"/>
      <c r="AW111" s="135"/>
      <c r="AX111" s="135"/>
      <c r="AY111" s="135"/>
      <c r="AZ111" s="135"/>
      <c r="BA111" s="135"/>
      <c r="BB111" s="135"/>
      <c r="BC111" s="135"/>
      <c r="BD111" s="135"/>
      <c r="BE111" s="135"/>
      <c r="BF111" s="135"/>
      <c r="BG111" s="135"/>
      <c r="BH111" s="135"/>
      <c r="BI111" s="135"/>
      <c r="BJ111" s="135"/>
      <c r="BK111" s="135"/>
      <c r="BL111" s="135"/>
      <c r="BM111" s="135"/>
      <c r="BN111" s="135"/>
      <c r="BO111" s="135"/>
      <c r="BP111" s="135"/>
      <c r="BQ111" s="135"/>
      <c r="BR111" s="135"/>
      <c r="BS111" s="135"/>
      <c r="BT111" s="135"/>
      <c r="BU111" s="135"/>
      <c r="BV111" s="135"/>
      <c r="BW111" s="135"/>
      <c r="BX111" s="135"/>
      <c r="BY111" s="135"/>
      <c r="BZ111" s="135"/>
      <c r="CA111" s="135"/>
      <c r="CB111" s="135"/>
      <c r="CC111" s="135"/>
      <c r="CD111" s="135"/>
      <c r="CE111" s="135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5"/>
      <c r="CY111" s="135"/>
      <c r="CZ111" s="135"/>
      <c r="DA111" s="135"/>
      <c r="DB111" s="135"/>
      <c r="DC111" s="135"/>
      <c r="DD111" s="135"/>
      <c r="DE111" s="135"/>
      <c r="DF111" s="135"/>
      <c r="DG111" s="135"/>
      <c r="DH111" s="135"/>
    </row>
    <row r="112" spans="1:112" s="88" customFormat="1" ht="30" customHeight="1" x14ac:dyDescent="0.15">
      <c r="A112" s="136" t="s">
        <v>32</v>
      </c>
      <c r="B112" s="136" t="s">
        <v>228</v>
      </c>
      <c r="C112" s="132" t="e">
        <f t="shared" si="0"/>
        <v>#REF!</v>
      </c>
      <c r="D112" s="132" t="e">
        <f t="shared" si="0"/>
        <v>#REF!</v>
      </c>
      <c r="E112" s="132" t="e">
        <f t="shared" si="0"/>
        <v>#REF!</v>
      </c>
      <c r="F112" s="82">
        <v>0</v>
      </c>
      <c r="G112" s="82"/>
      <c r="H112" s="83"/>
      <c r="I112" s="82"/>
      <c r="J112" s="83"/>
      <c r="K112" s="82"/>
      <c r="L112" s="83"/>
      <c r="M112" s="82"/>
      <c r="N112" s="82"/>
      <c r="O112" s="82"/>
      <c r="P112" s="82"/>
      <c r="Q112" s="137" t="s">
        <v>255</v>
      </c>
      <c r="R112" s="134"/>
      <c r="S112" s="134" t="e">
        <f>S5</f>
        <v>#REF!</v>
      </c>
      <c r="T112" s="135"/>
      <c r="U112" s="135"/>
      <c r="V112" s="135"/>
      <c r="W112" s="135"/>
      <c r="X112" s="135"/>
      <c r="Y112" s="135"/>
      <c r="Z112" s="135"/>
      <c r="AA112" s="135"/>
      <c r="AB112" s="135"/>
      <c r="AC112" s="135"/>
      <c r="AD112" s="135"/>
      <c r="AE112" s="135"/>
      <c r="AF112" s="135"/>
      <c r="AG112" s="135"/>
      <c r="AH112" s="135"/>
      <c r="AI112" s="135"/>
      <c r="AJ112" s="135"/>
      <c r="AK112" s="135"/>
      <c r="AL112" s="135"/>
      <c r="AM112" s="135"/>
      <c r="AN112" s="135"/>
      <c r="AO112" s="135"/>
      <c r="AP112" s="135"/>
      <c r="AQ112" s="135"/>
      <c r="AR112" s="135"/>
      <c r="AS112" s="135"/>
      <c r="AT112" s="135"/>
      <c r="AU112" s="135"/>
      <c r="AV112" s="135"/>
      <c r="AW112" s="135"/>
      <c r="AX112" s="135"/>
      <c r="AY112" s="135"/>
      <c r="AZ112" s="135"/>
      <c r="BA112" s="135"/>
      <c r="BB112" s="135"/>
      <c r="BC112" s="135"/>
      <c r="BD112" s="135"/>
      <c r="BE112" s="135"/>
      <c r="BF112" s="135"/>
      <c r="BG112" s="135"/>
      <c r="BH112" s="135"/>
      <c r="BI112" s="135"/>
      <c r="BJ112" s="135"/>
      <c r="BK112" s="135"/>
      <c r="BL112" s="135"/>
      <c r="BM112" s="135"/>
      <c r="BN112" s="135"/>
      <c r="BO112" s="135"/>
      <c r="BP112" s="135"/>
      <c r="BQ112" s="135"/>
      <c r="BR112" s="135"/>
      <c r="BS112" s="135"/>
      <c r="BT112" s="135"/>
      <c r="BU112" s="135"/>
      <c r="BV112" s="135"/>
      <c r="BW112" s="135"/>
      <c r="BX112" s="135"/>
      <c r="BY112" s="135"/>
      <c r="BZ112" s="135"/>
      <c r="CA112" s="135"/>
      <c r="CB112" s="135"/>
      <c r="CC112" s="135"/>
      <c r="CD112" s="135"/>
      <c r="CE112" s="13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5"/>
      <c r="CY112" s="135"/>
      <c r="CZ112" s="135"/>
      <c r="DA112" s="135"/>
      <c r="DB112" s="135"/>
      <c r="DC112" s="135"/>
      <c r="DD112" s="135"/>
      <c r="DE112" s="135"/>
      <c r="DF112" s="135"/>
      <c r="DG112" s="135"/>
      <c r="DH112" s="135"/>
    </row>
    <row r="113" spans="1:112" s="88" customFormat="1" ht="30" customHeight="1" x14ac:dyDescent="0.15">
      <c r="A113" s="136" t="s">
        <v>158</v>
      </c>
      <c r="B113" s="136" t="s">
        <v>227</v>
      </c>
      <c r="C113" s="132" t="e">
        <f t="shared" si="0"/>
        <v>#REF!</v>
      </c>
      <c r="D113" s="132" t="e">
        <f t="shared" si="0"/>
        <v>#REF!</v>
      </c>
      <c r="E113" s="132" t="e">
        <f t="shared" si="0"/>
        <v>#REF!</v>
      </c>
      <c r="F113" s="82"/>
      <c r="G113" s="82"/>
      <c r="H113" s="83"/>
      <c r="I113" s="82"/>
      <c r="J113" s="83"/>
      <c r="K113" s="82"/>
      <c r="L113" s="83"/>
      <c r="M113" s="82"/>
      <c r="N113" s="82"/>
      <c r="O113" s="82"/>
      <c r="P113" s="82"/>
      <c r="Q113" s="137" t="s">
        <v>255</v>
      </c>
      <c r="R113" s="134"/>
      <c r="S113" s="134" t="e">
        <f>S6</f>
        <v>#REF!</v>
      </c>
      <c r="T113" s="135"/>
      <c r="U113" s="135"/>
      <c r="V113" s="135"/>
      <c r="W113" s="135"/>
      <c r="X113" s="135"/>
      <c r="Y113" s="135"/>
      <c r="Z113" s="135"/>
      <c r="AA113" s="135"/>
      <c r="AB113" s="135"/>
      <c r="AC113" s="135"/>
      <c r="AD113" s="135"/>
      <c r="AE113" s="135"/>
      <c r="AF113" s="135"/>
      <c r="AG113" s="135"/>
      <c r="AH113" s="135"/>
      <c r="AI113" s="135"/>
      <c r="AJ113" s="135"/>
      <c r="AK113" s="135"/>
      <c r="AL113" s="135"/>
      <c r="AM113" s="135"/>
      <c r="AN113" s="135"/>
      <c r="AO113" s="135"/>
      <c r="AP113" s="135"/>
      <c r="AQ113" s="135"/>
      <c r="AR113" s="135"/>
      <c r="AS113" s="135"/>
      <c r="AT113" s="135"/>
      <c r="AU113" s="135"/>
      <c r="AV113" s="135"/>
      <c r="AW113" s="135"/>
      <c r="AX113" s="135"/>
      <c r="AY113" s="135"/>
      <c r="AZ113" s="135"/>
      <c r="BA113" s="135"/>
      <c r="BB113" s="135"/>
      <c r="BC113" s="135"/>
      <c r="BD113" s="135"/>
      <c r="BE113" s="135"/>
      <c r="BF113" s="135"/>
      <c r="BG113" s="135"/>
      <c r="BH113" s="135"/>
      <c r="BI113" s="135"/>
      <c r="BJ113" s="135"/>
      <c r="BK113" s="135"/>
      <c r="BL113" s="135"/>
      <c r="BM113" s="135"/>
      <c r="BN113" s="135"/>
      <c r="BO113" s="135"/>
      <c r="BP113" s="135"/>
      <c r="BQ113" s="135"/>
      <c r="BR113" s="135"/>
      <c r="BS113" s="135"/>
      <c r="BT113" s="135"/>
      <c r="BU113" s="135"/>
      <c r="BV113" s="135"/>
      <c r="BW113" s="135"/>
      <c r="BX113" s="135"/>
      <c r="BY113" s="135"/>
      <c r="BZ113" s="135"/>
      <c r="CA113" s="135"/>
      <c r="CB113" s="135"/>
      <c r="CC113" s="135"/>
      <c r="CD113" s="135"/>
      <c r="CE113" s="13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5"/>
      <c r="CY113" s="135"/>
      <c r="CZ113" s="135"/>
      <c r="DA113" s="135"/>
      <c r="DB113" s="135"/>
      <c r="DC113" s="135"/>
      <c r="DD113" s="135"/>
      <c r="DE113" s="135"/>
      <c r="DF113" s="135"/>
      <c r="DG113" s="135"/>
      <c r="DH113" s="135"/>
    </row>
    <row r="114" spans="1:112" s="88" customFormat="1" ht="30" customHeight="1" x14ac:dyDescent="0.15">
      <c r="A114" s="136" t="s">
        <v>160</v>
      </c>
      <c r="B114" s="136" t="s">
        <v>240</v>
      </c>
      <c r="C114" s="132" t="e">
        <f t="shared" si="0"/>
        <v>#REF!</v>
      </c>
      <c r="D114" s="132" t="e">
        <f t="shared" si="0"/>
        <v>#REF!</v>
      </c>
      <c r="E114" s="132" t="e">
        <f t="shared" si="0"/>
        <v>#REF!</v>
      </c>
      <c r="F114" s="82"/>
      <c r="G114" s="82"/>
      <c r="H114" s="83"/>
      <c r="I114" s="82"/>
      <c r="J114" s="83"/>
      <c r="K114" s="82"/>
      <c r="L114" s="83"/>
      <c r="M114" s="82"/>
      <c r="N114" s="82"/>
      <c r="O114" s="82"/>
      <c r="P114" s="82"/>
      <c r="Q114" s="137"/>
      <c r="R114" s="134"/>
      <c r="S114" s="134" t="e">
        <f t="shared" ref="S114:S128" si="1">S6</f>
        <v>#REF!</v>
      </c>
      <c r="T114" s="135"/>
      <c r="U114" s="135"/>
      <c r="V114" s="135"/>
      <c r="W114" s="135"/>
      <c r="X114" s="135"/>
      <c r="Y114" s="135"/>
      <c r="Z114" s="135"/>
      <c r="AA114" s="135"/>
      <c r="AB114" s="135"/>
      <c r="AC114" s="135"/>
      <c r="AD114" s="135"/>
      <c r="AE114" s="135"/>
      <c r="AF114" s="135"/>
      <c r="AG114" s="135"/>
      <c r="AH114" s="135"/>
      <c r="AI114" s="135"/>
      <c r="AJ114" s="135"/>
      <c r="AK114" s="135"/>
      <c r="AL114" s="135"/>
      <c r="AM114" s="135"/>
      <c r="AN114" s="135"/>
      <c r="AO114" s="135"/>
      <c r="AP114" s="135"/>
      <c r="AQ114" s="135"/>
      <c r="AR114" s="135"/>
      <c r="AS114" s="135"/>
      <c r="AT114" s="135"/>
      <c r="AU114" s="135"/>
      <c r="AV114" s="135"/>
      <c r="AW114" s="135"/>
      <c r="AX114" s="135"/>
      <c r="AY114" s="135"/>
      <c r="AZ114" s="135"/>
      <c r="BA114" s="135"/>
      <c r="BB114" s="135"/>
      <c r="BC114" s="135"/>
      <c r="BD114" s="135"/>
      <c r="BE114" s="135"/>
      <c r="BF114" s="135"/>
      <c r="BG114" s="135"/>
      <c r="BH114" s="135"/>
      <c r="BI114" s="135"/>
      <c r="BJ114" s="135"/>
      <c r="BK114" s="135"/>
      <c r="BL114" s="135"/>
      <c r="BM114" s="135"/>
      <c r="BN114" s="135"/>
      <c r="BO114" s="135"/>
      <c r="BP114" s="135"/>
      <c r="BQ114" s="135"/>
      <c r="BR114" s="135"/>
      <c r="BS114" s="135"/>
      <c r="BT114" s="135"/>
      <c r="BU114" s="135"/>
      <c r="BV114" s="135"/>
      <c r="BW114" s="135"/>
      <c r="BX114" s="135"/>
      <c r="BY114" s="135"/>
      <c r="BZ114" s="135"/>
      <c r="CA114" s="135"/>
      <c r="CB114" s="135"/>
      <c r="CC114" s="135"/>
      <c r="CD114" s="135"/>
      <c r="CE114" s="13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35"/>
      <c r="CY114" s="135"/>
      <c r="CZ114" s="135"/>
      <c r="DA114" s="135"/>
      <c r="DB114" s="135"/>
      <c r="DC114" s="135"/>
      <c r="DD114" s="135"/>
      <c r="DE114" s="135"/>
      <c r="DF114" s="135"/>
      <c r="DG114" s="135"/>
      <c r="DH114" s="135"/>
    </row>
    <row r="115" spans="1:112" s="88" customFormat="1" ht="30" customHeight="1" x14ac:dyDescent="0.15">
      <c r="A115" s="136" t="s">
        <v>152</v>
      </c>
      <c r="B115" s="136" t="s">
        <v>238</v>
      </c>
      <c r="C115" s="132" t="e">
        <f t="shared" si="0"/>
        <v>#REF!</v>
      </c>
      <c r="D115" s="132" t="e">
        <f t="shared" si="0"/>
        <v>#REF!</v>
      </c>
      <c r="E115" s="132" t="e">
        <f t="shared" si="0"/>
        <v>#REF!</v>
      </c>
      <c r="F115" s="82"/>
      <c r="G115" s="82"/>
      <c r="H115" s="83"/>
      <c r="I115" s="82"/>
      <c r="J115" s="83"/>
      <c r="K115" s="82"/>
      <c r="L115" s="83"/>
      <c r="M115" s="82"/>
      <c r="N115" s="82"/>
      <c r="O115" s="82"/>
      <c r="P115" s="82"/>
      <c r="Q115" s="137"/>
      <c r="R115" s="134"/>
      <c r="S115" s="134" t="e">
        <f t="shared" si="1"/>
        <v>#REF!</v>
      </c>
      <c r="T115" s="135"/>
      <c r="U115" s="135"/>
      <c r="V115" s="135"/>
      <c r="W115" s="135"/>
      <c r="X115" s="135"/>
      <c r="Y115" s="135"/>
      <c r="Z115" s="135"/>
      <c r="AA115" s="135"/>
      <c r="AB115" s="135"/>
      <c r="AC115" s="135"/>
      <c r="AD115" s="135"/>
      <c r="AE115" s="135"/>
      <c r="AF115" s="135"/>
      <c r="AG115" s="135"/>
      <c r="AH115" s="135"/>
      <c r="AI115" s="135"/>
      <c r="AJ115" s="135"/>
      <c r="AK115" s="135"/>
      <c r="AL115" s="135"/>
      <c r="AM115" s="135"/>
      <c r="AN115" s="135"/>
      <c r="AO115" s="135"/>
      <c r="AP115" s="135"/>
      <c r="AQ115" s="135"/>
      <c r="AR115" s="135"/>
      <c r="AS115" s="135"/>
      <c r="AT115" s="135"/>
      <c r="AU115" s="135"/>
      <c r="AV115" s="135"/>
      <c r="AW115" s="135"/>
      <c r="AX115" s="135"/>
      <c r="AY115" s="135"/>
      <c r="AZ115" s="135"/>
      <c r="BA115" s="135"/>
      <c r="BB115" s="135"/>
      <c r="BC115" s="135"/>
      <c r="BD115" s="135"/>
      <c r="BE115" s="135"/>
      <c r="BF115" s="135"/>
      <c r="BG115" s="135"/>
      <c r="BH115" s="135"/>
      <c r="BI115" s="135"/>
      <c r="BJ115" s="135"/>
      <c r="BK115" s="135"/>
      <c r="BL115" s="135"/>
      <c r="BM115" s="135"/>
      <c r="BN115" s="135"/>
      <c r="BO115" s="135"/>
      <c r="BP115" s="135"/>
      <c r="BQ115" s="135"/>
      <c r="BR115" s="135"/>
      <c r="BS115" s="135"/>
      <c r="BT115" s="135"/>
      <c r="BU115" s="135"/>
      <c r="BV115" s="135"/>
      <c r="BW115" s="135"/>
      <c r="BX115" s="135"/>
      <c r="BY115" s="135"/>
      <c r="BZ115" s="135"/>
      <c r="CA115" s="135"/>
      <c r="CB115" s="135"/>
      <c r="CC115" s="135"/>
      <c r="CD115" s="135"/>
      <c r="CE115" s="13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35"/>
      <c r="CY115" s="135"/>
      <c r="CZ115" s="135"/>
      <c r="DA115" s="135"/>
      <c r="DB115" s="135"/>
      <c r="DC115" s="135"/>
      <c r="DD115" s="135"/>
      <c r="DE115" s="135"/>
      <c r="DF115" s="135"/>
      <c r="DG115" s="135"/>
      <c r="DH115" s="135"/>
    </row>
    <row r="116" spans="1:112" s="88" customFormat="1" ht="30" customHeight="1" x14ac:dyDescent="0.15">
      <c r="A116" s="136" t="s">
        <v>188</v>
      </c>
      <c r="B116" s="136" t="s">
        <v>250</v>
      </c>
      <c r="C116" s="132" t="e">
        <f t="shared" si="0"/>
        <v>#REF!</v>
      </c>
      <c r="D116" s="132" t="e">
        <f t="shared" si="0"/>
        <v>#REF!</v>
      </c>
      <c r="E116" s="132" t="e">
        <f t="shared" si="0"/>
        <v>#REF!</v>
      </c>
      <c r="F116" s="133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134"/>
      <c r="S116" s="134" t="e">
        <f t="shared" si="1"/>
        <v>#REF!</v>
      </c>
      <c r="T116" s="135"/>
      <c r="U116" s="135"/>
      <c r="V116" s="135"/>
      <c r="W116" s="135"/>
      <c r="X116" s="135"/>
      <c r="Y116" s="135"/>
      <c r="Z116" s="135"/>
      <c r="AA116" s="135"/>
      <c r="AB116" s="135"/>
      <c r="AC116" s="135"/>
      <c r="AD116" s="135"/>
      <c r="AE116" s="135"/>
      <c r="AF116" s="135"/>
      <c r="AG116" s="135"/>
      <c r="AH116" s="135"/>
      <c r="AI116" s="135"/>
      <c r="AJ116" s="135"/>
      <c r="AK116" s="135"/>
      <c r="AL116" s="135"/>
      <c r="AM116" s="135"/>
      <c r="AN116" s="135"/>
      <c r="AO116" s="135"/>
      <c r="AP116" s="135"/>
      <c r="AQ116" s="135"/>
      <c r="AR116" s="135"/>
      <c r="AS116" s="135"/>
      <c r="AT116" s="135"/>
      <c r="AU116" s="135"/>
      <c r="AV116" s="135"/>
      <c r="AW116" s="135"/>
      <c r="AX116" s="135"/>
      <c r="AY116" s="135"/>
      <c r="AZ116" s="135"/>
      <c r="BA116" s="135"/>
      <c r="BB116" s="135"/>
      <c r="BC116" s="135"/>
      <c r="BD116" s="135"/>
      <c r="BE116" s="135"/>
      <c r="BF116" s="135"/>
      <c r="BG116" s="135"/>
      <c r="BH116" s="135"/>
      <c r="BI116" s="135"/>
      <c r="BJ116" s="135"/>
      <c r="BK116" s="135"/>
      <c r="BL116" s="135"/>
      <c r="BM116" s="135"/>
      <c r="BN116" s="135"/>
      <c r="BO116" s="135"/>
      <c r="BP116" s="135"/>
      <c r="BQ116" s="135"/>
      <c r="BR116" s="135"/>
      <c r="BS116" s="135"/>
      <c r="BT116" s="135"/>
      <c r="BU116" s="135"/>
      <c r="BV116" s="135"/>
      <c r="BW116" s="135"/>
      <c r="BX116" s="135"/>
      <c r="BY116" s="135"/>
      <c r="BZ116" s="135"/>
      <c r="CA116" s="135"/>
      <c r="CB116" s="135"/>
      <c r="CC116" s="135"/>
      <c r="CD116" s="135"/>
      <c r="CE116" s="13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35"/>
      <c r="CY116" s="135"/>
      <c r="CZ116" s="135"/>
      <c r="DA116" s="135"/>
      <c r="DB116" s="135"/>
      <c r="DC116" s="135"/>
      <c r="DD116" s="135"/>
      <c r="DE116" s="135"/>
      <c r="DF116" s="135"/>
      <c r="DG116" s="135"/>
      <c r="DH116" s="135"/>
    </row>
    <row r="117" spans="1:112" s="88" customFormat="1" ht="30" customHeight="1" x14ac:dyDescent="0.15">
      <c r="A117" s="136" t="s">
        <v>156</v>
      </c>
      <c r="B117" s="136" t="s">
        <v>245</v>
      </c>
      <c r="C117" s="132" t="e">
        <f t="shared" si="0"/>
        <v>#REF!</v>
      </c>
      <c r="D117" s="132" t="e">
        <f t="shared" si="0"/>
        <v>#REF!</v>
      </c>
      <c r="E117" s="132" t="e">
        <f t="shared" si="0"/>
        <v>#REF!</v>
      </c>
      <c r="F117" s="82">
        <v>0</v>
      </c>
      <c r="G117" s="82"/>
      <c r="H117" s="83"/>
      <c r="I117" s="82"/>
      <c r="J117" s="83"/>
      <c r="K117" s="82"/>
      <c r="L117" s="83"/>
      <c r="M117" s="82"/>
      <c r="N117" s="82"/>
      <c r="O117" s="82"/>
      <c r="P117" s="82"/>
      <c r="Q117" s="137"/>
      <c r="R117" s="134"/>
      <c r="S117" s="134" t="e">
        <f t="shared" si="1"/>
        <v>#REF!</v>
      </c>
      <c r="T117" s="135"/>
      <c r="U117" s="135"/>
      <c r="V117" s="135"/>
      <c r="W117" s="135"/>
      <c r="X117" s="135"/>
      <c r="Y117" s="135"/>
      <c r="Z117" s="135"/>
      <c r="AA117" s="135"/>
      <c r="AB117" s="135"/>
      <c r="AC117" s="135"/>
      <c r="AD117" s="135"/>
      <c r="AE117" s="135"/>
      <c r="AF117" s="135"/>
      <c r="AG117" s="135"/>
      <c r="AH117" s="135"/>
      <c r="AI117" s="135"/>
      <c r="AJ117" s="135"/>
      <c r="AK117" s="135"/>
      <c r="AL117" s="135"/>
      <c r="AM117" s="135"/>
      <c r="AN117" s="135"/>
      <c r="AO117" s="135"/>
      <c r="AP117" s="135"/>
      <c r="AQ117" s="135"/>
      <c r="AR117" s="135"/>
      <c r="AS117" s="135"/>
      <c r="AT117" s="135"/>
      <c r="AU117" s="135"/>
      <c r="AV117" s="135"/>
      <c r="AW117" s="135"/>
      <c r="AX117" s="135"/>
      <c r="AY117" s="135"/>
      <c r="AZ117" s="135"/>
      <c r="BA117" s="135"/>
      <c r="BB117" s="135"/>
      <c r="BC117" s="135"/>
      <c r="BD117" s="135"/>
      <c r="BE117" s="135"/>
      <c r="BF117" s="135"/>
      <c r="BG117" s="135"/>
      <c r="BH117" s="135"/>
      <c r="BI117" s="135"/>
      <c r="BJ117" s="135"/>
      <c r="BK117" s="135"/>
      <c r="BL117" s="135"/>
      <c r="BM117" s="135"/>
      <c r="BN117" s="135"/>
      <c r="BO117" s="135"/>
      <c r="BP117" s="135"/>
      <c r="BQ117" s="135"/>
      <c r="BR117" s="135"/>
      <c r="BS117" s="135"/>
      <c r="BT117" s="135"/>
      <c r="BU117" s="135"/>
      <c r="BV117" s="135"/>
      <c r="BW117" s="135"/>
      <c r="BX117" s="135"/>
      <c r="BY117" s="135"/>
      <c r="BZ117" s="135"/>
      <c r="CA117" s="135"/>
      <c r="CB117" s="135"/>
      <c r="CC117" s="135"/>
      <c r="CD117" s="135"/>
      <c r="CE117" s="135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35"/>
      <c r="CY117" s="135"/>
      <c r="CZ117" s="135"/>
      <c r="DA117" s="135"/>
      <c r="DB117" s="135"/>
      <c r="DC117" s="135"/>
      <c r="DD117" s="135"/>
      <c r="DE117" s="135"/>
      <c r="DF117" s="135"/>
      <c r="DG117" s="135"/>
      <c r="DH117" s="135"/>
    </row>
    <row r="118" spans="1:112" s="88" customFormat="1" ht="30" customHeight="1" x14ac:dyDescent="0.15">
      <c r="A118" s="136" t="s">
        <v>151</v>
      </c>
      <c r="B118" s="136" t="s">
        <v>231</v>
      </c>
      <c r="C118" s="132" t="e">
        <f t="shared" si="0"/>
        <v>#REF!</v>
      </c>
      <c r="D118" s="132" t="e">
        <f t="shared" si="0"/>
        <v>#REF!</v>
      </c>
      <c r="E118" s="132" t="e">
        <f t="shared" si="0"/>
        <v>#REF!</v>
      </c>
      <c r="F118" s="84"/>
      <c r="G118" s="84"/>
      <c r="H118" s="85"/>
      <c r="I118" s="84"/>
      <c r="J118" s="85"/>
      <c r="K118" s="84"/>
      <c r="L118" s="85"/>
      <c r="M118" s="84"/>
      <c r="N118" s="84"/>
      <c r="O118" s="84"/>
      <c r="P118" s="84"/>
      <c r="Q118" s="138"/>
      <c r="R118" s="134"/>
      <c r="S118" s="134" t="e">
        <f t="shared" si="1"/>
        <v>#REF!</v>
      </c>
      <c r="T118" s="135"/>
      <c r="U118" s="135"/>
      <c r="V118" s="135"/>
      <c r="W118" s="135"/>
      <c r="X118" s="135"/>
      <c r="Y118" s="135"/>
      <c r="Z118" s="135"/>
      <c r="AA118" s="135"/>
      <c r="AB118" s="135"/>
      <c r="AC118" s="135"/>
      <c r="AD118" s="135"/>
      <c r="AE118" s="135"/>
      <c r="AF118" s="135"/>
      <c r="AG118" s="135"/>
      <c r="AH118" s="135"/>
      <c r="AI118" s="135"/>
      <c r="AJ118" s="135"/>
      <c r="AK118" s="135"/>
      <c r="AL118" s="135"/>
      <c r="AM118" s="135"/>
      <c r="AN118" s="135"/>
      <c r="AO118" s="135"/>
      <c r="AP118" s="135"/>
      <c r="AQ118" s="135"/>
      <c r="AR118" s="135"/>
      <c r="AS118" s="135"/>
      <c r="AT118" s="135"/>
      <c r="AU118" s="135"/>
      <c r="AV118" s="135"/>
      <c r="AW118" s="135"/>
      <c r="AX118" s="135"/>
      <c r="AY118" s="135"/>
      <c r="AZ118" s="135"/>
      <c r="BA118" s="135"/>
      <c r="BB118" s="135"/>
      <c r="BC118" s="135"/>
      <c r="BD118" s="135"/>
      <c r="BE118" s="135"/>
      <c r="BF118" s="135"/>
      <c r="BG118" s="135"/>
      <c r="BH118" s="135"/>
      <c r="BI118" s="135"/>
      <c r="BJ118" s="135"/>
      <c r="BK118" s="135"/>
      <c r="BL118" s="135"/>
      <c r="BM118" s="135"/>
      <c r="BN118" s="135"/>
      <c r="BO118" s="135"/>
      <c r="BP118" s="135"/>
      <c r="BQ118" s="135"/>
      <c r="BR118" s="135"/>
      <c r="BS118" s="135"/>
      <c r="BT118" s="135"/>
      <c r="BU118" s="135"/>
      <c r="BV118" s="135"/>
      <c r="BW118" s="135"/>
      <c r="BX118" s="135"/>
      <c r="BY118" s="135"/>
      <c r="BZ118" s="135"/>
      <c r="CA118" s="135"/>
      <c r="CB118" s="135"/>
      <c r="CC118" s="135"/>
      <c r="CD118" s="135"/>
      <c r="CE118" s="135"/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35"/>
      <c r="CY118" s="135"/>
      <c r="CZ118" s="135"/>
      <c r="DA118" s="135"/>
      <c r="DB118" s="135"/>
      <c r="DC118" s="135"/>
      <c r="DD118" s="135"/>
      <c r="DE118" s="135"/>
      <c r="DF118" s="135"/>
      <c r="DG118" s="135"/>
      <c r="DH118" s="135"/>
    </row>
    <row r="119" spans="1:112" s="88" customFormat="1" ht="30" customHeight="1" x14ac:dyDescent="0.15">
      <c r="A119" s="136"/>
      <c r="B119" s="136"/>
      <c r="C119" s="132" t="e">
        <f t="shared" si="0"/>
        <v>#REF!</v>
      </c>
      <c r="D119" s="132" t="e">
        <f t="shared" si="0"/>
        <v>#REF!</v>
      </c>
      <c r="E119" s="132" t="e">
        <f t="shared" si="0"/>
        <v>#REF!</v>
      </c>
      <c r="F119" s="84"/>
      <c r="G119" s="84"/>
      <c r="H119" s="85"/>
      <c r="I119" s="84"/>
      <c r="J119" s="85"/>
      <c r="K119" s="84"/>
      <c r="L119" s="85"/>
      <c r="M119" s="84"/>
      <c r="N119" s="84"/>
      <c r="O119" s="84"/>
      <c r="P119" s="84"/>
      <c r="Q119" s="138"/>
      <c r="R119" s="134"/>
      <c r="S119" s="134" t="e">
        <f t="shared" si="1"/>
        <v>#REF!</v>
      </c>
      <c r="T119" s="135"/>
      <c r="U119" s="135"/>
      <c r="V119" s="135"/>
      <c r="W119" s="135"/>
      <c r="X119" s="135"/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35"/>
      <c r="AI119" s="135"/>
      <c r="AJ119" s="135"/>
      <c r="AK119" s="135"/>
      <c r="AL119" s="135"/>
      <c r="AM119" s="135"/>
      <c r="AN119" s="135"/>
      <c r="AO119" s="135"/>
      <c r="AP119" s="135"/>
      <c r="AQ119" s="135"/>
      <c r="AR119" s="135"/>
      <c r="AS119" s="135"/>
      <c r="AT119" s="135"/>
      <c r="AU119" s="135"/>
      <c r="AV119" s="135"/>
      <c r="AW119" s="135"/>
      <c r="AX119" s="135"/>
      <c r="AY119" s="135"/>
      <c r="AZ119" s="135"/>
      <c r="BA119" s="135"/>
      <c r="BB119" s="135"/>
      <c r="BC119" s="135"/>
      <c r="BD119" s="135"/>
      <c r="BE119" s="135"/>
      <c r="BF119" s="135"/>
      <c r="BG119" s="135"/>
      <c r="BH119" s="135"/>
      <c r="BI119" s="135"/>
      <c r="BJ119" s="135"/>
      <c r="BK119" s="135"/>
      <c r="BL119" s="135"/>
      <c r="BM119" s="135"/>
      <c r="BN119" s="135"/>
      <c r="BO119" s="135"/>
      <c r="BP119" s="135"/>
      <c r="BQ119" s="135"/>
      <c r="BR119" s="135"/>
      <c r="BS119" s="135"/>
      <c r="BT119" s="135"/>
      <c r="BU119" s="135"/>
      <c r="BV119" s="135"/>
      <c r="BW119" s="135"/>
      <c r="BX119" s="135"/>
      <c r="BY119" s="135"/>
      <c r="BZ119" s="135"/>
      <c r="CA119" s="135"/>
      <c r="CB119" s="135"/>
      <c r="CC119" s="135"/>
      <c r="CD119" s="135"/>
      <c r="CE119" s="13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35"/>
      <c r="CY119" s="135"/>
      <c r="CZ119" s="135"/>
      <c r="DA119" s="135"/>
      <c r="DB119" s="135"/>
      <c r="DC119" s="135"/>
      <c r="DD119" s="135"/>
      <c r="DE119" s="135"/>
      <c r="DF119" s="135"/>
      <c r="DG119" s="135"/>
      <c r="DH119" s="135"/>
    </row>
    <row r="120" spans="1:112" s="88" customFormat="1" ht="30" customHeight="1" x14ac:dyDescent="0.15">
      <c r="A120" s="136"/>
      <c r="B120" s="136"/>
      <c r="C120" s="132" t="e">
        <f t="shared" si="0"/>
        <v>#REF!</v>
      </c>
      <c r="D120" s="132" t="e">
        <f t="shared" si="0"/>
        <v>#REF!</v>
      </c>
      <c r="E120" s="132" t="e">
        <f t="shared" si="0"/>
        <v>#REF!</v>
      </c>
      <c r="F120" s="84"/>
      <c r="G120" s="84"/>
      <c r="H120" s="85"/>
      <c r="I120" s="84"/>
      <c r="J120" s="85"/>
      <c r="K120" s="84"/>
      <c r="L120" s="85"/>
      <c r="M120" s="84"/>
      <c r="N120" s="84"/>
      <c r="O120" s="84"/>
      <c r="P120" s="84"/>
      <c r="Q120" s="138"/>
      <c r="R120" s="134"/>
      <c r="S120" s="134" t="e">
        <f t="shared" si="1"/>
        <v>#REF!</v>
      </c>
      <c r="T120" s="135"/>
      <c r="U120" s="135"/>
      <c r="V120" s="135"/>
      <c r="W120" s="135"/>
      <c r="X120" s="135"/>
      <c r="Y120" s="135"/>
      <c r="Z120" s="135"/>
      <c r="AA120" s="135"/>
      <c r="AB120" s="135"/>
      <c r="AC120" s="135"/>
      <c r="AD120" s="135"/>
      <c r="AE120" s="135"/>
      <c r="AF120" s="135"/>
      <c r="AG120" s="135"/>
      <c r="AH120" s="135"/>
      <c r="AI120" s="135"/>
      <c r="AJ120" s="135"/>
      <c r="AK120" s="135"/>
      <c r="AL120" s="135"/>
      <c r="AM120" s="135"/>
      <c r="AN120" s="135"/>
      <c r="AO120" s="135"/>
      <c r="AP120" s="135"/>
      <c r="AQ120" s="135"/>
      <c r="AR120" s="135"/>
      <c r="AS120" s="135"/>
      <c r="AT120" s="135"/>
      <c r="AU120" s="135"/>
      <c r="AV120" s="135"/>
      <c r="AW120" s="135"/>
      <c r="AX120" s="135"/>
      <c r="AY120" s="135"/>
      <c r="AZ120" s="135"/>
      <c r="BA120" s="135"/>
      <c r="BB120" s="135"/>
      <c r="BC120" s="135"/>
      <c r="BD120" s="135"/>
      <c r="BE120" s="135"/>
      <c r="BF120" s="135"/>
      <c r="BG120" s="135"/>
      <c r="BH120" s="135"/>
      <c r="BI120" s="135"/>
      <c r="BJ120" s="135"/>
      <c r="BK120" s="135"/>
      <c r="BL120" s="135"/>
      <c r="BM120" s="135"/>
      <c r="BN120" s="135"/>
      <c r="BO120" s="135"/>
      <c r="BP120" s="135"/>
      <c r="BQ120" s="135"/>
      <c r="BR120" s="135"/>
      <c r="BS120" s="135"/>
      <c r="BT120" s="135"/>
      <c r="BU120" s="135"/>
      <c r="BV120" s="135"/>
      <c r="BW120" s="135"/>
      <c r="BX120" s="135"/>
      <c r="BY120" s="135"/>
      <c r="BZ120" s="135"/>
      <c r="CA120" s="135"/>
      <c r="CB120" s="135"/>
      <c r="CC120" s="135"/>
      <c r="CD120" s="135"/>
      <c r="CE120" s="135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35"/>
      <c r="CY120" s="135"/>
      <c r="CZ120" s="135"/>
      <c r="DA120" s="135"/>
      <c r="DB120" s="135"/>
      <c r="DC120" s="135"/>
      <c r="DD120" s="135"/>
      <c r="DE120" s="135"/>
      <c r="DF120" s="135"/>
      <c r="DG120" s="135"/>
      <c r="DH120" s="135"/>
    </row>
    <row r="121" spans="1:112" s="88" customFormat="1" ht="30" customHeight="1" x14ac:dyDescent="0.15">
      <c r="A121" s="136" t="s">
        <v>73</v>
      </c>
      <c r="B121" s="136" t="s">
        <v>248</v>
      </c>
      <c r="C121" s="132" t="e">
        <f t="shared" si="0"/>
        <v>#REF!</v>
      </c>
      <c r="D121" s="132" t="e">
        <f t="shared" si="0"/>
        <v>#REF!</v>
      </c>
      <c r="E121" s="132" t="e">
        <f t="shared" si="0"/>
        <v>#REF!</v>
      </c>
      <c r="F121" s="84"/>
      <c r="G121" s="84"/>
      <c r="H121" s="85"/>
      <c r="I121" s="84"/>
      <c r="J121" s="85"/>
      <c r="K121" s="84"/>
      <c r="L121" s="85"/>
      <c r="M121" s="84"/>
      <c r="N121" s="84"/>
      <c r="O121" s="84"/>
      <c r="P121" s="84"/>
      <c r="Q121" s="138"/>
      <c r="R121" s="134"/>
      <c r="S121" s="134" t="e">
        <f t="shared" si="1"/>
        <v>#REF!</v>
      </c>
      <c r="T121" s="135"/>
      <c r="U121" s="135"/>
      <c r="V121" s="135"/>
      <c r="W121" s="135"/>
      <c r="X121" s="135"/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35"/>
      <c r="AI121" s="135"/>
      <c r="AJ121" s="135"/>
      <c r="AK121" s="135"/>
      <c r="AL121" s="135"/>
      <c r="AM121" s="135"/>
      <c r="AN121" s="135"/>
      <c r="AO121" s="135"/>
      <c r="AP121" s="135"/>
      <c r="AQ121" s="135"/>
      <c r="AR121" s="135"/>
      <c r="AS121" s="135"/>
      <c r="AT121" s="135"/>
      <c r="AU121" s="135"/>
      <c r="AV121" s="135"/>
      <c r="AW121" s="135"/>
      <c r="AX121" s="135"/>
      <c r="AY121" s="135"/>
      <c r="AZ121" s="135"/>
      <c r="BA121" s="135"/>
      <c r="BB121" s="135"/>
      <c r="BC121" s="135"/>
      <c r="BD121" s="135"/>
      <c r="BE121" s="135"/>
      <c r="BF121" s="135"/>
      <c r="BG121" s="135"/>
      <c r="BH121" s="135"/>
      <c r="BI121" s="135"/>
      <c r="BJ121" s="135"/>
      <c r="BK121" s="135"/>
      <c r="BL121" s="135"/>
      <c r="BM121" s="135"/>
      <c r="BN121" s="135"/>
      <c r="BO121" s="135"/>
      <c r="BP121" s="135"/>
      <c r="BQ121" s="135"/>
      <c r="BR121" s="135"/>
      <c r="BS121" s="135"/>
      <c r="BT121" s="135"/>
      <c r="BU121" s="135"/>
      <c r="BV121" s="135"/>
      <c r="BW121" s="135"/>
      <c r="BX121" s="135"/>
      <c r="BY121" s="135"/>
      <c r="BZ121" s="135"/>
      <c r="CA121" s="135"/>
      <c r="CB121" s="135"/>
      <c r="CC121" s="135"/>
      <c r="CD121" s="135"/>
      <c r="CE121" s="13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35"/>
      <c r="CY121" s="135"/>
      <c r="CZ121" s="135"/>
      <c r="DA121" s="135"/>
      <c r="DB121" s="135"/>
      <c r="DC121" s="135"/>
      <c r="DD121" s="135"/>
      <c r="DE121" s="135"/>
      <c r="DF121" s="135"/>
      <c r="DG121" s="135"/>
      <c r="DH121" s="135"/>
    </row>
    <row r="122" spans="1:112" s="88" customFormat="1" ht="30" customHeight="1" x14ac:dyDescent="0.15">
      <c r="A122" s="136" t="s">
        <v>72</v>
      </c>
      <c r="B122" s="136" t="s">
        <v>249</v>
      </c>
      <c r="C122" s="132" t="e">
        <f t="shared" si="0"/>
        <v>#REF!</v>
      </c>
      <c r="D122" s="132" t="e">
        <f t="shared" si="0"/>
        <v>#REF!</v>
      </c>
      <c r="E122" s="132" t="e">
        <f t="shared" si="0"/>
        <v>#REF!</v>
      </c>
      <c r="F122" s="84"/>
      <c r="G122" s="84"/>
      <c r="H122" s="85"/>
      <c r="I122" s="84"/>
      <c r="J122" s="85"/>
      <c r="K122" s="84"/>
      <c r="L122" s="85"/>
      <c r="M122" s="84"/>
      <c r="N122" s="84"/>
      <c r="O122" s="84"/>
      <c r="P122" s="84"/>
      <c r="Q122" s="138"/>
      <c r="R122" s="134"/>
      <c r="S122" s="134" t="e">
        <f t="shared" si="1"/>
        <v>#REF!</v>
      </c>
      <c r="T122" s="135"/>
      <c r="U122" s="135"/>
      <c r="V122" s="135"/>
      <c r="W122" s="135"/>
      <c r="X122" s="135"/>
      <c r="Y122" s="135"/>
      <c r="Z122" s="135"/>
      <c r="AA122" s="135"/>
      <c r="AB122" s="135"/>
      <c r="AC122" s="135"/>
      <c r="AD122" s="135"/>
      <c r="AE122" s="135"/>
      <c r="AF122" s="135"/>
      <c r="AG122" s="135"/>
      <c r="AH122" s="135"/>
      <c r="AI122" s="135"/>
      <c r="AJ122" s="135"/>
      <c r="AK122" s="135"/>
      <c r="AL122" s="135"/>
      <c r="AM122" s="135"/>
      <c r="AN122" s="135"/>
      <c r="AO122" s="135"/>
      <c r="AP122" s="135"/>
      <c r="AQ122" s="135"/>
      <c r="AR122" s="135"/>
      <c r="AS122" s="135"/>
      <c r="AT122" s="135"/>
      <c r="AU122" s="135"/>
      <c r="AV122" s="135"/>
      <c r="AW122" s="135"/>
      <c r="AX122" s="135"/>
      <c r="AY122" s="135"/>
      <c r="AZ122" s="135"/>
      <c r="BA122" s="135"/>
      <c r="BB122" s="135"/>
      <c r="BC122" s="135"/>
      <c r="BD122" s="135"/>
      <c r="BE122" s="135"/>
      <c r="BF122" s="135"/>
      <c r="BG122" s="135"/>
      <c r="BH122" s="135"/>
      <c r="BI122" s="135"/>
      <c r="BJ122" s="135"/>
      <c r="BK122" s="135"/>
      <c r="BL122" s="135"/>
      <c r="BM122" s="135"/>
      <c r="BN122" s="135"/>
      <c r="BO122" s="135"/>
      <c r="BP122" s="135"/>
      <c r="BQ122" s="135"/>
      <c r="BR122" s="135"/>
      <c r="BS122" s="135"/>
      <c r="BT122" s="135"/>
      <c r="BU122" s="135"/>
      <c r="BV122" s="135"/>
      <c r="BW122" s="135"/>
      <c r="BX122" s="135"/>
      <c r="BY122" s="135"/>
      <c r="BZ122" s="135"/>
      <c r="CA122" s="135"/>
      <c r="CB122" s="135"/>
      <c r="CC122" s="135"/>
      <c r="CD122" s="135"/>
      <c r="CE122" s="13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5"/>
      <c r="CY122" s="135"/>
      <c r="CZ122" s="135"/>
      <c r="DA122" s="135"/>
      <c r="DB122" s="135"/>
      <c r="DC122" s="135"/>
      <c r="DD122" s="135"/>
      <c r="DE122" s="135"/>
      <c r="DF122" s="135"/>
      <c r="DG122" s="135"/>
      <c r="DH122" s="135"/>
    </row>
    <row r="123" spans="1:112" s="88" customFormat="1" ht="30" customHeight="1" x14ac:dyDescent="0.15">
      <c r="A123" s="136" t="s">
        <v>148</v>
      </c>
      <c r="B123" s="136" t="s">
        <v>260</v>
      </c>
      <c r="C123" s="132" t="e">
        <f t="shared" si="0"/>
        <v>#REF!</v>
      </c>
      <c r="D123" s="132" t="e">
        <f t="shared" si="0"/>
        <v>#REF!</v>
      </c>
      <c r="E123" s="132" t="e">
        <f t="shared" si="0"/>
        <v>#REF!</v>
      </c>
      <c r="F123" s="84"/>
      <c r="G123" s="84"/>
      <c r="H123" s="85"/>
      <c r="I123" s="84"/>
      <c r="J123" s="85"/>
      <c r="K123" s="84"/>
      <c r="L123" s="85"/>
      <c r="M123" s="84"/>
      <c r="N123" s="84"/>
      <c r="O123" s="84"/>
      <c r="P123" s="84"/>
      <c r="Q123" s="138"/>
      <c r="R123" s="134"/>
      <c r="S123" s="134" t="e">
        <f t="shared" si="1"/>
        <v>#REF!</v>
      </c>
      <c r="T123" s="135"/>
      <c r="U123" s="135"/>
      <c r="V123" s="135"/>
      <c r="W123" s="135"/>
      <c r="X123" s="135"/>
      <c r="Y123" s="135"/>
      <c r="Z123" s="135"/>
      <c r="AA123" s="135"/>
      <c r="AB123" s="135"/>
      <c r="AC123" s="135"/>
      <c r="AD123" s="135"/>
      <c r="AE123" s="135"/>
      <c r="AF123" s="135"/>
      <c r="AG123" s="135"/>
      <c r="AH123" s="135"/>
      <c r="AI123" s="135"/>
      <c r="AJ123" s="135"/>
      <c r="AK123" s="135"/>
      <c r="AL123" s="135"/>
      <c r="AM123" s="135"/>
      <c r="AN123" s="135"/>
      <c r="AO123" s="135"/>
      <c r="AP123" s="135"/>
      <c r="AQ123" s="135"/>
      <c r="AR123" s="135"/>
      <c r="AS123" s="135"/>
      <c r="AT123" s="135"/>
      <c r="AU123" s="135"/>
      <c r="AV123" s="135"/>
      <c r="AW123" s="135"/>
      <c r="AX123" s="135"/>
      <c r="AY123" s="135"/>
      <c r="AZ123" s="135"/>
      <c r="BA123" s="135"/>
      <c r="BB123" s="135"/>
      <c r="BC123" s="135"/>
      <c r="BD123" s="135"/>
      <c r="BE123" s="135"/>
      <c r="BF123" s="135"/>
      <c r="BG123" s="135"/>
      <c r="BH123" s="135"/>
      <c r="BI123" s="135"/>
      <c r="BJ123" s="135"/>
      <c r="BK123" s="135"/>
      <c r="BL123" s="135"/>
      <c r="BM123" s="135"/>
      <c r="BN123" s="135"/>
      <c r="BO123" s="135"/>
      <c r="BP123" s="135"/>
      <c r="BQ123" s="135"/>
      <c r="BR123" s="135"/>
      <c r="BS123" s="135"/>
      <c r="BT123" s="135"/>
      <c r="BU123" s="135"/>
      <c r="BV123" s="135"/>
      <c r="BW123" s="135"/>
      <c r="BX123" s="135"/>
      <c r="BY123" s="135"/>
      <c r="BZ123" s="135"/>
      <c r="CA123" s="135"/>
      <c r="CB123" s="135"/>
      <c r="CC123" s="135"/>
      <c r="CD123" s="135"/>
      <c r="CE123" s="135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35"/>
      <c r="CY123" s="135"/>
      <c r="CZ123" s="135"/>
      <c r="DA123" s="135"/>
      <c r="DB123" s="135"/>
      <c r="DC123" s="135"/>
      <c r="DD123" s="135"/>
      <c r="DE123" s="135"/>
      <c r="DF123" s="135"/>
      <c r="DG123" s="135"/>
      <c r="DH123" s="135"/>
    </row>
    <row r="124" spans="1:112" s="88" customFormat="1" ht="30" customHeight="1" x14ac:dyDescent="0.15">
      <c r="A124" s="136" t="s">
        <v>58</v>
      </c>
      <c r="B124" s="136" t="s">
        <v>284</v>
      </c>
      <c r="C124" s="132" t="e">
        <f t="shared" si="0"/>
        <v>#REF!</v>
      </c>
      <c r="D124" s="132" t="e">
        <f t="shared" si="0"/>
        <v>#REF!</v>
      </c>
      <c r="E124" s="132" t="e">
        <f t="shared" si="0"/>
        <v>#REF!</v>
      </c>
      <c r="F124" s="82">
        <v>0</v>
      </c>
      <c r="G124" s="82"/>
      <c r="H124" s="83"/>
      <c r="I124" s="82"/>
      <c r="J124" s="83"/>
      <c r="K124" s="82"/>
      <c r="L124" s="83"/>
      <c r="M124" s="82"/>
      <c r="N124" s="82"/>
      <c r="O124" s="82"/>
      <c r="P124" s="82"/>
      <c r="Q124" s="137"/>
      <c r="R124" s="134"/>
      <c r="S124" s="134" t="e">
        <f t="shared" si="1"/>
        <v>#REF!</v>
      </c>
      <c r="T124" s="135"/>
      <c r="U124" s="135"/>
      <c r="V124" s="135"/>
      <c r="W124" s="135"/>
      <c r="X124" s="135"/>
      <c r="Y124" s="135"/>
      <c r="Z124" s="135"/>
      <c r="AA124" s="135"/>
      <c r="AB124" s="135"/>
      <c r="AC124" s="135"/>
      <c r="AD124" s="135"/>
      <c r="AE124" s="135"/>
      <c r="AF124" s="135"/>
      <c r="AG124" s="135"/>
      <c r="AH124" s="135"/>
      <c r="AI124" s="135"/>
      <c r="AJ124" s="135"/>
      <c r="AK124" s="135"/>
      <c r="AL124" s="135"/>
      <c r="AM124" s="135"/>
      <c r="AN124" s="135"/>
      <c r="AO124" s="135"/>
      <c r="AP124" s="135"/>
      <c r="AQ124" s="135"/>
      <c r="AR124" s="135"/>
      <c r="AS124" s="135"/>
      <c r="AT124" s="135"/>
      <c r="AU124" s="135"/>
      <c r="AV124" s="135"/>
      <c r="AW124" s="135"/>
      <c r="AX124" s="135"/>
      <c r="AY124" s="135"/>
      <c r="AZ124" s="135"/>
      <c r="BA124" s="135"/>
      <c r="BB124" s="135"/>
      <c r="BC124" s="135"/>
      <c r="BD124" s="135"/>
      <c r="BE124" s="135"/>
      <c r="BF124" s="135"/>
      <c r="BG124" s="135"/>
      <c r="BH124" s="135"/>
      <c r="BI124" s="135"/>
      <c r="BJ124" s="135"/>
      <c r="BK124" s="135"/>
      <c r="BL124" s="135"/>
      <c r="BM124" s="135"/>
      <c r="BN124" s="135"/>
      <c r="BO124" s="135"/>
      <c r="BP124" s="135"/>
      <c r="BQ124" s="135"/>
      <c r="BR124" s="135"/>
      <c r="BS124" s="135"/>
      <c r="BT124" s="135"/>
      <c r="BU124" s="135"/>
      <c r="BV124" s="135"/>
      <c r="BW124" s="135"/>
      <c r="BX124" s="135"/>
      <c r="BY124" s="135"/>
      <c r="BZ124" s="135"/>
      <c r="CA124" s="135"/>
      <c r="CB124" s="135"/>
      <c r="CC124" s="135"/>
      <c r="CD124" s="135"/>
      <c r="CE124" s="135"/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35"/>
      <c r="CY124" s="135"/>
      <c r="CZ124" s="135"/>
      <c r="DA124" s="135"/>
      <c r="DB124" s="135"/>
      <c r="DC124" s="135"/>
      <c r="DD124" s="135"/>
      <c r="DE124" s="135"/>
      <c r="DF124" s="135"/>
      <c r="DG124" s="135"/>
      <c r="DH124" s="135"/>
    </row>
    <row r="125" spans="1:112" s="88" customFormat="1" ht="30" customHeight="1" x14ac:dyDescent="0.15">
      <c r="A125" s="136" t="s">
        <v>203</v>
      </c>
      <c r="B125" s="136" t="s">
        <v>195</v>
      </c>
      <c r="C125" s="132" t="e">
        <f t="shared" si="0"/>
        <v>#REF!</v>
      </c>
      <c r="D125" s="132" t="e">
        <f t="shared" si="0"/>
        <v>#REF!</v>
      </c>
      <c r="E125" s="132" t="e">
        <f t="shared" si="0"/>
        <v>#REF!</v>
      </c>
      <c r="F125" s="82">
        <v>0</v>
      </c>
      <c r="G125" s="82"/>
      <c r="H125" s="83"/>
      <c r="I125" s="82"/>
      <c r="J125" s="83"/>
      <c r="K125" s="82"/>
      <c r="L125" s="83"/>
      <c r="M125" s="82"/>
      <c r="N125" s="82"/>
      <c r="O125" s="82"/>
      <c r="P125" s="82"/>
      <c r="Q125" s="137"/>
      <c r="R125" s="134"/>
      <c r="S125" s="134" t="e">
        <f t="shared" si="1"/>
        <v>#REF!</v>
      </c>
      <c r="T125" s="135"/>
      <c r="U125" s="135"/>
      <c r="V125" s="135"/>
      <c r="W125" s="135"/>
      <c r="X125" s="135"/>
      <c r="Y125" s="135"/>
      <c r="Z125" s="135"/>
      <c r="AA125" s="135"/>
      <c r="AB125" s="135"/>
      <c r="AC125" s="135"/>
      <c r="AD125" s="135"/>
      <c r="AE125" s="135"/>
      <c r="AF125" s="135"/>
      <c r="AG125" s="135"/>
      <c r="AH125" s="135"/>
      <c r="AI125" s="135"/>
      <c r="AJ125" s="135"/>
      <c r="AK125" s="135"/>
      <c r="AL125" s="135"/>
      <c r="AM125" s="135"/>
      <c r="AN125" s="135"/>
      <c r="AO125" s="135"/>
      <c r="AP125" s="135"/>
      <c r="AQ125" s="135"/>
      <c r="AR125" s="135"/>
      <c r="AS125" s="135"/>
      <c r="AT125" s="135"/>
      <c r="AU125" s="135"/>
      <c r="AV125" s="135"/>
      <c r="AW125" s="135"/>
      <c r="AX125" s="135"/>
      <c r="AY125" s="135"/>
      <c r="AZ125" s="135"/>
      <c r="BA125" s="135"/>
      <c r="BB125" s="135"/>
      <c r="BC125" s="135"/>
      <c r="BD125" s="135"/>
      <c r="BE125" s="135"/>
      <c r="BF125" s="135"/>
      <c r="BG125" s="135"/>
      <c r="BH125" s="135"/>
      <c r="BI125" s="135"/>
      <c r="BJ125" s="135"/>
      <c r="BK125" s="135"/>
      <c r="BL125" s="135"/>
      <c r="BM125" s="135"/>
      <c r="BN125" s="135"/>
      <c r="BO125" s="135"/>
      <c r="BP125" s="135"/>
      <c r="BQ125" s="135"/>
      <c r="BR125" s="135"/>
      <c r="BS125" s="135"/>
      <c r="BT125" s="135"/>
      <c r="BU125" s="135"/>
      <c r="BV125" s="135"/>
      <c r="BW125" s="135"/>
      <c r="BX125" s="135"/>
      <c r="BY125" s="135"/>
      <c r="BZ125" s="135"/>
      <c r="CA125" s="135"/>
      <c r="CB125" s="135"/>
      <c r="CC125" s="135"/>
      <c r="CD125" s="135"/>
      <c r="CE125" s="13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35"/>
      <c r="CY125" s="135"/>
      <c r="CZ125" s="135"/>
      <c r="DA125" s="135"/>
      <c r="DB125" s="135"/>
      <c r="DC125" s="135"/>
      <c r="DD125" s="135"/>
      <c r="DE125" s="135"/>
      <c r="DF125" s="135"/>
      <c r="DG125" s="135"/>
      <c r="DH125" s="135"/>
    </row>
    <row r="126" spans="1:112" s="88" customFormat="1" ht="30" customHeight="1" x14ac:dyDescent="0.15">
      <c r="A126" s="136" t="s">
        <v>115</v>
      </c>
      <c r="B126" s="136" t="s">
        <v>100</v>
      </c>
      <c r="C126" s="132" t="e">
        <f t="shared" si="0"/>
        <v>#REF!</v>
      </c>
      <c r="D126" s="132" t="e">
        <f t="shared" si="0"/>
        <v>#REF!</v>
      </c>
      <c r="E126" s="132" t="e">
        <f t="shared" si="0"/>
        <v>#REF!</v>
      </c>
      <c r="F126" s="82">
        <v>0</v>
      </c>
      <c r="G126" s="82"/>
      <c r="H126" s="83"/>
      <c r="I126" s="82"/>
      <c r="J126" s="83"/>
      <c r="K126" s="82"/>
      <c r="L126" s="83"/>
      <c r="M126" s="82"/>
      <c r="N126" s="82"/>
      <c r="O126" s="82"/>
      <c r="P126" s="82"/>
      <c r="Q126" s="137"/>
      <c r="R126" s="134"/>
      <c r="S126" s="134">
        <f t="shared" si="1"/>
        <v>0</v>
      </c>
      <c r="T126" s="135"/>
      <c r="U126" s="135"/>
      <c r="V126" s="135"/>
      <c r="W126" s="135"/>
      <c r="X126" s="135"/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35"/>
      <c r="AI126" s="135"/>
      <c r="AJ126" s="135"/>
      <c r="AK126" s="135"/>
      <c r="AL126" s="135"/>
      <c r="AM126" s="135"/>
      <c r="AN126" s="135"/>
      <c r="AO126" s="135"/>
      <c r="AP126" s="135"/>
      <c r="AQ126" s="135"/>
      <c r="AR126" s="135"/>
      <c r="AS126" s="135"/>
      <c r="AT126" s="135"/>
      <c r="AU126" s="135"/>
      <c r="AV126" s="135"/>
      <c r="AW126" s="135"/>
      <c r="AX126" s="135"/>
      <c r="AY126" s="135"/>
      <c r="AZ126" s="135"/>
      <c r="BA126" s="135"/>
      <c r="BB126" s="135"/>
      <c r="BC126" s="135"/>
      <c r="BD126" s="135"/>
      <c r="BE126" s="135"/>
      <c r="BF126" s="135"/>
      <c r="BG126" s="135"/>
      <c r="BH126" s="135"/>
      <c r="BI126" s="135"/>
      <c r="BJ126" s="135"/>
      <c r="BK126" s="135"/>
      <c r="BL126" s="135"/>
      <c r="BM126" s="135"/>
      <c r="BN126" s="135"/>
      <c r="BO126" s="135"/>
      <c r="BP126" s="135"/>
      <c r="BQ126" s="135"/>
      <c r="BR126" s="135"/>
      <c r="BS126" s="135"/>
      <c r="BT126" s="135"/>
      <c r="BU126" s="135"/>
      <c r="BV126" s="135"/>
      <c r="BW126" s="135"/>
      <c r="BX126" s="135"/>
      <c r="BY126" s="135"/>
      <c r="BZ126" s="135"/>
      <c r="CA126" s="135"/>
      <c r="CB126" s="135"/>
      <c r="CC126" s="135"/>
      <c r="CD126" s="135"/>
      <c r="CE126" s="135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35"/>
      <c r="CY126" s="135"/>
      <c r="CZ126" s="135"/>
      <c r="DA126" s="135"/>
      <c r="DB126" s="135"/>
      <c r="DC126" s="135"/>
      <c r="DD126" s="135"/>
      <c r="DE126" s="135"/>
      <c r="DF126" s="135"/>
      <c r="DG126" s="135"/>
      <c r="DH126" s="135"/>
    </row>
    <row r="127" spans="1:112" s="88" customFormat="1" ht="30" customHeight="1" x14ac:dyDescent="0.15">
      <c r="A127" s="136" t="s">
        <v>106</v>
      </c>
      <c r="B127" s="136" t="s">
        <v>108</v>
      </c>
      <c r="C127" s="132" t="e">
        <f t="shared" si="0"/>
        <v>#REF!</v>
      </c>
      <c r="D127" s="132" t="e">
        <f t="shared" si="0"/>
        <v>#REF!</v>
      </c>
      <c r="E127" s="132" t="e">
        <f t="shared" si="0"/>
        <v>#REF!</v>
      </c>
      <c r="F127" s="82">
        <v>0</v>
      </c>
      <c r="G127" s="82"/>
      <c r="H127" s="83"/>
      <c r="I127" s="82"/>
      <c r="J127" s="83"/>
      <c r="K127" s="82"/>
      <c r="L127" s="83"/>
      <c r="M127" s="82"/>
      <c r="N127" s="82"/>
      <c r="O127" s="82"/>
      <c r="P127" s="82"/>
      <c r="Q127" s="137"/>
      <c r="R127" s="134"/>
      <c r="S127" s="134">
        <f t="shared" si="1"/>
        <v>0</v>
      </c>
      <c r="T127" s="135"/>
      <c r="U127" s="135"/>
      <c r="V127" s="135"/>
      <c r="W127" s="135"/>
      <c r="X127" s="13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35"/>
      <c r="AI127" s="135"/>
      <c r="AJ127" s="135"/>
      <c r="AK127" s="135"/>
      <c r="AL127" s="135"/>
      <c r="AM127" s="135"/>
      <c r="AN127" s="135"/>
      <c r="AO127" s="135"/>
      <c r="AP127" s="135"/>
      <c r="AQ127" s="135"/>
      <c r="AR127" s="135"/>
      <c r="AS127" s="135"/>
      <c r="AT127" s="135"/>
      <c r="AU127" s="135"/>
      <c r="AV127" s="135"/>
      <c r="AW127" s="135"/>
      <c r="AX127" s="135"/>
      <c r="AY127" s="135"/>
      <c r="AZ127" s="135"/>
      <c r="BA127" s="135"/>
      <c r="BB127" s="135"/>
      <c r="BC127" s="135"/>
      <c r="BD127" s="135"/>
      <c r="BE127" s="135"/>
      <c r="BF127" s="135"/>
      <c r="BG127" s="135"/>
      <c r="BH127" s="135"/>
      <c r="BI127" s="135"/>
      <c r="BJ127" s="135"/>
      <c r="BK127" s="135"/>
      <c r="BL127" s="135"/>
      <c r="BM127" s="135"/>
      <c r="BN127" s="135"/>
      <c r="BO127" s="135"/>
      <c r="BP127" s="135"/>
      <c r="BQ127" s="135"/>
      <c r="BR127" s="135"/>
      <c r="BS127" s="135"/>
      <c r="BT127" s="135"/>
      <c r="BU127" s="135"/>
      <c r="BV127" s="135"/>
      <c r="BW127" s="135"/>
      <c r="BX127" s="135"/>
      <c r="BY127" s="135"/>
      <c r="BZ127" s="135"/>
      <c r="CA127" s="135"/>
      <c r="CB127" s="135"/>
      <c r="CC127" s="135"/>
      <c r="CD127" s="135"/>
      <c r="CE127" s="13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35"/>
      <c r="CY127" s="135"/>
      <c r="CZ127" s="135"/>
      <c r="DA127" s="135"/>
      <c r="DB127" s="135"/>
      <c r="DC127" s="135"/>
      <c r="DD127" s="135"/>
      <c r="DE127" s="135"/>
      <c r="DF127" s="135"/>
      <c r="DG127" s="135"/>
      <c r="DH127" s="135"/>
    </row>
    <row r="128" spans="1:112" s="88" customFormat="1" ht="30" customHeight="1" x14ac:dyDescent="0.15">
      <c r="A128" s="136" t="s">
        <v>105</v>
      </c>
      <c r="B128" s="136" t="s">
        <v>99</v>
      </c>
      <c r="C128" s="132" t="e">
        <f t="shared" si="0"/>
        <v>#REF!</v>
      </c>
      <c r="D128" s="132" t="e">
        <f t="shared" si="0"/>
        <v>#REF!</v>
      </c>
      <c r="E128" s="132" t="e">
        <f t="shared" si="0"/>
        <v>#REF!</v>
      </c>
      <c r="F128" s="82">
        <v>0</v>
      </c>
      <c r="G128" s="82"/>
      <c r="H128" s="83"/>
      <c r="I128" s="82"/>
      <c r="J128" s="83"/>
      <c r="K128" s="82"/>
      <c r="L128" s="83"/>
      <c r="M128" s="82"/>
      <c r="N128" s="82"/>
      <c r="O128" s="82"/>
      <c r="P128" s="82"/>
      <c r="Q128" s="137"/>
      <c r="R128" s="134"/>
      <c r="S128" s="134">
        <f t="shared" si="1"/>
        <v>0</v>
      </c>
      <c r="T128" s="135"/>
      <c r="U128" s="135"/>
      <c r="V128" s="135"/>
      <c r="W128" s="135"/>
      <c r="X128" s="13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35"/>
      <c r="AI128" s="135"/>
      <c r="AJ128" s="135"/>
      <c r="AK128" s="135"/>
      <c r="AL128" s="135"/>
      <c r="AM128" s="135"/>
      <c r="AN128" s="135"/>
      <c r="AO128" s="135"/>
      <c r="AP128" s="135"/>
      <c r="AQ128" s="135"/>
      <c r="AR128" s="135"/>
      <c r="AS128" s="135"/>
      <c r="AT128" s="135"/>
      <c r="AU128" s="135"/>
      <c r="AV128" s="135"/>
      <c r="AW128" s="135"/>
      <c r="AX128" s="135"/>
      <c r="AY128" s="135"/>
      <c r="AZ128" s="135"/>
      <c r="BA128" s="135"/>
      <c r="BB128" s="135"/>
      <c r="BC128" s="135"/>
      <c r="BD128" s="135"/>
      <c r="BE128" s="135"/>
      <c r="BF128" s="135"/>
      <c r="BG128" s="135"/>
      <c r="BH128" s="135"/>
      <c r="BI128" s="135"/>
      <c r="BJ128" s="135"/>
      <c r="BK128" s="135"/>
      <c r="BL128" s="135"/>
      <c r="BM128" s="135"/>
      <c r="BN128" s="135"/>
      <c r="BO128" s="135"/>
      <c r="BP128" s="135"/>
      <c r="BQ128" s="135"/>
      <c r="BR128" s="135"/>
      <c r="BS128" s="135"/>
      <c r="BT128" s="135"/>
      <c r="BU128" s="135"/>
      <c r="BV128" s="135"/>
      <c r="BW128" s="135"/>
      <c r="BX128" s="135"/>
      <c r="BY128" s="135"/>
      <c r="BZ128" s="135"/>
      <c r="CA128" s="135"/>
      <c r="CB128" s="135"/>
      <c r="CC128" s="135"/>
      <c r="CD128" s="135"/>
      <c r="CE128" s="135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35"/>
      <c r="CY128" s="135"/>
      <c r="CZ128" s="135"/>
      <c r="DA128" s="135"/>
      <c r="DB128" s="135"/>
      <c r="DC128" s="135"/>
      <c r="DD128" s="135"/>
      <c r="DE128" s="135"/>
      <c r="DF128" s="135"/>
      <c r="DG128" s="135"/>
      <c r="DH128" s="135"/>
    </row>
    <row r="129" spans="1:112" s="88" customFormat="1" ht="30" customHeight="1" x14ac:dyDescent="0.15">
      <c r="A129" s="136" t="s">
        <v>182</v>
      </c>
      <c r="B129" s="136" t="s">
        <v>237</v>
      </c>
      <c r="C129" s="132" t="e">
        <f t="shared" si="0"/>
        <v>#REF!</v>
      </c>
      <c r="D129" s="132" t="e">
        <f t="shared" si="0"/>
        <v>#REF!</v>
      </c>
      <c r="E129" s="132" t="e">
        <f t="shared" si="0"/>
        <v>#REF!</v>
      </c>
      <c r="F129" s="84"/>
      <c r="G129" s="84"/>
      <c r="H129" s="85"/>
      <c r="I129" s="84"/>
      <c r="J129" s="85"/>
      <c r="K129" s="84"/>
      <c r="L129" s="85"/>
      <c r="M129" s="84"/>
      <c r="N129" s="84"/>
      <c r="O129" s="84"/>
      <c r="P129" s="84"/>
      <c r="Q129" s="138"/>
      <c r="R129" s="134"/>
      <c r="S129" s="134" t="e">
        <f>S17</f>
        <v>#REF!</v>
      </c>
      <c r="T129" s="135"/>
      <c r="U129" s="135"/>
      <c r="V129" s="135"/>
      <c r="W129" s="135"/>
      <c r="X129" s="135"/>
      <c r="Y129" s="135"/>
      <c r="Z129" s="135"/>
      <c r="AA129" s="135"/>
      <c r="AB129" s="135"/>
      <c r="AC129" s="135"/>
      <c r="AD129" s="135"/>
      <c r="AE129" s="135"/>
      <c r="AF129" s="135"/>
      <c r="AG129" s="135"/>
      <c r="AH129" s="135"/>
      <c r="AI129" s="135"/>
      <c r="AJ129" s="135"/>
      <c r="AK129" s="135"/>
      <c r="AL129" s="135"/>
      <c r="AM129" s="135"/>
      <c r="AN129" s="135"/>
      <c r="AO129" s="135"/>
      <c r="AP129" s="135"/>
      <c r="AQ129" s="135"/>
      <c r="AR129" s="135"/>
      <c r="AS129" s="135"/>
      <c r="AT129" s="135"/>
      <c r="AU129" s="135"/>
      <c r="AV129" s="135"/>
      <c r="AW129" s="135"/>
      <c r="AX129" s="135"/>
      <c r="AY129" s="135"/>
      <c r="AZ129" s="135"/>
      <c r="BA129" s="135"/>
      <c r="BB129" s="135"/>
      <c r="BC129" s="135"/>
      <c r="BD129" s="135"/>
      <c r="BE129" s="135"/>
      <c r="BF129" s="135"/>
      <c r="BG129" s="135"/>
      <c r="BH129" s="135"/>
      <c r="BI129" s="135"/>
      <c r="BJ129" s="135"/>
      <c r="BK129" s="135"/>
      <c r="BL129" s="135"/>
      <c r="BM129" s="135"/>
      <c r="BN129" s="135"/>
      <c r="BO129" s="135"/>
      <c r="BP129" s="135"/>
      <c r="BQ129" s="135"/>
      <c r="BR129" s="135"/>
      <c r="BS129" s="135"/>
      <c r="BT129" s="135"/>
      <c r="BU129" s="135"/>
      <c r="BV129" s="135"/>
      <c r="BW129" s="135"/>
      <c r="BX129" s="135"/>
      <c r="BY129" s="135"/>
      <c r="BZ129" s="135"/>
      <c r="CA129" s="135"/>
      <c r="CB129" s="135"/>
      <c r="CC129" s="135"/>
      <c r="CD129" s="135"/>
      <c r="CE129" s="13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35"/>
      <c r="CY129" s="135"/>
      <c r="CZ129" s="135"/>
      <c r="DA129" s="135"/>
      <c r="DB129" s="135"/>
      <c r="DC129" s="135"/>
      <c r="DD129" s="135"/>
      <c r="DE129" s="135"/>
      <c r="DF129" s="135"/>
      <c r="DG129" s="135"/>
      <c r="DH129" s="135"/>
    </row>
    <row r="130" spans="1:112" s="88" customFormat="1" ht="30" customHeight="1" x14ac:dyDescent="0.15">
      <c r="A130" s="136" t="s">
        <v>196</v>
      </c>
      <c r="B130" s="136" t="s">
        <v>103</v>
      </c>
      <c r="C130" s="132" t="e">
        <f t="shared" si="0"/>
        <v>#REF!</v>
      </c>
      <c r="D130" s="132" t="e">
        <f t="shared" si="0"/>
        <v>#REF!</v>
      </c>
      <c r="E130" s="132" t="e">
        <f t="shared" si="0"/>
        <v>#REF!</v>
      </c>
      <c r="F130" s="84"/>
      <c r="G130" s="84"/>
      <c r="H130" s="85"/>
      <c r="I130" s="84"/>
      <c r="J130" s="85"/>
      <c r="K130" s="84"/>
      <c r="L130" s="85"/>
      <c r="M130" s="84"/>
      <c r="N130" s="84"/>
      <c r="O130" s="84"/>
      <c r="P130" s="84"/>
      <c r="Q130" s="138"/>
      <c r="R130" s="134"/>
      <c r="S130" s="134" t="e">
        <f>S22</f>
        <v>#REF!</v>
      </c>
      <c r="T130" s="135"/>
      <c r="U130" s="135"/>
      <c r="V130" s="135"/>
      <c r="W130" s="135"/>
      <c r="X130" s="135"/>
      <c r="Y130" s="135"/>
      <c r="Z130" s="135"/>
      <c r="AA130" s="135"/>
      <c r="AB130" s="135"/>
      <c r="AC130" s="135"/>
      <c r="AD130" s="135"/>
      <c r="AE130" s="135"/>
      <c r="AF130" s="135"/>
      <c r="AG130" s="135"/>
      <c r="AH130" s="135"/>
      <c r="AI130" s="135"/>
      <c r="AJ130" s="135"/>
      <c r="AK130" s="135"/>
      <c r="AL130" s="135"/>
      <c r="AM130" s="135"/>
      <c r="AN130" s="135"/>
      <c r="AO130" s="135"/>
      <c r="AP130" s="135"/>
      <c r="AQ130" s="135"/>
      <c r="AR130" s="135"/>
      <c r="AS130" s="135"/>
      <c r="AT130" s="135"/>
      <c r="AU130" s="135"/>
      <c r="AV130" s="135"/>
      <c r="AW130" s="135"/>
      <c r="AX130" s="135"/>
      <c r="AY130" s="135"/>
      <c r="AZ130" s="135"/>
      <c r="BA130" s="135"/>
      <c r="BB130" s="135"/>
      <c r="BC130" s="135"/>
      <c r="BD130" s="135"/>
      <c r="BE130" s="135"/>
      <c r="BF130" s="135"/>
      <c r="BG130" s="135"/>
      <c r="BH130" s="135"/>
      <c r="BI130" s="135"/>
      <c r="BJ130" s="135"/>
      <c r="BK130" s="135"/>
      <c r="BL130" s="135"/>
      <c r="BM130" s="135"/>
      <c r="BN130" s="135"/>
      <c r="BO130" s="135"/>
      <c r="BP130" s="135"/>
      <c r="BQ130" s="135"/>
      <c r="BR130" s="135"/>
      <c r="BS130" s="135"/>
      <c r="BT130" s="135"/>
      <c r="BU130" s="135"/>
      <c r="BV130" s="135"/>
      <c r="BW130" s="135"/>
      <c r="BX130" s="135"/>
      <c r="BY130" s="135"/>
      <c r="BZ130" s="135"/>
      <c r="CA130" s="135"/>
      <c r="CB130" s="135"/>
      <c r="CC130" s="135"/>
      <c r="CD130" s="135"/>
      <c r="CE130" s="13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35"/>
      <c r="CY130" s="135"/>
      <c r="CZ130" s="135"/>
      <c r="DA130" s="135"/>
      <c r="DB130" s="135"/>
      <c r="DC130" s="135"/>
      <c r="DD130" s="135"/>
      <c r="DE130" s="135"/>
      <c r="DF130" s="135"/>
      <c r="DG130" s="135"/>
      <c r="DH130" s="135"/>
    </row>
    <row r="131" spans="1:112" s="88" customFormat="1" ht="30" customHeight="1" x14ac:dyDescent="0.15">
      <c r="A131" s="136" t="s">
        <v>20</v>
      </c>
      <c r="B131" s="136" t="s">
        <v>282</v>
      </c>
      <c r="C131" s="132" t="e">
        <f t="shared" si="0"/>
        <v>#REF!</v>
      </c>
      <c r="D131" s="132" t="e">
        <f t="shared" si="0"/>
        <v>#REF!</v>
      </c>
      <c r="E131" s="132" t="e">
        <f t="shared" si="0"/>
        <v>#REF!</v>
      </c>
      <c r="F131" s="133"/>
      <c r="G131" s="81"/>
      <c r="H131" s="81"/>
      <c r="I131" s="81"/>
      <c r="J131" s="81"/>
      <c r="K131" s="81"/>
      <c r="L131" s="81"/>
      <c r="M131" s="81"/>
      <c r="N131" s="81"/>
      <c r="O131" s="81"/>
      <c r="P131" s="81"/>
      <c r="Q131" s="81"/>
      <c r="R131" s="134"/>
      <c r="S131" s="134" t="e">
        <f>S22</f>
        <v>#REF!</v>
      </c>
      <c r="T131" s="135"/>
      <c r="U131" s="135"/>
      <c r="V131" s="135"/>
      <c r="W131" s="135"/>
      <c r="X131" s="135"/>
      <c r="Y131" s="135"/>
      <c r="Z131" s="135"/>
      <c r="AA131" s="135"/>
      <c r="AB131" s="135"/>
      <c r="AC131" s="135"/>
      <c r="AD131" s="135"/>
      <c r="AE131" s="135"/>
      <c r="AF131" s="135"/>
      <c r="AG131" s="135"/>
      <c r="AH131" s="135"/>
      <c r="AI131" s="135"/>
      <c r="AJ131" s="135"/>
      <c r="AK131" s="135"/>
      <c r="AL131" s="135"/>
      <c r="AM131" s="135"/>
      <c r="AN131" s="135"/>
      <c r="AO131" s="135"/>
      <c r="AP131" s="135"/>
      <c r="AQ131" s="135"/>
      <c r="AR131" s="135"/>
      <c r="AS131" s="135"/>
      <c r="AT131" s="135"/>
      <c r="AU131" s="135"/>
      <c r="AV131" s="135"/>
      <c r="AW131" s="135"/>
      <c r="AX131" s="135"/>
      <c r="AY131" s="135"/>
      <c r="AZ131" s="135"/>
      <c r="BA131" s="135"/>
      <c r="BB131" s="135"/>
      <c r="BC131" s="135"/>
      <c r="BD131" s="135"/>
      <c r="BE131" s="135"/>
      <c r="BF131" s="135"/>
      <c r="BG131" s="135"/>
      <c r="BH131" s="135"/>
      <c r="BI131" s="135"/>
      <c r="BJ131" s="135"/>
      <c r="BK131" s="135"/>
      <c r="BL131" s="135"/>
      <c r="BM131" s="135"/>
      <c r="BN131" s="135"/>
      <c r="BO131" s="135"/>
      <c r="BP131" s="135"/>
      <c r="BQ131" s="135"/>
      <c r="BR131" s="135"/>
      <c r="BS131" s="135"/>
      <c r="BT131" s="135"/>
      <c r="BU131" s="135"/>
      <c r="BV131" s="135"/>
      <c r="BW131" s="135"/>
      <c r="BX131" s="135"/>
      <c r="BY131" s="135"/>
      <c r="BZ131" s="135"/>
      <c r="CA131" s="135"/>
      <c r="CB131" s="135"/>
      <c r="CC131" s="135"/>
      <c r="CD131" s="135"/>
      <c r="CE131" s="13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35"/>
      <c r="CY131" s="135"/>
      <c r="CZ131" s="135"/>
      <c r="DA131" s="135"/>
      <c r="DB131" s="135"/>
      <c r="DC131" s="135"/>
      <c r="DD131" s="135"/>
      <c r="DE131" s="135"/>
      <c r="DF131" s="135"/>
      <c r="DG131" s="135"/>
      <c r="DH131" s="135"/>
    </row>
    <row r="132" spans="1:112" s="88" customFormat="1" ht="30" customHeight="1" x14ac:dyDescent="0.15">
      <c r="A132" s="136" t="s">
        <v>56</v>
      </c>
      <c r="B132" s="136" t="s">
        <v>234</v>
      </c>
      <c r="C132" s="132" t="e">
        <f t="shared" si="0"/>
        <v>#REF!</v>
      </c>
      <c r="D132" s="132" t="e">
        <f t="shared" si="0"/>
        <v>#REF!</v>
      </c>
      <c r="E132" s="132" t="e">
        <f t="shared" si="0"/>
        <v>#REF!</v>
      </c>
      <c r="F132" s="82">
        <v>0</v>
      </c>
      <c r="G132" s="82"/>
      <c r="H132" s="83"/>
      <c r="I132" s="82"/>
      <c r="J132" s="83"/>
      <c r="K132" s="82"/>
      <c r="L132" s="83"/>
      <c r="M132" s="82"/>
      <c r="N132" s="82"/>
      <c r="O132" s="82"/>
      <c r="P132" s="82"/>
      <c r="Q132" s="137"/>
      <c r="R132" s="134"/>
      <c r="S132" s="134" t="e">
        <f>S24</f>
        <v>#REF!</v>
      </c>
      <c r="T132" s="135"/>
      <c r="U132" s="135"/>
      <c r="V132" s="135"/>
      <c r="W132" s="135"/>
      <c r="X132" s="135"/>
      <c r="Y132" s="135"/>
      <c r="Z132" s="135"/>
      <c r="AA132" s="135"/>
      <c r="AB132" s="135"/>
      <c r="AC132" s="135"/>
      <c r="AD132" s="135"/>
      <c r="AE132" s="135"/>
      <c r="AF132" s="135"/>
      <c r="AG132" s="135"/>
      <c r="AH132" s="135"/>
      <c r="AI132" s="135"/>
      <c r="AJ132" s="135"/>
      <c r="AK132" s="135"/>
      <c r="AL132" s="135"/>
      <c r="AM132" s="135"/>
      <c r="AN132" s="135"/>
      <c r="AO132" s="135"/>
      <c r="AP132" s="135"/>
      <c r="AQ132" s="135"/>
      <c r="AR132" s="135"/>
      <c r="AS132" s="135"/>
      <c r="AT132" s="135"/>
      <c r="AU132" s="135"/>
      <c r="AV132" s="135"/>
      <c r="AW132" s="135"/>
      <c r="AX132" s="135"/>
      <c r="AY132" s="135"/>
      <c r="AZ132" s="135"/>
      <c r="BA132" s="135"/>
      <c r="BB132" s="135"/>
      <c r="BC132" s="135"/>
      <c r="BD132" s="135"/>
      <c r="BE132" s="135"/>
      <c r="BF132" s="135"/>
      <c r="BG132" s="135"/>
      <c r="BH132" s="135"/>
      <c r="BI132" s="135"/>
      <c r="BJ132" s="135"/>
      <c r="BK132" s="135"/>
      <c r="BL132" s="135"/>
      <c r="BM132" s="135"/>
      <c r="BN132" s="135"/>
      <c r="BO132" s="135"/>
      <c r="BP132" s="135"/>
      <c r="BQ132" s="135"/>
      <c r="BR132" s="135"/>
      <c r="BS132" s="135"/>
      <c r="BT132" s="135"/>
      <c r="BU132" s="135"/>
      <c r="BV132" s="135"/>
      <c r="BW132" s="135"/>
      <c r="BX132" s="135"/>
      <c r="BY132" s="135"/>
      <c r="BZ132" s="135"/>
      <c r="CA132" s="135"/>
      <c r="CB132" s="135"/>
      <c r="CC132" s="135"/>
      <c r="CD132" s="135"/>
      <c r="CE132" s="135"/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35"/>
      <c r="CY132" s="135"/>
      <c r="CZ132" s="135"/>
      <c r="DA132" s="135"/>
      <c r="DB132" s="135"/>
      <c r="DC132" s="135"/>
      <c r="DD132" s="135"/>
      <c r="DE132" s="135"/>
      <c r="DF132" s="135"/>
      <c r="DG132" s="135"/>
      <c r="DH132" s="135"/>
    </row>
    <row r="133" spans="1:112" s="88" customFormat="1" ht="30" customHeight="1" x14ac:dyDescent="0.15">
      <c r="A133" s="136" t="s">
        <v>51</v>
      </c>
      <c r="B133" s="136" t="s">
        <v>264</v>
      </c>
      <c r="C133" s="132" t="e">
        <f t="shared" si="0"/>
        <v>#REF!</v>
      </c>
      <c r="D133" s="132" t="e">
        <f t="shared" si="0"/>
        <v>#REF!</v>
      </c>
      <c r="E133" s="132" t="e">
        <f t="shared" si="0"/>
        <v>#REF!</v>
      </c>
      <c r="F133" s="82">
        <v>0</v>
      </c>
      <c r="G133" s="82"/>
      <c r="H133" s="83"/>
      <c r="I133" s="82"/>
      <c r="J133" s="83"/>
      <c r="K133" s="82"/>
      <c r="L133" s="83"/>
      <c r="M133" s="82"/>
      <c r="N133" s="82"/>
      <c r="O133" s="82"/>
      <c r="P133" s="82"/>
      <c r="Q133" s="137"/>
      <c r="R133" s="134"/>
      <c r="S133" s="134" t="e">
        <f>S25</f>
        <v>#REF!</v>
      </c>
      <c r="T133" s="135"/>
      <c r="U133" s="135"/>
      <c r="V133" s="135"/>
      <c r="W133" s="135"/>
      <c r="X133" s="135"/>
      <c r="Y133" s="135"/>
      <c r="Z133" s="135"/>
      <c r="AA133" s="135"/>
      <c r="AB133" s="135"/>
      <c r="AC133" s="135"/>
      <c r="AD133" s="135"/>
      <c r="AE133" s="135"/>
      <c r="AF133" s="135"/>
      <c r="AG133" s="135"/>
      <c r="AH133" s="135"/>
      <c r="AI133" s="135"/>
      <c r="AJ133" s="135"/>
      <c r="AK133" s="135"/>
      <c r="AL133" s="135"/>
      <c r="AM133" s="135"/>
      <c r="AN133" s="135"/>
      <c r="AO133" s="135"/>
      <c r="AP133" s="135"/>
      <c r="AQ133" s="135"/>
      <c r="AR133" s="135"/>
      <c r="AS133" s="135"/>
      <c r="AT133" s="135"/>
      <c r="AU133" s="135"/>
      <c r="AV133" s="135"/>
      <c r="AW133" s="135"/>
      <c r="AX133" s="135"/>
      <c r="AY133" s="135"/>
      <c r="AZ133" s="135"/>
      <c r="BA133" s="135"/>
      <c r="BB133" s="135"/>
      <c r="BC133" s="135"/>
      <c r="BD133" s="135"/>
      <c r="BE133" s="135"/>
      <c r="BF133" s="135"/>
      <c r="BG133" s="135"/>
      <c r="BH133" s="135"/>
      <c r="BI133" s="135"/>
      <c r="BJ133" s="135"/>
      <c r="BK133" s="135"/>
      <c r="BL133" s="135"/>
      <c r="BM133" s="135"/>
      <c r="BN133" s="135"/>
      <c r="BO133" s="135"/>
      <c r="BP133" s="135"/>
      <c r="BQ133" s="135"/>
      <c r="BR133" s="135"/>
      <c r="BS133" s="135"/>
      <c r="BT133" s="135"/>
      <c r="BU133" s="135"/>
      <c r="BV133" s="135"/>
      <c r="BW133" s="135"/>
      <c r="BX133" s="135"/>
      <c r="BY133" s="135"/>
      <c r="BZ133" s="135"/>
      <c r="CA133" s="135"/>
      <c r="CB133" s="135"/>
      <c r="CC133" s="135"/>
      <c r="CD133" s="135"/>
      <c r="CE133" s="13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35"/>
      <c r="CY133" s="135"/>
      <c r="CZ133" s="135"/>
      <c r="DA133" s="135"/>
      <c r="DB133" s="135"/>
      <c r="DC133" s="135"/>
      <c r="DD133" s="135"/>
      <c r="DE133" s="135"/>
      <c r="DF133" s="135"/>
      <c r="DG133" s="135"/>
      <c r="DH133" s="135"/>
    </row>
    <row r="134" spans="1:112" s="88" customFormat="1" ht="30" customHeight="1" x14ac:dyDescent="0.15">
      <c r="A134" s="136" t="s">
        <v>144</v>
      </c>
      <c r="B134" s="136" t="s">
        <v>112</v>
      </c>
      <c r="C134" s="132" t="e">
        <f t="shared" ref="C134:E134" si="2">C27</f>
        <v>#REF!</v>
      </c>
      <c r="D134" s="132" t="e">
        <f t="shared" si="2"/>
        <v>#REF!</v>
      </c>
      <c r="E134" s="132" t="e">
        <f t="shared" si="2"/>
        <v>#REF!</v>
      </c>
      <c r="F134" s="82"/>
      <c r="G134" s="82"/>
      <c r="H134" s="83"/>
      <c r="I134" s="82"/>
      <c r="J134" s="83"/>
      <c r="K134" s="82"/>
      <c r="L134" s="83"/>
      <c r="M134" s="82"/>
      <c r="N134" s="82"/>
      <c r="O134" s="82"/>
      <c r="P134" s="82"/>
      <c r="Q134" s="137"/>
      <c r="R134" s="134"/>
      <c r="S134" s="134"/>
      <c r="T134" s="135"/>
      <c r="U134" s="135"/>
      <c r="V134" s="135"/>
      <c r="W134" s="135"/>
      <c r="X134" s="135"/>
      <c r="Y134" s="135"/>
      <c r="Z134" s="135"/>
      <c r="AA134" s="135"/>
      <c r="AB134" s="135"/>
      <c r="AC134" s="135"/>
      <c r="AD134" s="135"/>
      <c r="AE134" s="135"/>
      <c r="AF134" s="135"/>
      <c r="AG134" s="135"/>
      <c r="AH134" s="135"/>
      <c r="AI134" s="135"/>
      <c r="AJ134" s="135"/>
      <c r="AK134" s="135"/>
      <c r="AL134" s="135"/>
      <c r="AM134" s="135"/>
      <c r="AN134" s="135"/>
      <c r="AO134" s="135"/>
      <c r="AP134" s="135"/>
      <c r="AQ134" s="135"/>
      <c r="AR134" s="135"/>
      <c r="AS134" s="135"/>
      <c r="AT134" s="135"/>
      <c r="AU134" s="135"/>
      <c r="AV134" s="135"/>
      <c r="AW134" s="135"/>
      <c r="AX134" s="135"/>
      <c r="AY134" s="135"/>
      <c r="AZ134" s="135"/>
      <c r="BA134" s="135"/>
      <c r="BB134" s="135"/>
      <c r="BC134" s="135"/>
      <c r="BD134" s="135"/>
      <c r="BE134" s="135"/>
      <c r="BF134" s="135"/>
      <c r="BG134" s="135"/>
      <c r="BH134" s="135"/>
      <c r="BI134" s="135"/>
      <c r="BJ134" s="135"/>
      <c r="BK134" s="135"/>
      <c r="BL134" s="135"/>
      <c r="BM134" s="135"/>
      <c r="BN134" s="135"/>
      <c r="BO134" s="135"/>
      <c r="BP134" s="135"/>
      <c r="BQ134" s="135"/>
      <c r="BR134" s="135"/>
      <c r="BS134" s="135"/>
      <c r="BT134" s="135"/>
      <c r="BU134" s="135"/>
      <c r="BV134" s="135"/>
      <c r="BW134" s="135"/>
      <c r="BX134" s="135"/>
      <c r="BY134" s="135"/>
      <c r="BZ134" s="135"/>
      <c r="CA134" s="135"/>
      <c r="CB134" s="135"/>
      <c r="CC134" s="135"/>
      <c r="CD134" s="135"/>
      <c r="CE134" s="135"/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35"/>
      <c r="CY134" s="135"/>
      <c r="CZ134" s="135"/>
      <c r="DA134" s="135"/>
      <c r="DB134" s="135"/>
      <c r="DC134" s="135"/>
      <c r="DD134" s="135"/>
      <c r="DE134" s="135"/>
      <c r="DF134" s="135"/>
      <c r="DG134" s="135"/>
      <c r="DH134" s="135"/>
    </row>
    <row r="135" spans="1:112" s="88" customFormat="1" ht="30" customHeight="1" x14ac:dyDescent="0.15">
      <c r="A135" s="136" t="s">
        <v>340</v>
      </c>
      <c r="B135" s="136" t="s">
        <v>204</v>
      </c>
      <c r="C135" s="132" t="e">
        <f t="shared" ref="C135:E135" si="3">C28</f>
        <v>#REF!</v>
      </c>
      <c r="D135" s="132" t="e">
        <f t="shared" si="3"/>
        <v>#REF!</v>
      </c>
      <c r="E135" s="132" t="e">
        <f t="shared" si="3"/>
        <v>#REF!</v>
      </c>
      <c r="F135" s="82"/>
      <c r="G135" s="82"/>
      <c r="H135" s="83"/>
      <c r="I135" s="82"/>
      <c r="J135" s="83"/>
      <c r="K135" s="82"/>
      <c r="L135" s="83"/>
      <c r="M135" s="82"/>
      <c r="N135" s="82"/>
      <c r="O135" s="82"/>
      <c r="P135" s="82"/>
      <c r="Q135" s="137"/>
      <c r="R135" s="134"/>
      <c r="S135" s="134"/>
      <c r="T135" s="135"/>
      <c r="U135" s="135"/>
      <c r="V135" s="135"/>
      <c r="W135" s="135"/>
      <c r="X135" s="135"/>
      <c r="Y135" s="135"/>
      <c r="Z135" s="135"/>
      <c r="AA135" s="135"/>
      <c r="AB135" s="135"/>
      <c r="AC135" s="135"/>
      <c r="AD135" s="135"/>
      <c r="AE135" s="135"/>
      <c r="AF135" s="135"/>
      <c r="AG135" s="135"/>
      <c r="AH135" s="135"/>
      <c r="AI135" s="135"/>
      <c r="AJ135" s="135"/>
      <c r="AK135" s="135"/>
      <c r="AL135" s="135"/>
      <c r="AM135" s="135"/>
      <c r="AN135" s="135"/>
      <c r="AO135" s="135"/>
      <c r="AP135" s="135"/>
      <c r="AQ135" s="135"/>
      <c r="AR135" s="135"/>
      <c r="AS135" s="135"/>
      <c r="AT135" s="135"/>
      <c r="AU135" s="135"/>
      <c r="AV135" s="135"/>
      <c r="AW135" s="135"/>
      <c r="AX135" s="135"/>
      <c r="AY135" s="135"/>
      <c r="AZ135" s="135"/>
      <c r="BA135" s="135"/>
      <c r="BB135" s="135"/>
      <c r="BC135" s="135"/>
      <c r="BD135" s="135"/>
      <c r="BE135" s="135"/>
      <c r="BF135" s="135"/>
      <c r="BG135" s="135"/>
      <c r="BH135" s="135"/>
      <c r="BI135" s="135"/>
      <c r="BJ135" s="135"/>
      <c r="BK135" s="135"/>
      <c r="BL135" s="135"/>
      <c r="BM135" s="135"/>
      <c r="BN135" s="135"/>
      <c r="BO135" s="135"/>
      <c r="BP135" s="135"/>
      <c r="BQ135" s="135"/>
      <c r="BR135" s="135"/>
      <c r="BS135" s="135"/>
      <c r="BT135" s="135"/>
      <c r="BU135" s="135"/>
      <c r="BV135" s="135"/>
      <c r="BW135" s="135"/>
      <c r="BX135" s="135"/>
      <c r="BY135" s="135"/>
      <c r="BZ135" s="135"/>
      <c r="CA135" s="135"/>
      <c r="CB135" s="135"/>
      <c r="CC135" s="135"/>
      <c r="CD135" s="135"/>
      <c r="CE135" s="13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35"/>
      <c r="CY135" s="135"/>
      <c r="CZ135" s="135"/>
      <c r="DA135" s="135"/>
      <c r="DB135" s="135"/>
      <c r="DC135" s="135"/>
      <c r="DD135" s="135"/>
      <c r="DE135" s="135"/>
      <c r="DF135" s="135"/>
      <c r="DG135" s="135"/>
      <c r="DH135" s="135"/>
    </row>
    <row r="136" spans="1:112" s="88" customFormat="1" ht="30" customHeight="1" x14ac:dyDescent="0.15">
      <c r="A136" s="136" t="s">
        <v>346</v>
      </c>
      <c r="B136" s="136" t="s">
        <v>341</v>
      </c>
      <c r="C136" s="132" t="e">
        <f t="shared" ref="C136:E136" si="4">C29</f>
        <v>#REF!</v>
      </c>
      <c r="D136" s="132" t="e">
        <f t="shared" si="4"/>
        <v>#REF!</v>
      </c>
      <c r="E136" s="132" t="e">
        <f t="shared" si="4"/>
        <v>#REF!</v>
      </c>
      <c r="F136" s="82"/>
      <c r="G136" s="82"/>
      <c r="H136" s="83"/>
      <c r="I136" s="82"/>
      <c r="J136" s="83"/>
      <c r="K136" s="82"/>
      <c r="L136" s="83"/>
      <c r="M136" s="82"/>
      <c r="N136" s="82"/>
      <c r="O136" s="82"/>
      <c r="P136" s="82"/>
      <c r="Q136" s="137"/>
      <c r="R136" s="134"/>
      <c r="S136" s="134"/>
      <c r="T136" s="135"/>
      <c r="U136" s="135"/>
      <c r="V136" s="135"/>
      <c r="W136" s="135"/>
      <c r="X136" s="135"/>
      <c r="Y136" s="135"/>
      <c r="Z136" s="135"/>
      <c r="AA136" s="135"/>
      <c r="AB136" s="135"/>
      <c r="AC136" s="135"/>
      <c r="AD136" s="135"/>
      <c r="AE136" s="135"/>
      <c r="AF136" s="135"/>
      <c r="AG136" s="135"/>
      <c r="AH136" s="135"/>
      <c r="AI136" s="135"/>
      <c r="AJ136" s="135"/>
      <c r="AK136" s="135"/>
      <c r="AL136" s="135"/>
      <c r="AM136" s="135"/>
      <c r="AN136" s="135"/>
      <c r="AO136" s="135"/>
      <c r="AP136" s="135"/>
      <c r="AQ136" s="135"/>
      <c r="AR136" s="135"/>
      <c r="AS136" s="135"/>
      <c r="AT136" s="135"/>
      <c r="AU136" s="135"/>
      <c r="AV136" s="135"/>
      <c r="AW136" s="135"/>
      <c r="AX136" s="135"/>
      <c r="AY136" s="135"/>
      <c r="AZ136" s="135"/>
      <c r="BA136" s="135"/>
      <c r="BB136" s="135"/>
      <c r="BC136" s="135"/>
      <c r="BD136" s="135"/>
      <c r="BE136" s="135"/>
      <c r="BF136" s="135"/>
      <c r="BG136" s="135"/>
      <c r="BH136" s="135"/>
      <c r="BI136" s="135"/>
      <c r="BJ136" s="135"/>
      <c r="BK136" s="135"/>
      <c r="BL136" s="135"/>
      <c r="BM136" s="135"/>
      <c r="BN136" s="135"/>
      <c r="BO136" s="135"/>
      <c r="BP136" s="135"/>
      <c r="BQ136" s="135"/>
      <c r="BR136" s="135"/>
      <c r="BS136" s="135"/>
      <c r="BT136" s="135"/>
      <c r="BU136" s="135"/>
      <c r="BV136" s="135"/>
      <c r="BW136" s="135"/>
      <c r="BX136" s="135"/>
      <c r="BY136" s="135"/>
      <c r="BZ136" s="135"/>
      <c r="CA136" s="135"/>
      <c r="CB136" s="135"/>
      <c r="CC136" s="135"/>
      <c r="CD136" s="135"/>
      <c r="CE136" s="135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35"/>
      <c r="CY136" s="135"/>
      <c r="CZ136" s="135"/>
      <c r="DA136" s="135"/>
      <c r="DB136" s="135"/>
      <c r="DC136" s="135"/>
      <c r="DD136" s="135"/>
      <c r="DE136" s="135"/>
      <c r="DF136" s="135"/>
      <c r="DG136" s="135"/>
      <c r="DH136" s="135"/>
    </row>
    <row r="137" spans="1:112" s="88" customFormat="1" ht="30" customHeight="1" x14ac:dyDescent="0.15">
      <c r="A137" s="136" t="s">
        <v>342</v>
      </c>
      <c r="B137" s="136" t="s">
        <v>339</v>
      </c>
      <c r="C137" s="132" t="e">
        <f t="shared" ref="C137:E137" si="5">C30</f>
        <v>#REF!</v>
      </c>
      <c r="D137" s="132" t="e">
        <f t="shared" si="5"/>
        <v>#REF!</v>
      </c>
      <c r="E137" s="132" t="e">
        <f t="shared" si="5"/>
        <v>#REF!</v>
      </c>
      <c r="F137" s="82"/>
      <c r="G137" s="82"/>
      <c r="H137" s="83"/>
      <c r="I137" s="82"/>
      <c r="J137" s="83"/>
      <c r="K137" s="82"/>
      <c r="L137" s="83"/>
      <c r="M137" s="82"/>
      <c r="N137" s="82"/>
      <c r="O137" s="82"/>
      <c r="P137" s="82"/>
      <c r="Q137" s="137"/>
      <c r="R137" s="134"/>
      <c r="S137" s="134"/>
      <c r="T137" s="135"/>
      <c r="U137" s="135"/>
      <c r="V137" s="135"/>
      <c r="W137" s="135"/>
      <c r="X137" s="135"/>
      <c r="Y137" s="135"/>
      <c r="Z137" s="135"/>
      <c r="AA137" s="135"/>
      <c r="AB137" s="135"/>
      <c r="AC137" s="135"/>
      <c r="AD137" s="135"/>
      <c r="AE137" s="135"/>
      <c r="AF137" s="135"/>
      <c r="AG137" s="135"/>
      <c r="AH137" s="135"/>
      <c r="AI137" s="135"/>
      <c r="AJ137" s="135"/>
      <c r="AK137" s="135"/>
      <c r="AL137" s="135"/>
      <c r="AM137" s="135"/>
      <c r="AN137" s="135"/>
      <c r="AO137" s="135"/>
      <c r="AP137" s="135"/>
      <c r="AQ137" s="135"/>
      <c r="AR137" s="135"/>
      <c r="AS137" s="135"/>
      <c r="AT137" s="135"/>
      <c r="AU137" s="135"/>
      <c r="AV137" s="135"/>
      <c r="AW137" s="135"/>
      <c r="AX137" s="135"/>
      <c r="AY137" s="135"/>
      <c r="AZ137" s="135"/>
      <c r="BA137" s="135"/>
      <c r="BB137" s="135"/>
      <c r="BC137" s="135"/>
      <c r="BD137" s="135"/>
      <c r="BE137" s="135"/>
      <c r="BF137" s="135"/>
      <c r="BG137" s="135"/>
      <c r="BH137" s="135"/>
      <c r="BI137" s="135"/>
      <c r="BJ137" s="135"/>
      <c r="BK137" s="135"/>
      <c r="BL137" s="135"/>
      <c r="BM137" s="135"/>
      <c r="BN137" s="135"/>
      <c r="BO137" s="135"/>
      <c r="BP137" s="135"/>
      <c r="BQ137" s="135"/>
      <c r="BR137" s="135"/>
      <c r="BS137" s="135"/>
      <c r="BT137" s="135"/>
      <c r="BU137" s="135"/>
      <c r="BV137" s="135"/>
      <c r="BW137" s="135"/>
      <c r="BX137" s="135"/>
      <c r="BY137" s="135"/>
      <c r="BZ137" s="135"/>
      <c r="CA137" s="135"/>
      <c r="CB137" s="135"/>
      <c r="CC137" s="135"/>
      <c r="CD137" s="135"/>
      <c r="CE137" s="135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35"/>
      <c r="CY137" s="135"/>
      <c r="CZ137" s="135"/>
      <c r="DA137" s="135"/>
      <c r="DB137" s="135"/>
      <c r="DC137" s="135"/>
      <c r="DD137" s="135"/>
      <c r="DE137" s="135"/>
      <c r="DF137" s="135"/>
      <c r="DG137" s="135"/>
      <c r="DH137" s="135"/>
    </row>
    <row r="138" spans="1:112" s="88" customFormat="1" ht="30" customHeight="1" x14ac:dyDescent="0.15">
      <c r="A138" s="136" t="s">
        <v>140</v>
      </c>
      <c r="B138" s="136" t="s">
        <v>96</v>
      </c>
      <c r="C138" s="132" t="e">
        <f t="shared" ref="C138:E138" si="6">C31</f>
        <v>#REF!</v>
      </c>
      <c r="D138" s="132" t="e">
        <f t="shared" si="6"/>
        <v>#REF!</v>
      </c>
      <c r="E138" s="132" t="e">
        <f t="shared" si="6"/>
        <v>#REF!</v>
      </c>
      <c r="F138" s="82"/>
      <c r="G138" s="82"/>
      <c r="H138" s="83"/>
      <c r="I138" s="82"/>
      <c r="J138" s="83"/>
      <c r="K138" s="82"/>
      <c r="L138" s="83"/>
      <c r="M138" s="82"/>
      <c r="N138" s="82"/>
      <c r="O138" s="82"/>
      <c r="P138" s="82"/>
      <c r="Q138" s="137"/>
      <c r="R138" s="134"/>
      <c r="S138" s="134"/>
      <c r="T138" s="135"/>
      <c r="U138" s="135"/>
      <c r="V138" s="135"/>
      <c r="W138" s="135"/>
      <c r="X138" s="135"/>
      <c r="Y138" s="135"/>
      <c r="Z138" s="135"/>
      <c r="AA138" s="135"/>
      <c r="AB138" s="135"/>
      <c r="AC138" s="135"/>
      <c r="AD138" s="135"/>
      <c r="AE138" s="135"/>
      <c r="AF138" s="135"/>
      <c r="AG138" s="135"/>
      <c r="AH138" s="135"/>
      <c r="AI138" s="135"/>
      <c r="AJ138" s="135"/>
      <c r="AK138" s="135"/>
      <c r="AL138" s="135"/>
      <c r="AM138" s="135"/>
      <c r="AN138" s="135"/>
      <c r="AO138" s="135"/>
      <c r="AP138" s="135"/>
      <c r="AQ138" s="135"/>
      <c r="AR138" s="135"/>
      <c r="AS138" s="135"/>
      <c r="AT138" s="135"/>
      <c r="AU138" s="135"/>
      <c r="AV138" s="135"/>
      <c r="AW138" s="135"/>
      <c r="AX138" s="135"/>
      <c r="AY138" s="135"/>
      <c r="AZ138" s="135"/>
      <c r="BA138" s="135"/>
      <c r="BB138" s="135"/>
      <c r="BC138" s="135"/>
      <c r="BD138" s="135"/>
      <c r="BE138" s="135"/>
      <c r="BF138" s="135"/>
      <c r="BG138" s="135"/>
      <c r="BH138" s="135"/>
      <c r="BI138" s="135"/>
      <c r="BJ138" s="135"/>
      <c r="BK138" s="135"/>
      <c r="BL138" s="135"/>
      <c r="BM138" s="135"/>
      <c r="BN138" s="135"/>
      <c r="BO138" s="135"/>
      <c r="BP138" s="135"/>
      <c r="BQ138" s="135"/>
      <c r="BR138" s="135"/>
      <c r="BS138" s="135"/>
      <c r="BT138" s="135"/>
      <c r="BU138" s="135"/>
      <c r="BV138" s="135"/>
      <c r="BW138" s="135"/>
      <c r="BX138" s="135"/>
      <c r="BY138" s="135"/>
      <c r="BZ138" s="135"/>
      <c r="CA138" s="135"/>
      <c r="CB138" s="135"/>
      <c r="CC138" s="135"/>
      <c r="CD138" s="135"/>
      <c r="CE138" s="135"/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35"/>
      <c r="CY138" s="135"/>
      <c r="CZ138" s="135"/>
      <c r="DA138" s="135"/>
      <c r="DB138" s="135"/>
      <c r="DC138" s="135"/>
      <c r="DD138" s="135"/>
      <c r="DE138" s="135"/>
      <c r="DF138" s="135"/>
      <c r="DG138" s="135"/>
      <c r="DH138" s="135"/>
    </row>
    <row r="139" spans="1:112" s="88" customFormat="1" ht="30" customHeight="1" x14ac:dyDescent="0.15">
      <c r="A139" s="136" t="s">
        <v>345</v>
      </c>
      <c r="B139" s="136" t="s">
        <v>123</v>
      </c>
      <c r="C139" s="132" t="e">
        <f t="shared" ref="C139:E139" si="7">C32</f>
        <v>#REF!</v>
      </c>
      <c r="D139" s="132" t="e">
        <f t="shared" si="7"/>
        <v>#REF!</v>
      </c>
      <c r="E139" s="132" t="e">
        <f t="shared" si="7"/>
        <v>#REF!</v>
      </c>
      <c r="F139" s="82"/>
      <c r="G139" s="82"/>
      <c r="H139" s="83"/>
      <c r="I139" s="82"/>
      <c r="J139" s="83"/>
      <c r="K139" s="82"/>
      <c r="L139" s="83"/>
      <c r="M139" s="82"/>
      <c r="N139" s="82"/>
      <c r="O139" s="82"/>
      <c r="P139" s="82"/>
      <c r="Q139" s="137"/>
      <c r="R139" s="134"/>
      <c r="S139" s="134"/>
      <c r="T139" s="135"/>
      <c r="U139" s="135"/>
      <c r="V139" s="135"/>
      <c r="W139" s="135"/>
      <c r="X139" s="135"/>
      <c r="Y139" s="135"/>
      <c r="Z139" s="135"/>
      <c r="AA139" s="135"/>
      <c r="AB139" s="135"/>
      <c r="AC139" s="135"/>
      <c r="AD139" s="135"/>
      <c r="AE139" s="135"/>
      <c r="AF139" s="135"/>
      <c r="AG139" s="135"/>
      <c r="AH139" s="135"/>
      <c r="AI139" s="135"/>
      <c r="AJ139" s="135"/>
      <c r="AK139" s="135"/>
      <c r="AL139" s="135"/>
      <c r="AM139" s="135"/>
      <c r="AN139" s="135"/>
      <c r="AO139" s="135"/>
      <c r="AP139" s="135"/>
      <c r="AQ139" s="135"/>
      <c r="AR139" s="135"/>
      <c r="AS139" s="135"/>
      <c r="AT139" s="135"/>
      <c r="AU139" s="135"/>
      <c r="AV139" s="135"/>
      <c r="AW139" s="135"/>
      <c r="AX139" s="135"/>
      <c r="AY139" s="135"/>
      <c r="AZ139" s="135"/>
      <c r="BA139" s="135"/>
      <c r="BB139" s="135"/>
      <c r="BC139" s="135"/>
      <c r="BD139" s="135"/>
      <c r="BE139" s="135"/>
      <c r="BF139" s="135"/>
      <c r="BG139" s="135"/>
      <c r="BH139" s="135"/>
      <c r="BI139" s="135"/>
      <c r="BJ139" s="135"/>
      <c r="BK139" s="135"/>
      <c r="BL139" s="135"/>
      <c r="BM139" s="135"/>
      <c r="BN139" s="135"/>
      <c r="BO139" s="135"/>
      <c r="BP139" s="135"/>
      <c r="BQ139" s="135"/>
      <c r="BR139" s="135"/>
      <c r="BS139" s="135"/>
      <c r="BT139" s="135"/>
      <c r="BU139" s="135"/>
      <c r="BV139" s="135"/>
      <c r="BW139" s="135"/>
      <c r="BX139" s="135"/>
      <c r="BY139" s="135"/>
      <c r="BZ139" s="135"/>
      <c r="CA139" s="135"/>
      <c r="CB139" s="135"/>
      <c r="CC139" s="135"/>
      <c r="CD139" s="135"/>
      <c r="CE139" s="135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35"/>
      <c r="CY139" s="135"/>
      <c r="CZ139" s="135"/>
      <c r="DA139" s="135"/>
      <c r="DB139" s="135"/>
      <c r="DC139" s="135"/>
      <c r="DD139" s="135"/>
      <c r="DE139" s="135"/>
      <c r="DF139" s="135"/>
      <c r="DG139" s="135"/>
      <c r="DH139" s="135"/>
    </row>
    <row r="140" spans="1:112" s="88" customFormat="1" ht="30" customHeight="1" x14ac:dyDescent="0.15">
      <c r="A140" s="136" t="s">
        <v>343</v>
      </c>
      <c r="B140" s="136" t="s">
        <v>111</v>
      </c>
      <c r="C140" s="132" t="e">
        <f t="shared" ref="C140:E140" si="8">C33</f>
        <v>#REF!</v>
      </c>
      <c r="D140" s="132" t="e">
        <f t="shared" si="8"/>
        <v>#REF!</v>
      </c>
      <c r="E140" s="132" t="e">
        <f t="shared" si="8"/>
        <v>#REF!</v>
      </c>
      <c r="F140" s="82"/>
      <c r="G140" s="82"/>
      <c r="H140" s="83"/>
      <c r="I140" s="82"/>
      <c r="J140" s="83"/>
      <c r="K140" s="82"/>
      <c r="L140" s="83"/>
      <c r="M140" s="82"/>
      <c r="N140" s="82"/>
      <c r="O140" s="82"/>
      <c r="P140" s="82"/>
      <c r="Q140" s="137"/>
      <c r="R140" s="134"/>
      <c r="S140" s="134"/>
      <c r="T140" s="135"/>
      <c r="U140" s="135"/>
      <c r="V140" s="135"/>
      <c r="W140" s="135"/>
      <c r="X140" s="135"/>
      <c r="Y140" s="135"/>
      <c r="Z140" s="135"/>
      <c r="AA140" s="135"/>
      <c r="AB140" s="135"/>
      <c r="AC140" s="135"/>
      <c r="AD140" s="135"/>
      <c r="AE140" s="135"/>
      <c r="AF140" s="135"/>
      <c r="AG140" s="135"/>
      <c r="AH140" s="135"/>
      <c r="AI140" s="135"/>
      <c r="AJ140" s="135"/>
      <c r="AK140" s="135"/>
      <c r="AL140" s="135"/>
      <c r="AM140" s="135"/>
      <c r="AN140" s="135"/>
      <c r="AO140" s="135"/>
      <c r="AP140" s="135"/>
      <c r="AQ140" s="135"/>
      <c r="AR140" s="135"/>
      <c r="AS140" s="135"/>
      <c r="AT140" s="135"/>
      <c r="AU140" s="135"/>
      <c r="AV140" s="135"/>
      <c r="AW140" s="135"/>
      <c r="AX140" s="135"/>
      <c r="AY140" s="135"/>
      <c r="AZ140" s="135"/>
      <c r="BA140" s="135"/>
      <c r="BB140" s="135"/>
      <c r="BC140" s="135"/>
      <c r="BD140" s="135"/>
      <c r="BE140" s="135"/>
      <c r="BF140" s="135"/>
      <c r="BG140" s="135"/>
      <c r="BH140" s="135"/>
      <c r="BI140" s="135"/>
      <c r="BJ140" s="135"/>
      <c r="BK140" s="135"/>
      <c r="BL140" s="135"/>
      <c r="BM140" s="135"/>
      <c r="BN140" s="135"/>
      <c r="BO140" s="135"/>
      <c r="BP140" s="135"/>
      <c r="BQ140" s="135"/>
      <c r="BR140" s="135"/>
      <c r="BS140" s="135"/>
      <c r="BT140" s="135"/>
      <c r="BU140" s="135"/>
      <c r="BV140" s="135"/>
      <c r="BW140" s="135"/>
      <c r="BX140" s="135"/>
      <c r="BY140" s="135"/>
      <c r="BZ140" s="135"/>
      <c r="CA140" s="135"/>
      <c r="CB140" s="135"/>
      <c r="CC140" s="135"/>
      <c r="CD140" s="135"/>
      <c r="CE140" s="135"/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35"/>
      <c r="CY140" s="135"/>
      <c r="CZ140" s="135"/>
      <c r="DA140" s="135"/>
      <c r="DB140" s="135"/>
      <c r="DC140" s="135"/>
      <c r="DD140" s="135"/>
      <c r="DE140" s="135"/>
      <c r="DF140" s="135"/>
      <c r="DG140" s="135"/>
      <c r="DH140" s="135"/>
    </row>
    <row r="141" spans="1:112" s="88" customFormat="1" ht="30" customHeight="1" x14ac:dyDescent="0.15">
      <c r="A141" s="136" t="s">
        <v>344</v>
      </c>
      <c r="B141" s="136" t="s">
        <v>126</v>
      </c>
      <c r="C141" s="132" t="e">
        <f t="shared" ref="C141:E141" si="9">C34</f>
        <v>#REF!</v>
      </c>
      <c r="D141" s="132" t="e">
        <f t="shared" si="9"/>
        <v>#REF!</v>
      </c>
      <c r="E141" s="132" t="e">
        <f t="shared" si="9"/>
        <v>#REF!</v>
      </c>
      <c r="F141" s="82"/>
      <c r="G141" s="82"/>
      <c r="H141" s="83"/>
      <c r="I141" s="82"/>
      <c r="J141" s="83"/>
      <c r="K141" s="82"/>
      <c r="L141" s="83"/>
      <c r="M141" s="82"/>
      <c r="N141" s="82"/>
      <c r="O141" s="82"/>
      <c r="P141" s="82"/>
      <c r="Q141" s="137"/>
      <c r="R141" s="134"/>
      <c r="S141" s="134"/>
      <c r="T141" s="135"/>
      <c r="U141" s="135"/>
      <c r="V141" s="135"/>
      <c r="W141" s="135"/>
      <c r="X141" s="135"/>
      <c r="Y141" s="135"/>
      <c r="Z141" s="135"/>
      <c r="AA141" s="135"/>
      <c r="AB141" s="135"/>
      <c r="AC141" s="135"/>
      <c r="AD141" s="135"/>
      <c r="AE141" s="135"/>
      <c r="AF141" s="135"/>
      <c r="AG141" s="135"/>
      <c r="AH141" s="135"/>
      <c r="AI141" s="135"/>
      <c r="AJ141" s="135"/>
      <c r="AK141" s="135"/>
      <c r="AL141" s="135"/>
      <c r="AM141" s="135"/>
      <c r="AN141" s="135"/>
      <c r="AO141" s="135"/>
      <c r="AP141" s="135"/>
      <c r="AQ141" s="135"/>
      <c r="AR141" s="135"/>
      <c r="AS141" s="135"/>
      <c r="AT141" s="135"/>
      <c r="AU141" s="135"/>
      <c r="AV141" s="135"/>
      <c r="AW141" s="135"/>
      <c r="AX141" s="135"/>
      <c r="AY141" s="135"/>
      <c r="AZ141" s="135"/>
      <c r="BA141" s="135"/>
      <c r="BB141" s="135"/>
      <c r="BC141" s="135"/>
      <c r="BD141" s="135"/>
      <c r="BE141" s="135"/>
      <c r="BF141" s="135"/>
      <c r="BG141" s="135"/>
      <c r="BH141" s="135"/>
      <c r="BI141" s="135"/>
      <c r="BJ141" s="135"/>
      <c r="BK141" s="135"/>
      <c r="BL141" s="135"/>
      <c r="BM141" s="135"/>
      <c r="BN141" s="135"/>
      <c r="BO141" s="135"/>
      <c r="BP141" s="135"/>
      <c r="BQ141" s="135"/>
      <c r="BR141" s="135"/>
      <c r="BS141" s="135"/>
      <c r="BT141" s="135"/>
      <c r="BU141" s="135"/>
      <c r="BV141" s="135"/>
      <c r="BW141" s="135"/>
      <c r="BX141" s="135"/>
      <c r="BY141" s="135"/>
      <c r="BZ141" s="135"/>
      <c r="CA141" s="135"/>
      <c r="CB141" s="135"/>
      <c r="CC141" s="135"/>
      <c r="CD141" s="135"/>
      <c r="CE141" s="135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35"/>
      <c r="CY141" s="135"/>
      <c r="CZ141" s="135"/>
      <c r="DA141" s="135"/>
      <c r="DB141" s="135"/>
      <c r="DC141" s="135"/>
      <c r="DD141" s="135"/>
      <c r="DE141" s="135"/>
      <c r="DF141" s="135"/>
      <c r="DG141" s="135"/>
      <c r="DH141" s="135"/>
    </row>
    <row r="142" spans="1:112" s="88" customFormat="1" ht="30" customHeight="1" x14ac:dyDescent="0.15">
      <c r="A142" s="136" t="s">
        <v>136</v>
      </c>
      <c r="B142" s="136" t="s">
        <v>128</v>
      </c>
      <c r="C142" s="132" t="e">
        <f t="shared" ref="C142:E142" si="10">C35</f>
        <v>#REF!</v>
      </c>
      <c r="D142" s="132" t="e">
        <f t="shared" si="10"/>
        <v>#REF!</v>
      </c>
      <c r="E142" s="132" t="e">
        <f t="shared" si="10"/>
        <v>#REF!</v>
      </c>
      <c r="F142" s="82"/>
      <c r="G142" s="82"/>
      <c r="H142" s="83"/>
      <c r="I142" s="82"/>
      <c r="J142" s="83"/>
      <c r="K142" s="82"/>
      <c r="L142" s="83"/>
      <c r="M142" s="82"/>
      <c r="N142" s="82"/>
      <c r="O142" s="82"/>
      <c r="P142" s="82"/>
      <c r="Q142" s="137"/>
      <c r="R142" s="134"/>
      <c r="S142" s="134"/>
      <c r="T142" s="135"/>
      <c r="U142" s="135"/>
      <c r="V142" s="135"/>
      <c r="W142" s="135"/>
      <c r="X142" s="135"/>
      <c r="Y142" s="135"/>
      <c r="Z142" s="135"/>
      <c r="AA142" s="135"/>
      <c r="AB142" s="135"/>
      <c r="AC142" s="135"/>
      <c r="AD142" s="135"/>
      <c r="AE142" s="135"/>
      <c r="AF142" s="135"/>
      <c r="AG142" s="135"/>
      <c r="AH142" s="135"/>
      <c r="AI142" s="135"/>
      <c r="AJ142" s="135"/>
      <c r="AK142" s="135"/>
      <c r="AL142" s="135"/>
      <c r="AM142" s="135"/>
      <c r="AN142" s="135"/>
      <c r="AO142" s="135"/>
      <c r="AP142" s="135"/>
      <c r="AQ142" s="135"/>
      <c r="AR142" s="135"/>
      <c r="AS142" s="135"/>
      <c r="AT142" s="135"/>
      <c r="AU142" s="135"/>
      <c r="AV142" s="135"/>
      <c r="AW142" s="135"/>
      <c r="AX142" s="135"/>
      <c r="AY142" s="135"/>
      <c r="AZ142" s="135"/>
      <c r="BA142" s="135"/>
      <c r="BB142" s="135"/>
      <c r="BC142" s="135"/>
      <c r="BD142" s="135"/>
      <c r="BE142" s="135"/>
      <c r="BF142" s="135"/>
      <c r="BG142" s="135"/>
      <c r="BH142" s="135"/>
      <c r="BI142" s="135"/>
      <c r="BJ142" s="135"/>
      <c r="BK142" s="135"/>
      <c r="BL142" s="135"/>
      <c r="BM142" s="135"/>
      <c r="BN142" s="135"/>
      <c r="BO142" s="135"/>
      <c r="BP142" s="135"/>
      <c r="BQ142" s="135"/>
      <c r="BR142" s="135"/>
      <c r="BS142" s="135"/>
      <c r="BT142" s="135"/>
      <c r="BU142" s="135"/>
      <c r="BV142" s="135"/>
      <c r="BW142" s="135"/>
      <c r="BX142" s="135"/>
      <c r="BY142" s="135"/>
      <c r="BZ142" s="135"/>
      <c r="CA142" s="135"/>
      <c r="CB142" s="135"/>
      <c r="CC142" s="135"/>
      <c r="CD142" s="135"/>
      <c r="CE142" s="135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35"/>
      <c r="CY142" s="135"/>
      <c r="CZ142" s="135"/>
      <c r="DA142" s="135"/>
      <c r="DB142" s="135"/>
      <c r="DC142" s="135"/>
      <c r="DD142" s="135"/>
      <c r="DE142" s="135"/>
      <c r="DF142" s="135"/>
      <c r="DG142" s="135"/>
      <c r="DH142" s="135"/>
    </row>
    <row r="143" spans="1:112" s="88" customFormat="1" ht="30" customHeight="1" x14ac:dyDescent="0.15">
      <c r="A143" s="136" t="s">
        <v>138</v>
      </c>
      <c r="B143" s="136" t="s">
        <v>102</v>
      </c>
      <c r="C143" s="132" t="e">
        <f t="shared" ref="C143:E143" si="11">C36</f>
        <v>#REF!</v>
      </c>
      <c r="D143" s="132" t="e">
        <f t="shared" si="11"/>
        <v>#REF!</v>
      </c>
      <c r="E143" s="132" t="e">
        <f t="shared" si="11"/>
        <v>#REF!</v>
      </c>
      <c r="F143" s="82"/>
      <c r="G143" s="82"/>
      <c r="H143" s="83"/>
      <c r="I143" s="82"/>
      <c r="J143" s="83"/>
      <c r="K143" s="82"/>
      <c r="L143" s="83"/>
      <c r="M143" s="82"/>
      <c r="N143" s="82"/>
      <c r="O143" s="82"/>
      <c r="P143" s="82"/>
      <c r="Q143" s="137"/>
      <c r="R143" s="134"/>
      <c r="S143" s="134"/>
      <c r="T143" s="135"/>
      <c r="U143" s="135"/>
      <c r="V143" s="135"/>
      <c r="W143" s="135"/>
      <c r="X143" s="135"/>
      <c r="Y143" s="135"/>
      <c r="Z143" s="135"/>
      <c r="AA143" s="135"/>
      <c r="AB143" s="135"/>
      <c r="AC143" s="135"/>
      <c r="AD143" s="135"/>
      <c r="AE143" s="135"/>
      <c r="AF143" s="135"/>
      <c r="AG143" s="135"/>
      <c r="AH143" s="135"/>
      <c r="AI143" s="135"/>
      <c r="AJ143" s="135"/>
      <c r="AK143" s="135"/>
      <c r="AL143" s="135"/>
      <c r="AM143" s="135"/>
      <c r="AN143" s="135"/>
      <c r="AO143" s="135"/>
      <c r="AP143" s="135"/>
      <c r="AQ143" s="135"/>
      <c r="AR143" s="135"/>
      <c r="AS143" s="135"/>
      <c r="AT143" s="135"/>
      <c r="AU143" s="135"/>
      <c r="AV143" s="135"/>
      <c r="AW143" s="135"/>
      <c r="AX143" s="135"/>
      <c r="AY143" s="135"/>
      <c r="AZ143" s="135"/>
      <c r="BA143" s="135"/>
      <c r="BB143" s="135"/>
      <c r="BC143" s="135"/>
      <c r="BD143" s="135"/>
      <c r="BE143" s="135"/>
      <c r="BF143" s="135"/>
      <c r="BG143" s="135"/>
      <c r="BH143" s="135"/>
      <c r="BI143" s="135"/>
      <c r="BJ143" s="135"/>
      <c r="BK143" s="135"/>
      <c r="BL143" s="135"/>
      <c r="BM143" s="135"/>
      <c r="BN143" s="135"/>
      <c r="BO143" s="135"/>
      <c r="BP143" s="135"/>
      <c r="BQ143" s="135"/>
      <c r="BR143" s="135"/>
      <c r="BS143" s="135"/>
      <c r="BT143" s="135"/>
      <c r="BU143" s="135"/>
      <c r="BV143" s="135"/>
      <c r="BW143" s="135"/>
      <c r="BX143" s="135"/>
      <c r="BY143" s="135"/>
      <c r="BZ143" s="135"/>
      <c r="CA143" s="135"/>
      <c r="CB143" s="135"/>
      <c r="CC143" s="135"/>
      <c r="CD143" s="135"/>
      <c r="CE143" s="13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35"/>
      <c r="CY143" s="135"/>
      <c r="CZ143" s="135"/>
      <c r="DA143" s="135"/>
      <c r="DB143" s="135"/>
      <c r="DC143" s="135"/>
      <c r="DD143" s="135"/>
      <c r="DE143" s="135"/>
      <c r="DF143" s="135"/>
      <c r="DG143" s="135"/>
      <c r="DH143" s="135"/>
    </row>
    <row r="144" spans="1:112" s="88" customFormat="1" ht="30" customHeight="1" x14ac:dyDescent="0.15">
      <c r="A144" s="136" t="s">
        <v>143</v>
      </c>
      <c r="B144" s="136" t="s">
        <v>114</v>
      </c>
      <c r="C144" s="132" t="e">
        <f t="shared" ref="C144:E144" si="12">C37</f>
        <v>#REF!</v>
      </c>
      <c r="D144" s="132" t="e">
        <f t="shared" si="12"/>
        <v>#REF!</v>
      </c>
      <c r="E144" s="132" t="e">
        <f t="shared" si="12"/>
        <v>#REF!</v>
      </c>
      <c r="F144" s="82"/>
      <c r="G144" s="82"/>
      <c r="H144" s="83"/>
      <c r="I144" s="82"/>
      <c r="J144" s="83"/>
      <c r="K144" s="82"/>
      <c r="L144" s="83"/>
      <c r="M144" s="82"/>
      <c r="N144" s="82"/>
      <c r="O144" s="82"/>
      <c r="P144" s="82"/>
      <c r="Q144" s="137"/>
      <c r="R144" s="134"/>
      <c r="S144" s="134"/>
      <c r="T144" s="135"/>
      <c r="U144" s="135"/>
      <c r="V144" s="135"/>
      <c r="W144" s="135"/>
      <c r="X144" s="135"/>
      <c r="Y144" s="135"/>
      <c r="Z144" s="135"/>
      <c r="AA144" s="135"/>
      <c r="AB144" s="135"/>
      <c r="AC144" s="135"/>
      <c r="AD144" s="135"/>
      <c r="AE144" s="135"/>
      <c r="AF144" s="135"/>
      <c r="AG144" s="135"/>
      <c r="AH144" s="135"/>
      <c r="AI144" s="135"/>
      <c r="AJ144" s="135"/>
      <c r="AK144" s="135"/>
      <c r="AL144" s="135"/>
      <c r="AM144" s="135"/>
      <c r="AN144" s="135"/>
      <c r="AO144" s="135"/>
      <c r="AP144" s="135"/>
      <c r="AQ144" s="135"/>
      <c r="AR144" s="135"/>
      <c r="AS144" s="135"/>
      <c r="AT144" s="135"/>
      <c r="AU144" s="135"/>
      <c r="AV144" s="135"/>
      <c r="AW144" s="135"/>
      <c r="AX144" s="135"/>
      <c r="AY144" s="135"/>
      <c r="AZ144" s="135"/>
      <c r="BA144" s="135"/>
      <c r="BB144" s="135"/>
      <c r="BC144" s="135"/>
      <c r="BD144" s="135"/>
      <c r="BE144" s="135"/>
      <c r="BF144" s="135"/>
      <c r="BG144" s="135"/>
      <c r="BH144" s="135"/>
      <c r="BI144" s="135"/>
      <c r="BJ144" s="135"/>
      <c r="BK144" s="135"/>
      <c r="BL144" s="135"/>
      <c r="BM144" s="135"/>
      <c r="BN144" s="135"/>
      <c r="BO144" s="135"/>
      <c r="BP144" s="135"/>
      <c r="BQ144" s="135"/>
      <c r="BR144" s="135"/>
      <c r="BS144" s="135"/>
      <c r="BT144" s="135"/>
      <c r="BU144" s="135"/>
      <c r="BV144" s="135"/>
      <c r="BW144" s="135"/>
      <c r="BX144" s="135"/>
      <c r="BY144" s="135"/>
      <c r="BZ144" s="135"/>
      <c r="CA144" s="135"/>
      <c r="CB144" s="135"/>
      <c r="CC144" s="135"/>
      <c r="CD144" s="135"/>
      <c r="CE144" s="135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35"/>
      <c r="CY144" s="135"/>
      <c r="CZ144" s="135"/>
      <c r="DA144" s="135"/>
      <c r="DB144" s="135"/>
      <c r="DC144" s="135"/>
      <c r="DD144" s="135"/>
      <c r="DE144" s="135"/>
      <c r="DF144" s="135"/>
      <c r="DG144" s="135"/>
      <c r="DH144" s="135"/>
    </row>
    <row r="145" spans="1:112" s="88" customFormat="1" ht="30" customHeight="1" x14ac:dyDescent="0.15">
      <c r="A145" s="136"/>
      <c r="B145" s="136"/>
      <c r="C145" s="132"/>
      <c r="D145" s="132"/>
      <c r="E145" s="132"/>
      <c r="F145" s="82"/>
      <c r="G145" s="82"/>
      <c r="H145" s="83"/>
      <c r="I145" s="82"/>
      <c r="J145" s="83"/>
      <c r="K145" s="82"/>
      <c r="L145" s="83"/>
      <c r="M145" s="82"/>
      <c r="N145" s="82"/>
      <c r="O145" s="82"/>
      <c r="P145" s="82"/>
      <c r="Q145" s="137"/>
      <c r="R145" s="134"/>
      <c r="S145" s="134"/>
      <c r="T145" s="135"/>
      <c r="U145" s="135"/>
      <c r="V145" s="135"/>
      <c r="W145" s="135"/>
      <c r="X145" s="135"/>
      <c r="Y145" s="135"/>
      <c r="Z145" s="135"/>
      <c r="AA145" s="135"/>
      <c r="AB145" s="135"/>
      <c r="AC145" s="135"/>
      <c r="AD145" s="135"/>
      <c r="AE145" s="135"/>
      <c r="AF145" s="135"/>
      <c r="AG145" s="135"/>
      <c r="AH145" s="135"/>
      <c r="AI145" s="135"/>
      <c r="AJ145" s="135"/>
      <c r="AK145" s="135"/>
      <c r="AL145" s="135"/>
      <c r="AM145" s="135"/>
      <c r="AN145" s="135"/>
      <c r="AO145" s="135"/>
      <c r="AP145" s="135"/>
      <c r="AQ145" s="135"/>
      <c r="AR145" s="135"/>
      <c r="AS145" s="135"/>
      <c r="AT145" s="135"/>
      <c r="AU145" s="135"/>
      <c r="AV145" s="135"/>
      <c r="AW145" s="135"/>
      <c r="AX145" s="135"/>
      <c r="AY145" s="135"/>
      <c r="AZ145" s="135"/>
      <c r="BA145" s="135"/>
      <c r="BB145" s="135"/>
      <c r="BC145" s="135"/>
      <c r="BD145" s="135"/>
      <c r="BE145" s="135"/>
      <c r="BF145" s="135"/>
      <c r="BG145" s="135"/>
      <c r="BH145" s="135"/>
      <c r="BI145" s="135"/>
      <c r="BJ145" s="135"/>
      <c r="BK145" s="135"/>
      <c r="BL145" s="135"/>
      <c r="BM145" s="135"/>
      <c r="BN145" s="135"/>
      <c r="BO145" s="135"/>
      <c r="BP145" s="135"/>
      <c r="BQ145" s="135"/>
      <c r="BR145" s="135"/>
      <c r="BS145" s="135"/>
      <c r="BT145" s="135"/>
      <c r="BU145" s="135"/>
      <c r="BV145" s="135"/>
      <c r="BW145" s="135"/>
      <c r="BX145" s="135"/>
      <c r="BY145" s="135"/>
      <c r="BZ145" s="135"/>
      <c r="CA145" s="135"/>
      <c r="CB145" s="135"/>
      <c r="CC145" s="135"/>
      <c r="CD145" s="135"/>
      <c r="CE145" s="13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35"/>
      <c r="CY145" s="135"/>
      <c r="CZ145" s="135"/>
      <c r="DA145" s="135"/>
      <c r="DB145" s="135"/>
      <c r="DC145" s="135"/>
      <c r="DD145" s="135"/>
      <c r="DE145" s="135"/>
      <c r="DF145" s="135"/>
      <c r="DG145" s="135"/>
      <c r="DH145" s="135"/>
    </row>
    <row r="146" spans="1:112" s="88" customFormat="1" ht="30" customHeight="1" x14ac:dyDescent="0.15">
      <c r="A146" s="136"/>
      <c r="B146" s="136"/>
      <c r="C146" s="132" t="e">
        <f t="shared" ref="C146:E147" si="13">C39</f>
        <v>#REF!</v>
      </c>
      <c r="D146" s="132" t="e">
        <f t="shared" si="13"/>
        <v>#REF!</v>
      </c>
      <c r="E146" s="132" t="e">
        <f t="shared" si="13"/>
        <v>#REF!</v>
      </c>
      <c r="F146" s="82"/>
      <c r="G146" s="82"/>
      <c r="H146" s="83"/>
      <c r="I146" s="82"/>
      <c r="J146" s="83"/>
      <c r="K146" s="82"/>
      <c r="L146" s="83"/>
      <c r="M146" s="82"/>
      <c r="N146" s="82"/>
      <c r="O146" s="82"/>
      <c r="P146" s="82"/>
      <c r="Q146" s="137"/>
      <c r="R146" s="134"/>
      <c r="S146" s="134"/>
      <c r="T146" s="135"/>
      <c r="U146" s="135"/>
      <c r="V146" s="135"/>
      <c r="W146" s="135"/>
      <c r="X146" s="135"/>
      <c r="Y146" s="135"/>
      <c r="Z146" s="135"/>
      <c r="AA146" s="135"/>
      <c r="AB146" s="135"/>
      <c r="AC146" s="135"/>
      <c r="AD146" s="135"/>
      <c r="AE146" s="135"/>
      <c r="AF146" s="135"/>
      <c r="AG146" s="135"/>
      <c r="AH146" s="135"/>
      <c r="AI146" s="135"/>
      <c r="AJ146" s="135"/>
      <c r="AK146" s="135"/>
      <c r="AL146" s="135"/>
      <c r="AM146" s="135"/>
      <c r="AN146" s="135"/>
      <c r="AO146" s="135"/>
      <c r="AP146" s="135"/>
      <c r="AQ146" s="135"/>
      <c r="AR146" s="135"/>
      <c r="AS146" s="135"/>
      <c r="AT146" s="135"/>
      <c r="AU146" s="135"/>
      <c r="AV146" s="135"/>
      <c r="AW146" s="135"/>
      <c r="AX146" s="135"/>
      <c r="AY146" s="135"/>
      <c r="AZ146" s="135"/>
      <c r="BA146" s="135"/>
      <c r="BB146" s="135"/>
      <c r="BC146" s="135"/>
      <c r="BD146" s="135"/>
      <c r="BE146" s="135"/>
      <c r="BF146" s="135"/>
      <c r="BG146" s="135"/>
      <c r="BH146" s="135"/>
      <c r="BI146" s="135"/>
      <c r="BJ146" s="135"/>
      <c r="BK146" s="135"/>
      <c r="BL146" s="135"/>
      <c r="BM146" s="135"/>
      <c r="BN146" s="135"/>
      <c r="BO146" s="135"/>
      <c r="BP146" s="135"/>
      <c r="BQ146" s="135"/>
      <c r="BR146" s="135"/>
      <c r="BS146" s="135"/>
      <c r="BT146" s="135"/>
      <c r="BU146" s="135"/>
      <c r="BV146" s="135"/>
      <c r="BW146" s="135"/>
      <c r="BX146" s="135"/>
      <c r="BY146" s="135"/>
      <c r="BZ146" s="135"/>
      <c r="CA146" s="135"/>
      <c r="CB146" s="135"/>
      <c r="CC146" s="135"/>
      <c r="CD146" s="135"/>
      <c r="CE146" s="13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35"/>
      <c r="CY146" s="135"/>
      <c r="CZ146" s="135"/>
      <c r="DA146" s="135"/>
      <c r="DB146" s="135"/>
      <c r="DC146" s="135"/>
      <c r="DD146" s="135"/>
      <c r="DE146" s="135"/>
      <c r="DF146" s="135"/>
      <c r="DG146" s="135"/>
      <c r="DH146" s="135"/>
    </row>
    <row r="147" spans="1:112" s="88" customFormat="1" ht="30" customHeight="1" x14ac:dyDescent="0.15">
      <c r="A147" s="136" t="s">
        <v>153</v>
      </c>
      <c r="B147" s="136" t="s">
        <v>274</v>
      </c>
      <c r="C147" s="132" t="e">
        <f t="shared" si="13"/>
        <v>#REF!</v>
      </c>
      <c r="D147" s="132" t="e">
        <f t="shared" si="13"/>
        <v>#REF!</v>
      </c>
      <c r="E147" s="132" t="e">
        <f t="shared" si="13"/>
        <v>#REF!</v>
      </c>
      <c r="F147" s="82"/>
      <c r="G147" s="82"/>
      <c r="H147" s="83"/>
      <c r="I147" s="82"/>
      <c r="J147" s="83"/>
      <c r="K147" s="82"/>
      <c r="L147" s="83"/>
      <c r="M147" s="82"/>
      <c r="N147" s="82"/>
      <c r="O147" s="82"/>
      <c r="P147" s="82"/>
      <c r="Q147" s="137"/>
      <c r="R147" s="134"/>
      <c r="S147" s="134"/>
      <c r="T147" s="135"/>
      <c r="U147" s="135"/>
      <c r="V147" s="135"/>
      <c r="W147" s="135"/>
      <c r="X147" s="135"/>
      <c r="Y147" s="135"/>
      <c r="Z147" s="135"/>
      <c r="AA147" s="135"/>
      <c r="AB147" s="135"/>
      <c r="AC147" s="135"/>
      <c r="AD147" s="135"/>
      <c r="AE147" s="135"/>
      <c r="AF147" s="135"/>
      <c r="AG147" s="135"/>
      <c r="AH147" s="135"/>
      <c r="AI147" s="135"/>
      <c r="AJ147" s="135"/>
      <c r="AK147" s="135"/>
      <c r="AL147" s="135"/>
      <c r="AM147" s="135"/>
      <c r="AN147" s="135"/>
      <c r="AO147" s="135"/>
      <c r="AP147" s="135"/>
      <c r="AQ147" s="135"/>
      <c r="AR147" s="135"/>
      <c r="AS147" s="135"/>
      <c r="AT147" s="135"/>
      <c r="AU147" s="135"/>
      <c r="AV147" s="135"/>
      <c r="AW147" s="135"/>
      <c r="AX147" s="135"/>
      <c r="AY147" s="135"/>
      <c r="AZ147" s="135"/>
      <c r="BA147" s="135"/>
      <c r="BB147" s="135"/>
      <c r="BC147" s="135"/>
      <c r="BD147" s="135"/>
      <c r="BE147" s="135"/>
      <c r="BF147" s="135"/>
      <c r="BG147" s="135"/>
      <c r="BH147" s="135"/>
      <c r="BI147" s="135"/>
      <c r="BJ147" s="135"/>
      <c r="BK147" s="135"/>
      <c r="BL147" s="135"/>
      <c r="BM147" s="135"/>
      <c r="BN147" s="135"/>
      <c r="BO147" s="135"/>
      <c r="BP147" s="135"/>
      <c r="BQ147" s="135"/>
      <c r="BR147" s="135"/>
      <c r="BS147" s="135"/>
      <c r="BT147" s="135"/>
      <c r="BU147" s="135"/>
      <c r="BV147" s="135"/>
      <c r="BW147" s="135"/>
      <c r="BX147" s="135"/>
      <c r="BY147" s="135"/>
      <c r="BZ147" s="135"/>
      <c r="CA147" s="135"/>
      <c r="CB147" s="135"/>
      <c r="CC147" s="135"/>
      <c r="CD147" s="135"/>
      <c r="CE147" s="135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35"/>
      <c r="CY147" s="135"/>
      <c r="CZ147" s="135"/>
      <c r="DA147" s="135"/>
      <c r="DB147" s="135"/>
      <c r="DC147" s="135"/>
      <c r="DD147" s="135"/>
      <c r="DE147" s="135"/>
      <c r="DF147" s="135"/>
      <c r="DG147" s="135"/>
      <c r="DH147" s="135"/>
    </row>
    <row r="148" spans="1:112" s="88" customFormat="1" ht="30" customHeight="1" x14ac:dyDescent="0.15">
      <c r="A148" s="136" t="s">
        <v>162</v>
      </c>
      <c r="B148" s="136" t="s">
        <v>283</v>
      </c>
      <c r="C148" s="132" t="e">
        <f t="shared" ref="C148:E148" si="14">C41</f>
        <v>#REF!</v>
      </c>
      <c r="D148" s="132" t="e">
        <f t="shared" si="14"/>
        <v>#REF!</v>
      </c>
      <c r="E148" s="132" t="e">
        <f t="shared" si="14"/>
        <v>#REF!</v>
      </c>
      <c r="F148" s="82"/>
      <c r="G148" s="82"/>
      <c r="H148" s="83"/>
      <c r="I148" s="82"/>
      <c r="J148" s="83"/>
      <c r="K148" s="82"/>
      <c r="L148" s="83"/>
      <c r="M148" s="82"/>
      <c r="N148" s="82"/>
      <c r="O148" s="82"/>
      <c r="P148" s="82"/>
      <c r="Q148" s="137"/>
      <c r="R148" s="134"/>
      <c r="S148" s="134"/>
      <c r="T148" s="135"/>
      <c r="U148" s="135"/>
      <c r="V148" s="135"/>
      <c r="W148" s="135"/>
      <c r="X148" s="135"/>
      <c r="Y148" s="135"/>
      <c r="Z148" s="135"/>
      <c r="AA148" s="135"/>
      <c r="AB148" s="135"/>
      <c r="AC148" s="135"/>
      <c r="AD148" s="135"/>
      <c r="AE148" s="135"/>
      <c r="AF148" s="135"/>
      <c r="AG148" s="135"/>
      <c r="AH148" s="135"/>
      <c r="AI148" s="135"/>
      <c r="AJ148" s="135"/>
      <c r="AK148" s="135"/>
      <c r="AL148" s="135"/>
      <c r="AM148" s="135"/>
      <c r="AN148" s="135"/>
      <c r="AO148" s="135"/>
      <c r="AP148" s="135"/>
      <c r="AQ148" s="135"/>
      <c r="AR148" s="135"/>
      <c r="AS148" s="135"/>
      <c r="AT148" s="135"/>
      <c r="AU148" s="135"/>
      <c r="AV148" s="135"/>
      <c r="AW148" s="135"/>
      <c r="AX148" s="135"/>
      <c r="AY148" s="135"/>
      <c r="AZ148" s="135"/>
      <c r="BA148" s="135"/>
      <c r="BB148" s="135"/>
      <c r="BC148" s="135"/>
      <c r="BD148" s="135"/>
      <c r="BE148" s="135"/>
      <c r="BF148" s="135"/>
      <c r="BG148" s="135"/>
      <c r="BH148" s="135"/>
      <c r="BI148" s="135"/>
      <c r="BJ148" s="135"/>
      <c r="BK148" s="135"/>
      <c r="BL148" s="135"/>
      <c r="BM148" s="135"/>
      <c r="BN148" s="135"/>
      <c r="BO148" s="135"/>
      <c r="BP148" s="135"/>
      <c r="BQ148" s="135"/>
      <c r="BR148" s="135"/>
      <c r="BS148" s="135"/>
      <c r="BT148" s="135"/>
      <c r="BU148" s="135"/>
      <c r="BV148" s="135"/>
      <c r="BW148" s="135"/>
      <c r="BX148" s="135"/>
      <c r="BY148" s="135"/>
      <c r="BZ148" s="135"/>
      <c r="CA148" s="135"/>
      <c r="CB148" s="135"/>
      <c r="CC148" s="135"/>
      <c r="CD148" s="135"/>
      <c r="CE148" s="135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35"/>
      <c r="CY148" s="135"/>
      <c r="CZ148" s="135"/>
      <c r="DA148" s="135"/>
      <c r="DB148" s="135"/>
      <c r="DC148" s="135"/>
      <c r="DD148" s="135"/>
      <c r="DE148" s="135"/>
      <c r="DF148" s="135"/>
      <c r="DG148" s="135"/>
      <c r="DH148" s="135"/>
    </row>
    <row r="149" spans="1:112" s="88" customFormat="1" ht="30" customHeight="1" x14ac:dyDescent="0.15">
      <c r="A149" s="136" t="s">
        <v>155</v>
      </c>
      <c r="B149" s="136" t="s">
        <v>271</v>
      </c>
      <c r="C149" s="132" t="e">
        <f t="shared" ref="C149:E149" si="15">C42</f>
        <v>#REF!</v>
      </c>
      <c r="D149" s="132" t="e">
        <f t="shared" si="15"/>
        <v>#REF!</v>
      </c>
      <c r="E149" s="132" t="e">
        <f t="shared" si="15"/>
        <v>#REF!</v>
      </c>
      <c r="F149" s="82"/>
      <c r="G149" s="82"/>
      <c r="H149" s="83"/>
      <c r="I149" s="82"/>
      <c r="J149" s="83"/>
      <c r="K149" s="82"/>
      <c r="L149" s="83"/>
      <c r="M149" s="82"/>
      <c r="N149" s="82"/>
      <c r="O149" s="82"/>
      <c r="P149" s="82"/>
      <c r="Q149" s="137"/>
      <c r="R149" s="134"/>
      <c r="S149" s="134"/>
      <c r="T149" s="135"/>
      <c r="U149" s="135"/>
      <c r="V149" s="135"/>
      <c r="W149" s="135"/>
      <c r="X149" s="135"/>
      <c r="Y149" s="135"/>
      <c r="Z149" s="135"/>
      <c r="AA149" s="135"/>
      <c r="AB149" s="135"/>
      <c r="AC149" s="135"/>
      <c r="AD149" s="135"/>
      <c r="AE149" s="135"/>
      <c r="AF149" s="135"/>
      <c r="AG149" s="135"/>
      <c r="AH149" s="135"/>
      <c r="AI149" s="135"/>
      <c r="AJ149" s="135"/>
      <c r="AK149" s="135"/>
      <c r="AL149" s="135"/>
      <c r="AM149" s="135"/>
      <c r="AN149" s="135"/>
      <c r="AO149" s="135"/>
      <c r="AP149" s="135"/>
      <c r="AQ149" s="135"/>
      <c r="AR149" s="135"/>
      <c r="AS149" s="135"/>
      <c r="AT149" s="135"/>
      <c r="AU149" s="135"/>
      <c r="AV149" s="135"/>
      <c r="AW149" s="135"/>
      <c r="AX149" s="135"/>
      <c r="AY149" s="135"/>
      <c r="AZ149" s="135"/>
      <c r="BA149" s="135"/>
      <c r="BB149" s="135"/>
      <c r="BC149" s="135"/>
      <c r="BD149" s="135"/>
      <c r="BE149" s="135"/>
      <c r="BF149" s="135"/>
      <c r="BG149" s="135"/>
      <c r="BH149" s="135"/>
      <c r="BI149" s="135"/>
      <c r="BJ149" s="135"/>
      <c r="BK149" s="135"/>
      <c r="BL149" s="135"/>
      <c r="BM149" s="135"/>
      <c r="BN149" s="135"/>
      <c r="BO149" s="135"/>
      <c r="BP149" s="135"/>
      <c r="BQ149" s="135"/>
      <c r="BR149" s="135"/>
      <c r="BS149" s="135"/>
      <c r="BT149" s="135"/>
      <c r="BU149" s="135"/>
      <c r="BV149" s="135"/>
      <c r="BW149" s="135"/>
      <c r="BX149" s="135"/>
      <c r="BY149" s="135"/>
      <c r="BZ149" s="135"/>
      <c r="CA149" s="135"/>
      <c r="CB149" s="135"/>
      <c r="CC149" s="135"/>
      <c r="CD149" s="135"/>
      <c r="CE149" s="135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35"/>
      <c r="CY149" s="135"/>
      <c r="CZ149" s="135"/>
      <c r="DA149" s="135"/>
      <c r="DB149" s="135"/>
      <c r="DC149" s="135"/>
      <c r="DD149" s="135"/>
      <c r="DE149" s="135"/>
      <c r="DF149" s="135"/>
      <c r="DG149" s="135"/>
      <c r="DH149" s="135"/>
    </row>
    <row r="150" spans="1:112" s="88" customFormat="1" ht="30" customHeight="1" x14ac:dyDescent="0.15">
      <c r="A150" s="136" t="s">
        <v>150</v>
      </c>
      <c r="B150" s="136" t="s">
        <v>251</v>
      </c>
      <c r="C150" s="132" t="e">
        <f t="shared" ref="C150:E150" si="16">C43</f>
        <v>#REF!</v>
      </c>
      <c r="D150" s="132" t="e">
        <f t="shared" si="16"/>
        <v>#REF!</v>
      </c>
      <c r="E150" s="132" t="e">
        <f t="shared" si="16"/>
        <v>#REF!</v>
      </c>
      <c r="F150" s="82"/>
      <c r="G150" s="82"/>
      <c r="H150" s="83"/>
      <c r="I150" s="82"/>
      <c r="J150" s="83"/>
      <c r="K150" s="82"/>
      <c r="L150" s="83"/>
      <c r="M150" s="82"/>
      <c r="N150" s="82"/>
      <c r="O150" s="82"/>
      <c r="P150" s="82"/>
      <c r="Q150" s="137"/>
      <c r="R150" s="134"/>
      <c r="S150" s="134"/>
      <c r="T150" s="135"/>
      <c r="U150" s="135"/>
      <c r="V150" s="135"/>
      <c r="W150" s="135"/>
      <c r="X150" s="135"/>
      <c r="Y150" s="135"/>
      <c r="Z150" s="135"/>
      <c r="AA150" s="135"/>
      <c r="AB150" s="135"/>
      <c r="AC150" s="135"/>
      <c r="AD150" s="135"/>
      <c r="AE150" s="135"/>
      <c r="AF150" s="135"/>
      <c r="AG150" s="135"/>
      <c r="AH150" s="135"/>
      <c r="AI150" s="135"/>
      <c r="AJ150" s="135"/>
      <c r="AK150" s="135"/>
      <c r="AL150" s="135"/>
      <c r="AM150" s="135"/>
      <c r="AN150" s="135"/>
      <c r="AO150" s="135"/>
      <c r="AP150" s="135"/>
      <c r="AQ150" s="135"/>
      <c r="AR150" s="135"/>
      <c r="AS150" s="135"/>
      <c r="AT150" s="135"/>
      <c r="AU150" s="135"/>
      <c r="AV150" s="135"/>
      <c r="AW150" s="135"/>
      <c r="AX150" s="135"/>
      <c r="AY150" s="135"/>
      <c r="AZ150" s="135"/>
      <c r="BA150" s="135"/>
      <c r="BB150" s="135"/>
      <c r="BC150" s="135"/>
      <c r="BD150" s="135"/>
      <c r="BE150" s="135"/>
      <c r="BF150" s="135"/>
      <c r="BG150" s="135"/>
      <c r="BH150" s="135"/>
      <c r="BI150" s="135"/>
      <c r="BJ150" s="135"/>
      <c r="BK150" s="135"/>
      <c r="BL150" s="135"/>
      <c r="BM150" s="135"/>
      <c r="BN150" s="135"/>
      <c r="BO150" s="135"/>
      <c r="BP150" s="135"/>
      <c r="BQ150" s="135"/>
      <c r="BR150" s="135"/>
      <c r="BS150" s="135"/>
      <c r="BT150" s="135"/>
      <c r="BU150" s="135"/>
      <c r="BV150" s="135"/>
      <c r="BW150" s="135"/>
      <c r="BX150" s="135"/>
      <c r="BY150" s="135"/>
      <c r="BZ150" s="135"/>
      <c r="CA150" s="135"/>
      <c r="CB150" s="135"/>
      <c r="CC150" s="135"/>
      <c r="CD150" s="135"/>
      <c r="CE150" s="13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35"/>
      <c r="CY150" s="135"/>
      <c r="CZ150" s="135"/>
      <c r="DA150" s="135"/>
      <c r="DB150" s="135"/>
      <c r="DC150" s="135"/>
      <c r="DD150" s="135"/>
      <c r="DE150" s="135"/>
      <c r="DF150" s="135"/>
      <c r="DG150" s="135"/>
      <c r="DH150" s="135"/>
    </row>
    <row r="151" spans="1:112" s="88" customFormat="1" ht="30" customHeight="1" x14ac:dyDescent="0.15">
      <c r="A151" s="136" t="s">
        <v>54</v>
      </c>
      <c r="B151" s="136" t="s">
        <v>230</v>
      </c>
      <c r="C151" s="132" t="e">
        <f t="shared" ref="C151:E151" si="17">C44</f>
        <v>#REF!</v>
      </c>
      <c r="D151" s="132" t="e">
        <f t="shared" si="17"/>
        <v>#REF!</v>
      </c>
      <c r="E151" s="132" t="e">
        <f t="shared" si="17"/>
        <v>#REF!</v>
      </c>
      <c r="F151" s="82"/>
      <c r="G151" s="82"/>
      <c r="H151" s="83"/>
      <c r="I151" s="82"/>
      <c r="J151" s="83"/>
      <c r="K151" s="82"/>
      <c r="L151" s="83"/>
      <c r="M151" s="82"/>
      <c r="N151" s="82"/>
      <c r="O151" s="82"/>
      <c r="P151" s="82"/>
      <c r="Q151" s="137"/>
      <c r="R151" s="134"/>
      <c r="S151" s="134"/>
      <c r="T151" s="135"/>
      <c r="U151" s="135"/>
      <c r="V151" s="135"/>
      <c r="W151" s="135"/>
      <c r="X151" s="135"/>
      <c r="Y151" s="135"/>
      <c r="Z151" s="135"/>
      <c r="AA151" s="135"/>
      <c r="AB151" s="135"/>
      <c r="AC151" s="135"/>
      <c r="AD151" s="135"/>
      <c r="AE151" s="135"/>
      <c r="AF151" s="135"/>
      <c r="AG151" s="135"/>
      <c r="AH151" s="135"/>
      <c r="AI151" s="135"/>
      <c r="AJ151" s="135"/>
      <c r="AK151" s="135"/>
      <c r="AL151" s="135"/>
      <c r="AM151" s="135"/>
      <c r="AN151" s="135"/>
      <c r="AO151" s="135"/>
      <c r="AP151" s="135"/>
      <c r="AQ151" s="135"/>
      <c r="AR151" s="135"/>
      <c r="AS151" s="135"/>
      <c r="AT151" s="135"/>
      <c r="AU151" s="135"/>
      <c r="AV151" s="135"/>
      <c r="AW151" s="135"/>
      <c r="AX151" s="135"/>
      <c r="AY151" s="135"/>
      <c r="AZ151" s="135"/>
      <c r="BA151" s="135"/>
      <c r="BB151" s="135"/>
      <c r="BC151" s="135"/>
      <c r="BD151" s="135"/>
      <c r="BE151" s="135"/>
      <c r="BF151" s="135"/>
      <c r="BG151" s="135"/>
      <c r="BH151" s="135"/>
      <c r="BI151" s="135"/>
      <c r="BJ151" s="135"/>
      <c r="BK151" s="135"/>
      <c r="BL151" s="135"/>
      <c r="BM151" s="135"/>
      <c r="BN151" s="135"/>
      <c r="BO151" s="135"/>
      <c r="BP151" s="135"/>
      <c r="BQ151" s="135"/>
      <c r="BR151" s="135"/>
      <c r="BS151" s="135"/>
      <c r="BT151" s="135"/>
      <c r="BU151" s="135"/>
      <c r="BV151" s="135"/>
      <c r="BW151" s="135"/>
      <c r="BX151" s="135"/>
      <c r="BY151" s="135"/>
      <c r="BZ151" s="135"/>
      <c r="CA151" s="135"/>
      <c r="CB151" s="135"/>
      <c r="CC151" s="135"/>
      <c r="CD151" s="135"/>
      <c r="CE151" s="13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35"/>
      <c r="CY151" s="135"/>
      <c r="CZ151" s="135"/>
      <c r="DA151" s="135"/>
      <c r="DB151" s="135"/>
      <c r="DC151" s="135"/>
      <c r="DD151" s="135"/>
      <c r="DE151" s="135"/>
      <c r="DF151" s="135"/>
      <c r="DG151" s="135"/>
      <c r="DH151" s="135"/>
    </row>
    <row r="152" spans="1:112" s="88" customFormat="1" ht="30" customHeight="1" x14ac:dyDescent="0.15">
      <c r="A152" s="136" t="s">
        <v>186</v>
      </c>
      <c r="B152" s="136" t="s">
        <v>272</v>
      </c>
      <c r="C152" s="132" t="e">
        <f t="shared" ref="C152:E152" si="18">C45</f>
        <v>#REF!</v>
      </c>
      <c r="D152" s="132" t="e">
        <f t="shared" si="18"/>
        <v>#REF!</v>
      </c>
      <c r="E152" s="132" t="e">
        <f t="shared" si="18"/>
        <v>#REF!</v>
      </c>
      <c r="F152" s="82"/>
      <c r="G152" s="82"/>
      <c r="H152" s="83"/>
      <c r="I152" s="82"/>
      <c r="J152" s="83"/>
      <c r="K152" s="82"/>
      <c r="L152" s="83"/>
      <c r="M152" s="82"/>
      <c r="N152" s="82"/>
      <c r="O152" s="82"/>
      <c r="P152" s="82"/>
      <c r="Q152" s="137"/>
      <c r="R152" s="134"/>
      <c r="S152" s="134"/>
      <c r="T152" s="135"/>
      <c r="U152" s="135"/>
      <c r="V152" s="135"/>
      <c r="W152" s="135"/>
      <c r="X152" s="135"/>
      <c r="Y152" s="135"/>
      <c r="Z152" s="135"/>
      <c r="AA152" s="135"/>
      <c r="AB152" s="135"/>
      <c r="AC152" s="135"/>
      <c r="AD152" s="135"/>
      <c r="AE152" s="135"/>
      <c r="AF152" s="135"/>
      <c r="AG152" s="135"/>
      <c r="AH152" s="135"/>
      <c r="AI152" s="135"/>
      <c r="AJ152" s="135"/>
      <c r="AK152" s="135"/>
      <c r="AL152" s="135"/>
      <c r="AM152" s="135"/>
      <c r="AN152" s="135"/>
      <c r="AO152" s="135"/>
      <c r="AP152" s="135"/>
      <c r="AQ152" s="135"/>
      <c r="AR152" s="135"/>
      <c r="AS152" s="135"/>
      <c r="AT152" s="135"/>
      <c r="AU152" s="135"/>
      <c r="AV152" s="135"/>
      <c r="AW152" s="135"/>
      <c r="AX152" s="135"/>
      <c r="AY152" s="135"/>
      <c r="AZ152" s="135"/>
      <c r="BA152" s="135"/>
      <c r="BB152" s="135"/>
      <c r="BC152" s="135"/>
      <c r="BD152" s="135"/>
      <c r="BE152" s="135"/>
      <c r="BF152" s="135"/>
      <c r="BG152" s="135"/>
      <c r="BH152" s="135"/>
      <c r="BI152" s="135"/>
      <c r="BJ152" s="135"/>
      <c r="BK152" s="135"/>
      <c r="BL152" s="135"/>
      <c r="BM152" s="135"/>
      <c r="BN152" s="135"/>
      <c r="BO152" s="135"/>
      <c r="BP152" s="135"/>
      <c r="BQ152" s="135"/>
      <c r="BR152" s="135"/>
      <c r="BS152" s="135"/>
      <c r="BT152" s="135"/>
      <c r="BU152" s="135"/>
      <c r="BV152" s="135"/>
      <c r="BW152" s="135"/>
      <c r="BX152" s="135"/>
      <c r="BY152" s="135"/>
      <c r="BZ152" s="135"/>
      <c r="CA152" s="135"/>
      <c r="CB152" s="135"/>
      <c r="CC152" s="135"/>
      <c r="CD152" s="135"/>
      <c r="CE152" s="135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35"/>
      <c r="CY152" s="135"/>
      <c r="CZ152" s="135"/>
      <c r="DA152" s="135"/>
      <c r="DB152" s="135"/>
      <c r="DC152" s="135"/>
      <c r="DD152" s="135"/>
      <c r="DE152" s="135"/>
      <c r="DF152" s="135"/>
      <c r="DG152" s="135"/>
      <c r="DH152" s="135"/>
    </row>
    <row r="153" spans="1:112" s="88" customFormat="1" ht="30" customHeight="1" x14ac:dyDescent="0.15">
      <c r="A153" s="136" t="s">
        <v>176</v>
      </c>
      <c r="B153" s="136" t="s">
        <v>235</v>
      </c>
      <c r="C153" s="132" t="e">
        <f t="shared" ref="C153:E153" si="19">C46</f>
        <v>#REF!</v>
      </c>
      <c r="D153" s="132" t="e">
        <f t="shared" si="19"/>
        <v>#REF!</v>
      </c>
      <c r="E153" s="132" t="e">
        <f t="shared" si="19"/>
        <v>#REF!</v>
      </c>
      <c r="F153" s="82"/>
      <c r="G153" s="82"/>
      <c r="H153" s="83"/>
      <c r="I153" s="82"/>
      <c r="J153" s="83"/>
      <c r="K153" s="82"/>
      <c r="L153" s="83"/>
      <c r="M153" s="82"/>
      <c r="N153" s="82"/>
      <c r="O153" s="82"/>
      <c r="P153" s="82"/>
      <c r="Q153" s="137"/>
      <c r="R153" s="134"/>
      <c r="S153" s="134"/>
      <c r="T153" s="135"/>
      <c r="U153" s="135"/>
      <c r="V153" s="135"/>
      <c r="W153" s="135"/>
      <c r="X153" s="135"/>
      <c r="Y153" s="135"/>
      <c r="Z153" s="135"/>
      <c r="AA153" s="135"/>
      <c r="AB153" s="135"/>
      <c r="AC153" s="135"/>
      <c r="AD153" s="135"/>
      <c r="AE153" s="135"/>
      <c r="AF153" s="135"/>
      <c r="AG153" s="135"/>
      <c r="AH153" s="135"/>
      <c r="AI153" s="135"/>
      <c r="AJ153" s="135"/>
      <c r="AK153" s="135"/>
      <c r="AL153" s="135"/>
      <c r="AM153" s="135"/>
      <c r="AN153" s="135"/>
      <c r="AO153" s="135"/>
      <c r="AP153" s="135"/>
      <c r="AQ153" s="135"/>
      <c r="AR153" s="135"/>
      <c r="AS153" s="135"/>
      <c r="AT153" s="135"/>
      <c r="AU153" s="135"/>
      <c r="AV153" s="135"/>
      <c r="AW153" s="135"/>
      <c r="AX153" s="135"/>
      <c r="AY153" s="135"/>
      <c r="AZ153" s="135"/>
      <c r="BA153" s="135"/>
      <c r="BB153" s="135"/>
      <c r="BC153" s="135"/>
      <c r="BD153" s="135"/>
      <c r="BE153" s="135"/>
      <c r="BF153" s="135"/>
      <c r="BG153" s="135"/>
      <c r="BH153" s="135"/>
      <c r="BI153" s="135"/>
      <c r="BJ153" s="135"/>
      <c r="BK153" s="135"/>
      <c r="BL153" s="135"/>
      <c r="BM153" s="135"/>
      <c r="BN153" s="135"/>
      <c r="BO153" s="135"/>
      <c r="BP153" s="135"/>
      <c r="BQ153" s="135"/>
      <c r="BR153" s="135"/>
      <c r="BS153" s="135"/>
      <c r="BT153" s="135"/>
      <c r="BU153" s="135"/>
      <c r="BV153" s="135"/>
      <c r="BW153" s="135"/>
      <c r="BX153" s="135"/>
      <c r="BY153" s="135"/>
      <c r="BZ153" s="135"/>
      <c r="CA153" s="135"/>
      <c r="CB153" s="135"/>
      <c r="CC153" s="135"/>
      <c r="CD153" s="135"/>
      <c r="CE153" s="135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35"/>
      <c r="CY153" s="135"/>
      <c r="CZ153" s="135"/>
      <c r="DA153" s="135"/>
      <c r="DB153" s="135"/>
      <c r="DC153" s="135"/>
      <c r="DD153" s="135"/>
      <c r="DE153" s="135"/>
      <c r="DF153" s="135"/>
      <c r="DG153" s="135"/>
      <c r="DH153" s="135"/>
    </row>
    <row r="154" spans="1:112" s="88" customFormat="1" ht="30" customHeight="1" x14ac:dyDescent="0.15">
      <c r="A154" s="136" t="s">
        <v>142</v>
      </c>
      <c r="B154" s="136" t="s">
        <v>113</v>
      </c>
      <c r="C154" s="132" t="e">
        <f t="shared" ref="C154:E154" si="20">C47</f>
        <v>#REF!</v>
      </c>
      <c r="D154" s="132" t="e">
        <f t="shared" si="20"/>
        <v>#REF!</v>
      </c>
      <c r="E154" s="132" t="e">
        <f t="shared" si="20"/>
        <v>#REF!</v>
      </c>
      <c r="F154" s="82"/>
      <c r="G154" s="82"/>
      <c r="H154" s="83"/>
      <c r="I154" s="82"/>
      <c r="J154" s="83"/>
      <c r="K154" s="82"/>
      <c r="L154" s="83"/>
      <c r="M154" s="82"/>
      <c r="N154" s="82"/>
      <c r="O154" s="82"/>
      <c r="P154" s="82"/>
      <c r="Q154" s="137"/>
      <c r="R154" s="134"/>
      <c r="S154" s="134"/>
      <c r="T154" s="135"/>
      <c r="U154" s="135"/>
      <c r="V154" s="135"/>
      <c r="W154" s="135"/>
      <c r="X154" s="135"/>
      <c r="Y154" s="135"/>
      <c r="Z154" s="135"/>
      <c r="AA154" s="135"/>
      <c r="AB154" s="135"/>
      <c r="AC154" s="135"/>
      <c r="AD154" s="135"/>
      <c r="AE154" s="135"/>
      <c r="AF154" s="135"/>
      <c r="AG154" s="135"/>
      <c r="AH154" s="135"/>
      <c r="AI154" s="135"/>
      <c r="AJ154" s="135"/>
      <c r="AK154" s="135"/>
      <c r="AL154" s="135"/>
      <c r="AM154" s="135"/>
      <c r="AN154" s="135"/>
      <c r="AO154" s="135"/>
      <c r="AP154" s="135"/>
      <c r="AQ154" s="135"/>
      <c r="AR154" s="135"/>
      <c r="AS154" s="135"/>
      <c r="AT154" s="135"/>
      <c r="AU154" s="135"/>
      <c r="AV154" s="135"/>
      <c r="AW154" s="135"/>
      <c r="AX154" s="135"/>
      <c r="AY154" s="135"/>
      <c r="AZ154" s="135"/>
      <c r="BA154" s="135"/>
      <c r="BB154" s="135"/>
      <c r="BC154" s="135"/>
      <c r="BD154" s="135"/>
      <c r="BE154" s="135"/>
      <c r="BF154" s="135"/>
      <c r="BG154" s="135"/>
      <c r="BH154" s="135"/>
      <c r="BI154" s="135"/>
      <c r="BJ154" s="135"/>
      <c r="BK154" s="135"/>
      <c r="BL154" s="135"/>
      <c r="BM154" s="135"/>
      <c r="BN154" s="135"/>
      <c r="BO154" s="135"/>
      <c r="BP154" s="135"/>
      <c r="BQ154" s="135"/>
      <c r="BR154" s="135"/>
      <c r="BS154" s="135"/>
      <c r="BT154" s="135"/>
      <c r="BU154" s="135"/>
      <c r="BV154" s="135"/>
      <c r="BW154" s="135"/>
      <c r="BX154" s="135"/>
      <c r="BY154" s="135"/>
      <c r="BZ154" s="135"/>
      <c r="CA154" s="135"/>
      <c r="CB154" s="135"/>
      <c r="CC154" s="135"/>
      <c r="CD154" s="135"/>
      <c r="CE154" s="135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35"/>
      <c r="CY154" s="135"/>
      <c r="CZ154" s="135"/>
      <c r="DA154" s="135"/>
      <c r="DB154" s="135"/>
      <c r="DC154" s="135"/>
      <c r="DD154" s="135"/>
      <c r="DE154" s="135"/>
      <c r="DF154" s="135"/>
      <c r="DG154" s="135"/>
      <c r="DH154" s="135"/>
    </row>
    <row r="155" spans="1:112" s="88" customFormat="1" ht="30" customHeight="1" x14ac:dyDescent="0.15">
      <c r="A155" s="136" t="s">
        <v>130</v>
      </c>
      <c r="B155" s="136" t="s">
        <v>132</v>
      </c>
      <c r="C155" s="132" t="e">
        <f t="shared" ref="C155:E155" si="21">C48</f>
        <v>#REF!</v>
      </c>
      <c r="D155" s="132" t="e">
        <f t="shared" si="21"/>
        <v>#REF!</v>
      </c>
      <c r="E155" s="132" t="e">
        <f t="shared" si="21"/>
        <v>#REF!</v>
      </c>
      <c r="F155" s="82"/>
      <c r="G155" s="82"/>
      <c r="H155" s="83"/>
      <c r="I155" s="82"/>
      <c r="J155" s="83"/>
      <c r="K155" s="82"/>
      <c r="L155" s="83"/>
      <c r="M155" s="82"/>
      <c r="N155" s="82"/>
      <c r="O155" s="82"/>
      <c r="P155" s="82"/>
      <c r="Q155" s="137"/>
      <c r="R155" s="134"/>
      <c r="S155" s="134"/>
      <c r="T155" s="135"/>
      <c r="U155" s="135"/>
      <c r="V155" s="135"/>
      <c r="W155" s="135"/>
      <c r="X155" s="135"/>
      <c r="Y155" s="135"/>
      <c r="Z155" s="135"/>
      <c r="AA155" s="135"/>
      <c r="AB155" s="135"/>
      <c r="AC155" s="135"/>
      <c r="AD155" s="135"/>
      <c r="AE155" s="135"/>
      <c r="AF155" s="135"/>
      <c r="AG155" s="135"/>
      <c r="AH155" s="135"/>
      <c r="AI155" s="135"/>
      <c r="AJ155" s="135"/>
      <c r="AK155" s="135"/>
      <c r="AL155" s="135"/>
      <c r="AM155" s="135"/>
      <c r="AN155" s="135"/>
      <c r="AO155" s="135"/>
      <c r="AP155" s="135"/>
      <c r="AQ155" s="135"/>
      <c r="AR155" s="135"/>
      <c r="AS155" s="135"/>
      <c r="AT155" s="135"/>
      <c r="AU155" s="135"/>
      <c r="AV155" s="135"/>
      <c r="AW155" s="135"/>
      <c r="AX155" s="135"/>
      <c r="AY155" s="135"/>
      <c r="AZ155" s="135"/>
      <c r="BA155" s="135"/>
      <c r="BB155" s="135"/>
      <c r="BC155" s="135"/>
      <c r="BD155" s="135"/>
      <c r="BE155" s="135"/>
      <c r="BF155" s="135"/>
      <c r="BG155" s="135"/>
      <c r="BH155" s="135"/>
      <c r="BI155" s="135"/>
      <c r="BJ155" s="135"/>
      <c r="BK155" s="135"/>
      <c r="BL155" s="135"/>
      <c r="BM155" s="135"/>
      <c r="BN155" s="135"/>
      <c r="BO155" s="135"/>
      <c r="BP155" s="135"/>
      <c r="BQ155" s="135"/>
      <c r="BR155" s="135"/>
      <c r="BS155" s="135"/>
      <c r="BT155" s="135"/>
      <c r="BU155" s="135"/>
      <c r="BV155" s="135"/>
      <c r="BW155" s="135"/>
      <c r="BX155" s="135"/>
      <c r="BY155" s="135"/>
      <c r="BZ155" s="135"/>
      <c r="CA155" s="135"/>
      <c r="CB155" s="135"/>
      <c r="CC155" s="135"/>
      <c r="CD155" s="135"/>
      <c r="CE155" s="135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35"/>
      <c r="CY155" s="135"/>
      <c r="CZ155" s="135"/>
      <c r="DA155" s="135"/>
      <c r="DB155" s="135"/>
      <c r="DC155" s="135"/>
      <c r="DD155" s="135"/>
      <c r="DE155" s="135"/>
      <c r="DF155" s="135"/>
      <c r="DG155" s="135"/>
      <c r="DH155" s="135"/>
    </row>
    <row r="156" spans="1:112" s="88" customFormat="1" ht="30" customHeight="1" x14ac:dyDescent="0.15">
      <c r="A156" s="136"/>
      <c r="B156" s="136"/>
      <c r="C156" s="132" t="e">
        <f t="shared" ref="C156:E156" si="22">C49</f>
        <v>#REF!</v>
      </c>
      <c r="D156" s="132" t="e">
        <f t="shared" si="22"/>
        <v>#REF!</v>
      </c>
      <c r="E156" s="132" t="e">
        <f t="shared" si="22"/>
        <v>#REF!</v>
      </c>
      <c r="F156" s="82"/>
      <c r="G156" s="82"/>
      <c r="H156" s="83"/>
      <c r="I156" s="82"/>
      <c r="J156" s="83"/>
      <c r="K156" s="82"/>
      <c r="L156" s="83"/>
      <c r="M156" s="82"/>
      <c r="N156" s="82"/>
      <c r="O156" s="82"/>
      <c r="P156" s="82"/>
      <c r="Q156" s="137"/>
      <c r="R156" s="134"/>
      <c r="S156" s="134"/>
      <c r="T156" s="135"/>
      <c r="U156" s="135"/>
      <c r="V156" s="135"/>
      <c r="W156" s="135"/>
      <c r="X156" s="135"/>
      <c r="Y156" s="135"/>
      <c r="Z156" s="135"/>
      <c r="AA156" s="135"/>
      <c r="AB156" s="135"/>
      <c r="AC156" s="135"/>
      <c r="AD156" s="135"/>
      <c r="AE156" s="135"/>
      <c r="AF156" s="135"/>
      <c r="AG156" s="135"/>
      <c r="AH156" s="135"/>
      <c r="AI156" s="135"/>
      <c r="AJ156" s="135"/>
      <c r="AK156" s="135"/>
      <c r="AL156" s="135"/>
      <c r="AM156" s="135"/>
      <c r="AN156" s="135"/>
      <c r="AO156" s="135"/>
      <c r="AP156" s="135"/>
      <c r="AQ156" s="135"/>
      <c r="AR156" s="135"/>
      <c r="AS156" s="135"/>
      <c r="AT156" s="135"/>
      <c r="AU156" s="135"/>
      <c r="AV156" s="135"/>
      <c r="AW156" s="135"/>
      <c r="AX156" s="135"/>
      <c r="AY156" s="135"/>
      <c r="AZ156" s="135"/>
      <c r="BA156" s="135"/>
      <c r="BB156" s="135"/>
      <c r="BC156" s="135"/>
      <c r="BD156" s="135"/>
      <c r="BE156" s="135"/>
      <c r="BF156" s="135"/>
      <c r="BG156" s="135"/>
      <c r="BH156" s="135"/>
      <c r="BI156" s="135"/>
      <c r="BJ156" s="135"/>
      <c r="BK156" s="135"/>
      <c r="BL156" s="135"/>
      <c r="BM156" s="135"/>
      <c r="BN156" s="135"/>
      <c r="BO156" s="135"/>
      <c r="BP156" s="135"/>
      <c r="BQ156" s="135"/>
      <c r="BR156" s="135"/>
      <c r="BS156" s="135"/>
      <c r="BT156" s="135"/>
      <c r="BU156" s="135"/>
      <c r="BV156" s="135"/>
      <c r="BW156" s="135"/>
      <c r="BX156" s="135"/>
      <c r="BY156" s="135"/>
      <c r="BZ156" s="135"/>
      <c r="CA156" s="135"/>
      <c r="CB156" s="135"/>
      <c r="CC156" s="135"/>
      <c r="CD156" s="135"/>
      <c r="CE156" s="135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35"/>
      <c r="CY156" s="135"/>
      <c r="CZ156" s="135"/>
      <c r="DA156" s="135"/>
      <c r="DB156" s="135"/>
      <c r="DC156" s="135"/>
      <c r="DD156" s="135"/>
      <c r="DE156" s="135"/>
      <c r="DF156" s="135"/>
      <c r="DG156" s="135"/>
      <c r="DH156" s="135"/>
    </row>
    <row r="157" spans="1:112" s="88" customFormat="1" ht="30" customHeight="1" x14ac:dyDescent="0.15">
      <c r="A157" s="136"/>
      <c r="B157" s="136"/>
      <c r="C157" s="132" t="e">
        <f t="shared" ref="C157:E157" si="23">C50</f>
        <v>#REF!</v>
      </c>
      <c r="D157" s="132" t="e">
        <f t="shared" si="23"/>
        <v>#REF!</v>
      </c>
      <c r="E157" s="132" t="e">
        <f t="shared" si="23"/>
        <v>#REF!</v>
      </c>
      <c r="F157" s="82"/>
      <c r="G157" s="82"/>
      <c r="H157" s="83"/>
      <c r="I157" s="82"/>
      <c r="J157" s="83"/>
      <c r="K157" s="82"/>
      <c r="L157" s="83"/>
      <c r="M157" s="82"/>
      <c r="N157" s="82"/>
      <c r="O157" s="82"/>
      <c r="P157" s="82"/>
      <c r="Q157" s="137"/>
      <c r="R157" s="134"/>
      <c r="S157" s="134"/>
      <c r="T157" s="135"/>
      <c r="U157" s="135"/>
      <c r="V157" s="135"/>
      <c r="W157" s="135"/>
      <c r="X157" s="135"/>
      <c r="Y157" s="135"/>
      <c r="Z157" s="135"/>
      <c r="AA157" s="135"/>
      <c r="AB157" s="135"/>
      <c r="AC157" s="135"/>
      <c r="AD157" s="135"/>
      <c r="AE157" s="135"/>
      <c r="AF157" s="135"/>
      <c r="AG157" s="135"/>
      <c r="AH157" s="135"/>
      <c r="AI157" s="135"/>
      <c r="AJ157" s="135"/>
      <c r="AK157" s="135"/>
      <c r="AL157" s="135"/>
      <c r="AM157" s="135"/>
      <c r="AN157" s="135"/>
      <c r="AO157" s="135"/>
      <c r="AP157" s="135"/>
      <c r="AQ157" s="135"/>
      <c r="AR157" s="135"/>
      <c r="AS157" s="135"/>
      <c r="AT157" s="135"/>
      <c r="AU157" s="135"/>
      <c r="AV157" s="135"/>
      <c r="AW157" s="135"/>
      <c r="AX157" s="135"/>
      <c r="AY157" s="135"/>
      <c r="AZ157" s="135"/>
      <c r="BA157" s="135"/>
      <c r="BB157" s="135"/>
      <c r="BC157" s="135"/>
      <c r="BD157" s="135"/>
      <c r="BE157" s="135"/>
      <c r="BF157" s="135"/>
      <c r="BG157" s="135"/>
      <c r="BH157" s="135"/>
      <c r="BI157" s="135"/>
      <c r="BJ157" s="135"/>
      <c r="BK157" s="135"/>
      <c r="BL157" s="135"/>
      <c r="BM157" s="135"/>
      <c r="BN157" s="135"/>
      <c r="BO157" s="135"/>
      <c r="BP157" s="135"/>
      <c r="BQ157" s="135"/>
      <c r="BR157" s="135"/>
      <c r="BS157" s="135"/>
      <c r="BT157" s="135"/>
      <c r="BU157" s="135"/>
      <c r="BV157" s="135"/>
      <c r="BW157" s="135"/>
      <c r="BX157" s="135"/>
      <c r="BY157" s="135"/>
      <c r="BZ157" s="135"/>
      <c r="CA157" s="135"/>
      <c r="CB157" s="135"/>
      <c r="CC157" s="135"/>
      <c r="CD157" s="135"/>
      <c r="CE157" s="135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35"/>
      <c r="CY157" s="135"/>
      <c r="CZ157" s="135"/>
      <c r="DA157" s="135"/>
      <c r="DB157" s="135"/>
      <c r="DC157" s="135"/>
      <c r="DD157" s="135"/>
      <c r="DE157" s="135"/>
      <c r="DF157" s="135"/>
      <c r="DG157" s="135"/>
      <c r="DH157" s="135"/>
    </row>
    <row r="158" spans="1:112" s="88" customFormat="1" ht="30" customHeight="1" x14ac:dyDescent="0.15">
      <c r="A158" s="136" t="s">
        <v>175</v>
      </c>
      <c r="B158" s="136" t="s">
        <v>241</v>
      </c>
      <c r="C158" s="132" t="e">
        <f t="shared" ref="C158:E158" si="24">C51</f>
        <v>#REF!</v>
      </c>
      <c r="D158" s="132" t="e">
        <f t="shared" si="24"/>
        <v>#REF!</v>
      </c>
      <c r="E158" s="132" t="e">
        <f t="shared" si="24"/>
        <v>#REF!</v>
      </c>
      <c r="F158" s="82"/>
      <c r="G158" s="82"/>
      <c r="H158" s="83"/>
      <c r="I158" s="82"/>
      <c r="J158" s="83"/>
      <c r="K158" s="82"/>
      <c r="L158" s="83"/>
      <c r="M158" s="82"/>
      <c r="N158" s="82"/>
      <c r="O158" s="82"/>
      <c r="P158" s="82"/>
      <c r="Q158" s="137"/>
      <c r="R158" s="134"/>
      <c r="S158" s="134"/>
      <c r="T158" s="135"/>
      <c r="U158" s="135"/>
      <c r="V158" s="135"/>
      <c r="W158" s="135"/>
      <c r="X158" s="135"/>
      <c r="Y158" s="135"/>
      <c r="Z158" s="135"/>
      <c r="AA158" s="135"/>
      <c r="AB158" s="135"/>
      <c r="AC158" s="135"/>
      <c r="AD158" s="135"/>
      <c r="AE158" s="135"/>
      <c r="AF158" s="135"/>
      <c r="AG158" s="135"/>
      <c r="AH158" s="135"/>
      <c r="AI158" s="135"/>
      <c r="AJ158" s="135"/>
      <c r="AK158" s="135"/>
      <c r="AL158" s="135"/>
      <c r="AM158" s="135"/>
      <c r="AN158" s="135"/>
      <c r="AO158" s="135"/>
      <c r="AP158" s="135"/>
      <c r="AQ158" s="135"/>
      <c r="AR158" s="135"/>
      <c r="AS158" s="135"/>
      <c r="AT158" s="135"/>
      <c r="AU158" s="135"/>
      <c r="AV158" s="135"/>
      <c r="AW158" s="135"/>
      <c r="AX158" s="135"/>
      <c r="AY158" s="135"/>
      <c r="AZ158" s="135"/>
      <c r="BA158" s="135"/>
      <c r="BB158" s="135"/>
      <c r="BC158" s="135"/>
      <c r="BD158" s="135"/>
      <c r="BE158" s="135"/>
      <c r="BF158" s="135"/>
      <c r="BG158" s="135"/>
      <c r="BH158" s="135"/>
      <c r="BI158" s="135"/>
      <c r="BJ158" s="135"/>
      <c r="BK158" s="135"/>
      <c r="BL158" s="135"/>
      <c r="BM158" s="135"/>
      <c r="BN158" s="135"/>
      <c r="BO158" s="135"/>
      <c r="BP158" s="135"/>
      <c r="BQ158" s="135"/>
      <c r="BR158" s="135"/>
      <c r="BS158" s="135"/>
      <c r="BT158" s="135"/>
      <c r="BU158" s="135"/>
      <c r="BV158" s="135"/>
      <c r="BW158" s="135"/>
      <c r="BX158" s="135"/>
      <c r="BY158" s="135"/>
      <c r="BZ158" s="135"/>
      <c r="CA158" s="135"/>
      <c r="CB158" s="135"/>
      <c r="CC158" s="135"/>
      <c r="CD158" s="135"/>
      <c r="CE158" s="135"/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5"/>
      <c r="CY158" s="135"/>
      <c r="CZ158" s="135"/>
      <c r="DA158" s="135"/>
      <c r="DB158" s="135"/>
      <c r="DC158" s="135"/>
      <c r="DD158" s="135"/>
      <c r="DE158" s="135"/>
      <c r="DF158" s="135"/>
      <c r="DG158" s="135"/>
      <c r="DH158" s="135"/>
    </row>
    <row r="159" spans="1:112" s="88" customFormat="1" ht="30" customHeight="1" x14ac:dyDescent="0.15">
      <c r="A159" s="136" t="s">
        <v>180</v>
      </c>
      <c r="B159" s="136" t="s">
        <v>257</v>
      </c>
      <c r="C159" s="132" t="e">
        <f t="shared" ref="C159:E159" si="25">C52</f>
        <v>#REF!</v>
      </c>
      <c r="D159" s="132" t="e">
        <f t="shared" si="25"/>
        <v>#REF!</v>
      </c>
      <c r="E159" s="132" t="e">
        <f t="shared" si="25"/>
        <v>#REF!</v>
      </c>
      <c r="F159" s="82"/>
      <c r="G159" s="82"/>
      <c r="H159" s="83"/>
      <c r="I159" s="82"/>
      <c r="J159" s="83"/>
      <c r="K159" s="82"/>
      <c r="L159" s="83"/>
      <c r="M159" s="82"/>
      <c r="N159" s="82"/>
      <c r="O159" s="82"/>
      <c r="P159" s="82"/>
      <c r="Q159" s="137"/>
      <c r="R159" s="134"/>
      <c r="S159" s="134"/>
      <c r="T159" s="135"/>
      <c r="U159" s="135"/>
      <c r="V159" s="135"/>
      <c r="W159" s="135"/>
      <c r="X159" s="135"/>
      <c r="Y159" s="135"/>
      <c r="Z159" s="135"/>
      <c r="AA159" s="135"/>
      <c r="AB159" s="135"/>
      <c r="AC159" s="135"/>
      <c r="AD159" s="135"/>
      <c r="AE159" s="135"/>
      <c r="AF159" s="135"/>
      <c r="AG159" s="135"/>
      <c r="AH159" s="135"/>
      <c r="AI159" s="135"/>
      <c r="AJ159" s="135"/>
      <c r="AK159" s="135"/>
      <c r="AL159" s="135"/>
      <c r="AM159" s="135"/>
      <c r="AN159" s="135"/>
      <c r="AO159" s="135"/>
      <c r="AP159" s="135"/>
      <c r="AQ159" s="135"/>
      <c r="AR159" s="135"/>
      <c r="AS159" s="135"/>
      <c r="AT159" s="135"/>
      <c r="AU159" s="135"/>
      <c r="AV159" s="135"/>
      <c r="AW159" s="135"/>
      <c r="AX159" s="135"/>
      <c r="AY159" s="135"/>
      <c r="AZ159" s="135"/>
      <c r="BA159" s="135"/>
      <c r="BB159" s="135"/>
      <c r="BC159" s="135"/>
      <c r="BD159" s="135"/>
      <c r="BE159" s="135"/>
      <c r="BF159" s="135"/>
      <c r="BG159" s="135"/>
      <c r="BH159" s="135"/>
      <c r="BI159" s="135"/>
      <c r="BJ159" s="135"/>
      <c r="BK159" s="135"/>
      <c r="BL159" s="135"/>
      <c r="BM159" s="135"/>
      <c r="BN159" s="135"/>
      <c r="BO159" s="135"/>
      <c r="BP159" s="135"/>
      <c r="BQ159" s="135"/>
      <c r="BR159" s="135"/>
      <c r="BS159" s="135"/>
      <c r="BT159" s="135"/>
      <c r="BU159" s="135"/>
      <c r="BV159" s="135"/>
      <c r="BW159" s="135"/>
      <c r="BX159" s="135"/>
      <c r="BY159" s="135"/>
      <c r="BZ159" s="135"/>
      <c r="CA159" s="135"/>
      <c r="CB159" s="135"/>
      <c r="CC159" s="135"/>
      <c r="CD159" s="135"/>
      <c r="CE159" s="13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35"/>
      <c r="CY159" s="135"/>
      <c r="CZ159" s="135"/>
      <c r="DA159" s="135"/>
      <c r="DB159" s="135"/>
      <c r="DC159" s="135"/>
      <c r="DD159" s="135"/>
      <c r="DE159" s="135"/>
      <c r="DF159" s="135"/>
      <c r="DG159" s="135"/>
      <c r="DH159" s="135"/>
    </row>
    <row r="160" spans="1:112" s="88" customFormat="1" ht="30" customHeight="1" x14ac:dyDescent="0.15">
      <c r="A160" s="136" t="s">
        <v>170</v>
      </c>
      <c r="B160" s="136" t="s">
        <v>246</v>
      </c>
      <c r="C160" s="132" t="e">
        <f t="shared" ref="C160:E160" si="26">C53</f>
        <v>#REF!</v>
      </c>
      <c r="D160" s="132" t="e">
        <f t="shared" si="26"/>
        <v>#REF!</v>
      </c>
      <c r="E160" s="132" t="e">
        <f t="shared" si="26"/>
        <v>#REF!</v>
      </c>
      <c r="F160" s="82"/>
      <c r="G160" s="82"/>
      <c r="H160" s="83"/>
      <c r="I160" s="82"/>
      <c r="J160" s="83"/>
      <c r="K160" s="82"/>
      <c r="L160" s="83"/>
      <c r="M160" s="82"/>
      <c r="N160" s="82"/>
      <c r="O160" s="82"/>
      <c r="P160" s="82"/>
      <c r="Q160" s="137"/>
      <c r="R160" s="134"/>
      <c r="S160" s="134"/>
      <c r="T160" s="135"/>
      <c r="U160" s="135"/>
      <c r="V160" s="135"/>
      <c r="W160" s="135"/>
      <c r="X160" s="135"/>
      <c r="Y160" s="135"/>
      <c r="Z160" s="135"/>
      <c r="AA160" s="135"/>
      <c r="AB160" s="135"/>
      <c r="AC160" s="135"/>
      <c r="AD160" s="135"/>
      <c r="AE160" s="135"/>
      <c r="AF160" s="135"/>
      <c r="AG160" s="135"/>
      <c r="AH160" s="135"/>
      <c r="AI160" s="135"/>
      <c r="AJ160" s="135"/>
      <c r="AK160" s="135"/>
      <c r="AL160" s="135"/>
      <c r="AM160" s="135"/>
      <c r="AN160" s="135"/>
      <c r="AO160" s="135"/>
      <c r="AP160" s="135"/>
      <c r="AQ160" s="135"/>
      <c r="AR160" s="135"/>
      <c r="AS160" s="135"/>
      <c r="AT160" s="135"/>
      <c r="AU160" s="135"/>
      <c r="AV160" s="135"/>
      <c r="AW160" s="135"/>
      <c r="AX160" s="135"/>
      <c r="AY160" s="135"/>
      <c r="AZ160" s="135"/>
      <c r="BA160" s="135"/>
      <c r="BB160" s="135"/>
      <c r="BC160" s="135"/>
      <c r="BD160" s="135"/>
      <c r="BE160" s="135"/>
      <c r="BF160" s="135"/>
      <c r="BG160" s="135"/>
      <c r="BH160" s="135"/>
      <c r="BI160" s="135"/>
      <c r="BJ160" s="135"/>
      <c r="BK160" s="135"/>
      <c r="BL160" s="135"/>
      <c r="BM160" s="135"/>
      <c r="BN160" s="135"/>
      <c r="BO160" s="135"/>
      <c r="BP160" s="135"/>
      <c r="BQ160" s="135"/>
      <c r="BR160" s="135"/>
      <c r="BS160" s="135"/>
      <c r="BT160" s="135"/>
      <c r="BU160" s="135"/>
      <c r="BV160" s="135"/>
      <c r="BW160" s="135"/>
      <c r="BX160" s="135"/>
      <c r="BY160" s="135"/>
      <c r="BZ160" s="135"/>
      <c r="CA160" s="135"/>
      <c r="CB160" s="135"/>
      <c r="CC160" s="135"/>
      <c r="CD160" s="135"/>
      <c r="CE160" s="13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5"/>
      <c r="CY160" s="135"/>
      <c r="CZ160" s="135"/>
      <c r="DA160" s="135"/>
      <c r="DB160" s="135"/>
      <c r="DC160" s="135"/>
      <c r="DD160" s="135"/>
      <c r="DE160" s="135"/>
      <c r="DF160" s="135"/>
      <c r="DG160" s="135"/>
      <c r="DH160" s="135"/>
    </row>
    <row r="161" spans="1:112" s="88" customFormat="1" ht="30" customHeight="1" x14ac:dyDescent="0.15">
      <c r="A161" s="136" t="s">
        <v>11</v>
      </c>
      <c r="B161" s="136" t="s">
        <v>254</v>
      </c>
      <c r="C161" s="132" t="e">
        <f t="shared" ref="C161:E161" si="27">C54</f>
        <v>#REF!</v>
      </c>
      <c r="D161" s="132" t="e">
        <f t="shared" si="27"/>
        <v>#REF!</v>
      </c>
      <c r="E161" s="132" t="e">
        <f t="shared" si="27"/>
        <v>#REF!</v>
      </c>
      <c r="F161" s="82"/>
      <c r="G161" s="82"/>
      <c r="H161" s="83"/>
      <c r="I161" s="82"/>
      <c r="J161" s="83"/>
      <c r="K161" s="82"/>
      <c r="L161" s="83"/>
      <c r="M161" s="82"/>
      <c r="N161" s="82"/>
      <c r="O161" s="82"/>
      <c r="P161" s="82"/>
      <c r="Q161" s="137"/>
      <c r="R161" s="134"/>
      <c r="S161" s="134"/>
      <c r="T161" s="135"/>
      <c r="U161" s="135"/>
      <c r="V161" s="135"/>
      <c r="W161" s="135"/>
      <c r="X161" s="135"/>
      <c r="Y161" s="135"/>
      <c r="Z161" s="135"/>
      <c r="AA161" s="135"/>
      <c r="AB161" s="135"/>
      <c r="AC161" s="135"/>
      <c r="AD161" s="135"/>
      <c r="AE161" s="135"/>
      <c r="AF161" s="135"/>
      <c r="AG161" s="135"/>
      <c r="AH161" s="135"/>
      <c r="AI161" s="135"/>
      <c r="AJ161" s="135"/>
      <c r="AK161" s="135"/>
      <c r="AL161" s="135"/>
      <c r="AM161" s="135"/>
      <c r="AN161" s="135"/>
      <c r="AO161" s="135"/>
      <c r="AP161" s="135"/>
      <c r="AQ161" s="135"/>
      <c r="AR161" s="135"/>
      <c r="AS161" s="135"/>
      <c r="AT161" s="135"/>
      <c r="AU161" s="135"/>
      <c r="AV161" s="135"/>
      <c r="AW161" s="135"/>
      <c r="AX161" s="135"/>
      <c r="AY161" s="135"/>
      <c r="AZ161" s="135"/>
      <c r="BA161" s="135"/>
      <c r="BB161" s="135"/>
      <c r="BC161" s="135"/>
      <c r="BD161" s="135"/>
      <c r="BE161" s="135"/>
      <c r="BF161" s="135"/>
      <c r="BG161" s="135"/>
      <c r="BH161" s="135"/>
      <c r="BI161" s="135"/>
      <c r="BJ161" s="135"/>
      <c r="BK161" s="135"/>
      <c r="BL161" s="135"/>
      <c r="BM161" s="135"/>
      <c r="BN161" s="135"/>
      <c r="BO161" s="135"/>
      <c r="BP161" s="135"/>
      <c r="BQ161" s="135"/>
      <c r="BR161" s="135"/>
      <c r="BS161" s="135"/>
      <c r="BT161" s="135"/>
      <c r="BU161" s="135"/>
      <c r="BV161" s="135"/>
      <c r="BW161" s="135"/>
      <c r="BX161" s="135"/>
      <c r="BY161" s="135"/>
      <c r="BZ161" s="135"/>
      <c r="CA161" s="135"/>
      <c r="CB161" s="135"/>
      <c r="CC161" s="135"/>
      <c r="CD161" s="135"/>
      <c r="CE161" s="13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35"/>
      <c r="CY161" s="135"/>
      <c r="CZ161" s="135"/>
      <c r="DA161" s="135"/>
      <c r="DB161" s="135"/>
      <c r="DC161" s="135"/>
      <c r="DD161" s="135"/>
      <c r="DE161" s="135"/>
      <c r="DF161" s="135"/>
      <c r="DG161" s="135"/>
      <c r="DH161" s="135"/>
    </row>
    <row r="162" spans="1:112" s="88" customFormat="1" ht="30" customHeight="1" x14ac:dyDescent="0.15">
      <c r="A162" s="136" t="s">
        <v>25</v>
      </c>
      <c r="B162" s="136" t="s">
        <v>266</v>
      </c>
      <c r="C162" s="132" t="e">
        <f t="shared" ref="C162:E165" si="28">C55</f>
        <v>#REF!</v>
      </c>
      <c r="D162" s="132" t="e">
        <f t="shared" si="28"/>
        <v>#REF!</v>
      </c>
      <c r="E162" s="132" t="e">
        <f t="shared" si="28"/>
        <v>#REF!</v>
      </c>
      <c r="F162" s="82"/>
      <c r="G162" s="82"/>
      <c r="H162" s="83"/>
      <c r="I162" s="82"/>
      <c r="J162" s="83"/>
      <c r="K162" s="82"/>
      <c r="L162" s="83"/>
      <c r="M162" s="82"/>
      <c r="N162" s="82"/>
      <c r="O162" s="82"/>
      <c r="P162" s="82"/>
      <c r="Q162" s="137"/>
      <c r="R162" s="134"/>
      <c r="S162" s="134"/>
      <c r="T162" s="135"/>
      <c r="U162" s="135"/>
      <c r="V162" s="135"/>
      <c r="W162" s="135"/>
      <c r="X162" s="135"/>
      <c r="Y162" s="135"/>
      <c r="Z162" s="135"/>
      <c r="AA162" s="135"/>
      <c r="AB162" s="135"/>
      <c r="AC162" s="135"/>
      <c r="AD162" s="135"/>
      <c r="AE162" s="135"/>
      <c r="AF162" s="135"/>
      <c r="AG162" s="135"/>
      <c r="AH162" s="135"/>
      <c r="AI162" s="135"/>
      <c r="AJ162" s="135"/>
      <c r="AK162" s="135"/>
      <c r="AL162" s="135"/>
      <c r="AM162" s="135"/>
      <c r="AN162" s="135"/>
      <c r="AO162" s="135"/>
      <c r="AP162" s="135"/>
      <c r="AQ162" s="135"/>
      <c r="AR162" s="135"/>
      <c r="AS162" s="135"/>
      <c r="AT162" s="135"/>
      <c r="AU162" s="135"/>
      <c r="AV162" s="135"/>
      <c r="AW162" s="135"/>
      <c r="AX162" s="135"/>
      <c r="AY162" s="135"/>
      <c r="AZ162" s="135"/>
      <c r="BA162" s="135"/>
      <c r="BB162" s="135"/>
      <c r="BC162" s="135"/>
      <c r="BD162" s="135"/>
      <c r="BE162" s="135"/>
      <c r="BF162" s="135"/>
      <c r="BG162" s="135"/>
      <c r="BH162" s="135"/>
      <c r="BI162" s="135"/>
      <c r="BJ162" s="135"/>
      <c r="BK162" s="135"/>
      <c r="BL162" s="135"/>
      <c r="BM162" s="135"/>
      <c r="BN162" s="135"/>
      <c r="BO162" s="135"/>
      <c r="BP162" s="135"/>
      <c r="BQ162" s="135"/>
      <c r="BR162" s="135"/>
      <c r="BS162" s="135"/>
      <c r="BT162" s="135"/>
      <c r="BU162" s="135"/>
      <c r="BV162" s="135"/>
      <c r="BW162" s="135"/>
      <c r="BX162" s="135"/>
      <c r="BY162" s="135"/>
      <c r="BZ162" s="135"/>
      <c r="CA162" s="135"/>
      <c r="CB162" s="135"/>
      <c r="CC162" s="135"/>
      <c r="CD162" s="135"/>
      <c r="CE162" s="135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5"/>
      <c r="CY162" s="135"/>
      <c r="CZ162" s="135"/>
      <c r="DA162" s="135"/>
      <c r="DB162" s="135"/>
      <c r="DC162" s="135"/>
      <c r="DD162" s="135"/>
      <c r="DE162" s="135"/>
      <c r="DF162" s="135"/>
      <c r="DG162" s="135"/>
      <c r="DH162" s="135"/>
    </row>
    <row r="163" spans="1:112" s="88" customFormat="1" ht="30" customHeight="1" x14ac:dyDescent="0.15">
      <c r="A163" s="136" t="s">
        <v>205</v>
      </c>
      <c r="B163" s="136" t="s">
        <v>110</v>
      </c>
      <c r="C163" s="132" t="e">
        <f t="shared" si="28"/>
        <v>#REF!</v>
      </c>
      <c r="D163" s="132" t="e">
        <f t="shared" si="28"/>
        <v>#REF!</v>
      </c>
      <c r="E163" s="132" t="e">
        <f t="shared" si="28"/>
        <v>#REF!</v>
      </c>
      <c r="F163" s="82"/>
      <c r="G163" s="82"/>
      <c r="H163" s="83"/>
      <c r="I163" s="82"/>
      <c r="J163" s="83"/>
      <c r="K163" s="82"/>
      <c r="L163" s="83"/>
      <c r="M163" s="82"/>
      <c r="N163" s="82"/>
      <c r="O163" s="82"/>
      <c r="P163" s="82"/>
      <c r="Q163" s="137"/>
      <c r="R163" s="134"/>
      <c r="S163" s="134"/>
      <c r="T163" s="135"/>
      <c r="U163" s="135"/>
      <c r="V163" s="135"/>
      <c r="W163" s="135"/>
      <c r="X163" s="135"/>
      <c r="Y163" s="135"/>
      <c r="Z163" s="135"/>
      <c r="AA163" s="135"/>
      <c r="AB163" s="135"/>
      <c r="AC163" s="135"/>
      <c r="AD163" s="135"/>
      <c r="AE163" s="135"/>
      <c r="AF163" s="135"/>
      <c r="AG163" s="135"/>
      <c r="AH163" s="135"/>
      <c r="AI163" s="135"/>
      <c r="AJ163" s="135"/>
      <c r="AK163" s="135"/>
      <c r="AL163" s="135"/>
      <c r="AM163" s="135"/>
      <c r="AN163" s="135"/>
      <c r="AO163" s="135"/>
      <c r="AP163" s="135"/>
      <c r="AQ163" s="135"/>
      <c r="AR163" s="135"/>
      <c r="AS163" s="135"/>
      <c r="AT163" s="135"/>
      <c r="AU163" s="135"/>
      <c r="AV163" s="135"/>
      <c r="AW163" s="135"/>
      <c r="AX163" s="135"/>
      <c r="AY163" s="135"/>
      <c r="AZ163" s="135"/>
      <c r="BA163" s="135"/>
      <c r="BB163" s="135"/>
      <c r="BC163" s="135"/>
      <c r="BD163" s="135"/>
      <c r="BE163" s="135"/>
      <c r="BF163" s="135"/>
      <c r="BG163" s="135"/>
      <c r="BH163" s="135"/>
      <c r="BI163" s="135"/>
      <c r="BJ163" s="135"/>
      <c r="BK163" s="135"/>
      <c r="BL163" s="135"/>
      <c r="BM163" s="135"/>
      <c r="BN163" s="135"/>
      <c r="BO163" s="135"/>
      <c r="BP163" s="135"/>
      <c r="BQ163" s="135"/>
      <c r="BR163" s="135"/>
      <c r="BS163" s="135"/>
      <c r="BT163" s="135"/>
      <c r="BU163" s="135"/>
      <c r="BV163" s="135"/>
      <c r="BW163" s="135"/>
      <c r="BX163" s="135"/>
      <c r="BY163" s="135"/>
      <c r="BZ163" s="135"/>
      <c r="CA163" s="135"/>
      <c r="CB163" s="135"/>
      <c r="CC163" s="135"/>
      <c r="CD163" s="135"/>
      <c r="CE163" s="135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5"/>
      <c r="CY163" s="135"/>
      <c r="CZ163" s="135"/>
      <c r="DA163" s="135"/>
      <c r="DB163" s="135"/>
      <c r="DC163" s="135"/>
      <c r="DD163" s="135"/>
      <c r="DE163" s="135"/>
      <c r="DF163" s="135"/>
      <c r="DG163" s="135"/>
      <c r="DH163" s="135"/>
    </row>
    <row r="164" spans="1:112" s="88" customFormat="1" ht="30" customHeight="1" x14ac:dyDescent="0.15">
      <c r="A164" s="136" t="s">
        <v>116</v>
      </c>
      <c r="B164" s="136" t="s">
        <v>107</v>
      </c>
      <c r="C164" s="132" t="e">
        <f t="shared" si="28"/>
        <v>#REF!</v>
      </c>
      <c r="D164" s="132" t="e">
        <f t="shared" si="28"/>
        <v>#REF!</v>
      </c>
      <c r="E164" s="132" t="e">
        <f t="shared" si="28"/>
        <v>#REF!</v>
      </c>
      <c r="F164" s="82"/>
      <c r="G164" s="82"/>
      <c r="H164" s="83"/>
      <c r="I164" s="82"/>
      <c r="J164" s="83"/>
      <c r="K164" s="82"/>
      <c r="L164" s="83"/>
      <c r="M164" s="82"/>
      <c r="N164" s="82"/>
      <c r="O164" s="82"/>
      <c r="P164" s="82"/>
      <c r="Q164" s="137"/>
      <c r="R164" s="134"/>
      <c r="S164" s="134"/>
      <c r="T164" s="135"/>
      <c r="U164" s="135"/>
      <c r="V164" s="135"/>
      <c r="W164" s="135"/>
      <c r="X164" s="135"/>
      <c r="Y164" s="135"/>
      <c r="Z164" s="135"/>
      <c r="AA164" s="135"/>
      <c r="AB164" s="135"/>
      <c r="AC164" s="135"/>
      <c r="AD164" s="135"/>
      <c r="AE164" s="135"/>
      <c r="AF164" s="135"/>
      <c r="AG164" s="135"/>
      <c r="AH164" s="135"/>
      <c r="AI164" s="135"/>
      <c r="AJ164" s="135"/>
      <c r="AK164" s="135"/>
      <c r="AL164" s="135"/>
      <c r="AM164" s="135"/>
      <c r="AN164" s="135"/>
      <c r="AO164" s="135"/>
      <c r="AP164" s="135"/>
      <c r="AQ164" s="135"/>
      <c r="AR164" s="135"/>
      <c r="AS164" s="135"/>
      <c r="AT164" s="135"/>
      <c r="AU164" s="135"/>
      <c r="AV164" s="135"/>
      <c r="AW164" s="135"/>
      <c r="AX164" s="135"/>
      <c r="AY164" s="135"/>
      <c r="AZ164" s="135"/>
      <c r="BA164" s="135"/>
      <c r="BB164" s="135"/>
      <c r="BC164" s="135"/>
      <c r="BD164" s="135"/>
      <c r="BE164" s="135"/>
      <c r="BF164" s="135"/>
      <c r="BG164" s="135"/>
      <c r="BH164" s="135"/>
      <c r="BI164" s="135"/>
      <c r="BJ164" s="135"/>
      <c r="BK164" s="135"/>
      <c r="BL164" s="135"/>
      <c r="BM164" s="135"/>
      <c r="BN164" s="135"/>
      <c r="BO164" s="135"/>
      <c r="BP164" s="135"/>
      <c r="BQ164" s="135"/>
      <c r="BR164" s="135"/>
      <c r="BS164" s="135"/>
      <c r="BT164" s="135"/>
      <c r="BU164" s="135"/>
      <c r="BV164" s="135"/>
      <c r="BW164" s="135"/>
      <c r="BX164" s="135"/>
      <c r="BY164" s="135"/>
      <c r="BZ164" s="135"/>
      <c r="CA164" s="135"/>
      <c r="CB164" s="135"/>
      <c r="CC164" s="135"/>
      <c r="CD164" s="135"/>
      <c r="CE164" s="135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5"/>
      <c r="CY164" s="135"/>
      <c r="CZ164" s="135"/>
      <c r="DA164" s="135"/>
      <c r="DB164" s="135"/>
      <c r="DC164" s="135"/>
      <c r="DD164" s="135"/>
      <c r="DE164" s="135"/>
      <c r="DF164" s="135"/>
      <c r="DG164" s="135"/>
      <c r="DH164" s="135"/>
    </row>
    <row r="165" spans="1:112" s="88" customFormat="1" ht="30" customHeight="1" x14ac:dyDescent="0.15">
      <c r="A165" s="136" t="s">
        <v>104</v>
      </c>
      <c r="B165" s="136" t="s">
        <v>202</v>
      </c>
      <c r="C165" s="132" t="e">
        <f t="shared" si="28"/>
        <v>#REF!</v>
      </c>
      <c r="D165" s="132" t="e">
        <f t="shared" si="28"/>
        <v>#REF!</v>
      </c>
      <c r="E165" s="132" t="e">
        <f t="shared" si="28"/>
        <v>#REF!</v>
      </c>
      <c r="F165" s="82"/>
      <c r="G165" s="82"/>
      <c r="H165" s="83"/>
      <c r="I165" s="82"/>
      <c r="J165" s="83"/>
      <c r="K165" s="82"/>
      <c r="L165" s="83"/>
      <c r="M165" s="82"/>
      <c r="N165" s="82"/>
      <c r="O165" s="82"/>
      <c r="P165" s="82"/>
      <c r="Q165" s="137"/>
      <c r="R165" s="134"/>
      <c r="S165" s="134"/>
      <c r="T165" s="135"/>
      <c r="U165" s="135"/>
      <c r="V165" s="135"/>
      <c r="W165" s="135"/>
      <c r="X165" s="135"/>
      <c r="Y165" s="135"/>
      <c r="Z165" s="135"/>
      <c r="AA165" s="135"/>
      <c r="AB165" s="135"/>
      <c r="AC165" s="135"/>
      <c r="AD165" s="135"/>
      <c r="AE165" s="135"/>
      <c r="AF165" s="135"/>
      <c r="AG165" s="135"/>
      <c r="AH165" s="135"/>
      <c r="AI165" s="135"/>
      <c r="AJ165" s="135"/>
      <c r="AK165" s="135"/>
      <c r="AL165" s="135"/>
      <c r="AM165" s="135"/>
      <c r="AN165" s="135"/>
      <c r="AO165" s="135"/>
      <c r="AP165" s="135"/>
      <c r="AQ165" s="135"/>
      <c r="AR165" s="135"/>
      <c r="AS165" s="135"/>
      <c r="AT165" s="135"/>
      <c r="AU165" s="135"/>
      <c r="AV165" s="135"/>
      <c r="AW165" s="135"/>
      <c r="AX165" s="135"/>
      <c r="AY165" s="135"/>
      <c r="AZ165" s="135"/>
      <c r="BA165" s="135"/>
      <c r="BB165" s="135"/>
      <c r="BC165" s="135"/>
      <c r="BD165" s="135"/>
      <c r="BE165" s="135"/>
      <c r="BF165" s="135"/>
      <c r="BG165" s="135"/>
      <c r="BH165" s="135"/>
      <c r="BI165" s="135"/>
      <c r="BJ165" s="135"/>
      <c r="BK165" s="135"/>
      <c r="BL165" s="135"/>
      <c r="BM165" s="135"/>
      <c r="BN165" s="135"/>
      <c r="BO165" s="135"/>
      <c r="BP165" s="135"/>
      <c r="BQ165" s="135"/>
      <c r="BR165" s="135"/>
      <c r="BS165" s="135"/>
      <c r="BT165" s="135"/>
      <c r="BU165" s="135"/>
      <c r="BV165" s="135"/>
      <c r="BW165" s="135"/>
      <c r="BX165" s="135"/>
      <c r="BY165" s="135"/>
      <c r="BZ165" s="135"/>
      <c r="CA165" s="135"/>
      <c r="CB165" s="135"/>
      <c r="CC165" s="135"/>
      <c r="CD165" s="135"/>
      <c r="CE165" s="135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5"/>
      <c r="CY165" s="135"/>
      <c r="CZ165" s="135"/>
      <c r="DA165" s="135"/>
      <c r="DB165" s="135"/>
      <c r="DC165" s="135"/>
      <c r="DD165" s="135"/>
      <c r="DE165" s="135"/>
      <c r="DF165" s="135"/>
      <c r="DG165" s="135"/>
      <c r="DH165" s="135"/>
    </row>
    <row r="166" spans="1:112" s="88" customFormat="1" ht="30" customHeight="1" x14ac:dyDescent="0.15">
      <c r="A166" s="136" t="s">
        <v>120</v>
      </c>
      <c r="B166" s="136" t="s">
        <v>101</v>
      </c>
      <c r="C166" s="132" t="e">
        <f t="shared" ref="C166:E166" si="29">C59</f>
        <v>#REF!</v>
      </c>
      <c r="D166" s="132" t="e">
        <f t="shared" si="29"/>
        <v>#REF!</v>
      </c>
      <c r="E166" s="132" t="e">
        <f t="shared" si="29"/>
        <v>#REF!</v>
      </c>
      <c r="F166" s="82"/>
      <c r="G166" s="82"/>
      <c r="H166" s="83"/>
      <c r="I166" s="82"/>
      <c r="J166" s="83"/>
      <c r="K166" s="82"/>
      <c r="L166" s="83"/>
      <c r="M166" s="82"/>
      <c r="N166" s="82"/>
      <c r="O166" s="82"/>
      <c r="P166" s="82"/>
      <c r="Q166" s="137"/>
      <c r="R166" s="134"/>
      <c r="S166" s="134"/>
      <c r="T166" s="135"/>
      <c r="U166" s="135"/>
      <c r="V166" s="135"/>
      <c r="W166" s="135"/>
      <c r="X166" s="135"/>
      <c r="Y166" s="135"/>
      <c r="Z166" s="135"/>
      <c r="AA166" s="135"/>
      <c r="AB166" s="135"/>
      <c r="AC166" s="135"/>
      <c r="AD166" s="135"/>
      <c r="AE166" s="135"/>
      <c r="AF166" s="135"/>
      <c r="AG166" s="135"/>
      <c r="AH166" s="135"/>
      <c r="AI166" s="135"/>
      <c r="AJ166" s="135"/>
      <c r="AK166" s="135"/>
      <c r="AL166" s="135"/>
      <c r="AM166" s="135"/>
      <c r="AN166" s="135"/>
      <c r="AO166" s="135"/>
      <c r="AP166" s="135"/>
      <c r="AQ166" s="135"/>
      <c r="AR166" s="135"/>
      <c r="AS166" s="135"/>
      <c r="AT166" s="135"/>
      <c r="AU166" s="135"/>
      <c r="AV166" s="135"/>
      <c r="AW166" s="135"/>
      <c r="AX166" s="135"/>
      <c r="AY166" s="135"/>
      <c r="AZ166" s="135"/>
      <c r="BA166" s="135"/>
      <c r="BB166" s="135"/>
      <c r="BC166" s="135"/>
      <c r="BD166" s="135"/>
      <c r="BE166" s="135"/>
      <c r="BF166" s="135"/>
      <c r="BG166" s="135"/>
      <c r="BH166" s="135"/>
      <c r="BI166" s="135"/>
      <c r="BJ166" s="135"/>
      <c r="BK166" s="135"/>
      <c r="BL166" s="135"/>
      <c r="BM166" s="135"/>
      <c r="BN166" s="135"/>
      <c r="BO166" s="135"/>
      <c r="BP166" s="135"/>
      <c r="BQ166" s="135"/>
      <c r="BR166" s="135"/>
      <c r="BS166" s="135"/>
      <c r="BT166" s="135"/>
      <c r="BU166" s="135"/>
      <c r="BV166" s="135"/>
      <c r="BW166" s="135"/>
      <c r="BX166" s="135"/>
      <c r="BY166" s="135"/>
      <c r="BZ166" s="135"/>
      <c r="CA166" s="135"/>
      <c r="CB166" s="135"/>
      <c r="CC166" s="135"/>
      <c r="CD166" s="135"/>
      <c r="CE166" s="13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35"/>
      <c r="CY166" s="135"/>
      <c r="CZ166" s="135"/>
      <c r="DA166" s="135"/>
      <c r="DB166" s="135"/>
      <c r="DC166" s="135"/>
      <c r="DD166" s="135"/>
      <c r="DE166" s="135"/>
      <c r="DF166" s="135"/>
      <c r="DG166" s="135"/>
      <c r="DH166" s="135"/>
    </row>
    <row r="167" spans="1:112" s="88" customFormat="1" ht="30" customHeight="1" x14ac:dyDescent="0.15">
      <c r="A167" s="136" t="s">
        <v>129</v>
      </c>
      <c r="B167" s="136" t="s">
        <v>200</v>
      </c>
      <c r="C167" s="132" t="e">
        <f t="shared" ref="C167:E167" si="30">C60</f>
        <v>#REF!</v>
      </c>
      <c r="D167" s="132" t="e">
        <f t="shared" si="30"/>
        <v>#REF!</v>
      </c>
      <c r="E167" s="132" t="e">
        <f t="shared" si="30"/>
        <v>#REF!</v>
      </c>
      <c r="F167" s="82"/>
      <c r="G167" s="82"/>
      <c r="H167" s="83"/>
      <c r="I167" s="82"/>
      <c r="J167" s="83"/>
      <c r="K167" s="82"/>
      <c r="L167" s="83"/>
      <c r="M167" s="82"/>
      <c r="N167" s="82"/>
      <c r="O167" s="82"/>
      <c r="P167" s="82"/>
      <c r="Q167" s="137"/>
      <c r="R167" s="134"/>
      <c r="S167" s="134"/>
      <c r="T167" s="135"/>
      <c r="U167" s="135"/>
      <c r="V167" s="135"/>
      <c r="W167" s="135"/>
      <c r="X167" s="135"/>
      <c r="Y167" s="135"/>
      <c r="Z167" s="135"/>
      <c r="AA167" s="135"/>
      <c r="AB167" s="135"/>
      <c r="AC167" s="135"/>
      <c r="AD167" s="135"/>
      <c r="AE167" s="135"/>
      <c r="AF167" s="135"/>
      <c r="AG167" s="135"/>
      <c r="AH167" s="135"/>
      <c r="AI167" s="135"/>
      <c r="AJ167" s="135"/>
      <c r="AK167" s="135"/>
      <c r="AL167" s="135"/>
      <c r="AM167" s="135"/>
      <c r="AN167" s="135"/>
      <c r="AO167" s="135"/>
      <c r="AP167" s="135"/>
      <c r="AQ167" s="135"/>
      <c r="AR167" s="135"/>
      <c r="AS167" s="135"/>
      <c r="AT167" s="135"/>
      <c r="AU167" s="135"/>
      <c r="AV167" s="135"/>
      <c r="AW167" s="135"/>
      <c r="AX167" s="135"/>
      <c r="AY167" s="135"/>
      <c r="AZ167" s="135"/>
      <c r="BA167" s="135"/>
      <c r="BB167" s="135"/>
      <c r="BC167" s="135"/>
      <c r="BD167" s="135"/>
      <c r="BE167" s="135"/>
      <c r="BF167" s="135"/>
      <c r="BG167" s="135"/>
      <c r="BH167" s="135"/>
      <c r="BI167" s="135"/>
      <c r="BJ167" s="135"/>
      <c r="BK167" s="135"/>
      <c r="BL167" s="135"/>
      <c r="BM167" s="135"/>
      <c r="BN167" s="135"/>
      <c r="BO167" s="135"/>
      <c r="BP167" s="135"/>
      <c r="BQ167" s="135"/>
      <c r="BR167" s="135"/>
      <c r="BS167" s="135"/>
      <c r="BT167" s="135"/>
      <c r="BU167" s="135"/>
      <c r="BV167" s="135"/>
      <c r="BW167" s="135"/>
      <c r="BX167" s="135"/>
      <c r="BY167" s="135"/>
      <c r="BZ167" s="135"/>
      <c r="CA167" s="135"/>
      <c r="CB167" s="135"/>
      <c r="CC167" s="135"/>
      <c r="CD167" s="135"/>
      <c r="CE167" s="13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35"/>
      <c r="CY167" s="135"/>
      <c r="CZ167" s="135"/>
      <c r="DA167" s="135"/>
      <c r="DB167" s="135"/>
      <c r="DC167" s="135"/>
      <c r="DD167" s="135"/>
      <c r="DE167" s="135"/>
      <c r="DF167" s="135"/>
      <c r="DG167" s="135"/>
      <c r="DH167" s="135"/>
    </row>
    <row r="168" spans="1:112" s="88" customFormat="1" ht="30" customHeight="1" x14ac:dyDescent="0.15">
      <c r="A168" s="136" t="s">
        <v>14</v>
      </c>
      <c r="B168" s="136" t="s">
        <v>305</v>
      </c>
      <c r="C168" s="132" t="e">
        <f t="shared" ref="C168:E169" si="31">C61</f>
        <v>#REF!</v>
      </c>
      <c r="D168" s="132" t="e">
        <f t="shared" si="31"/>
        <v>#REF!</v>
      </c>
      <c r="E168" s="132" t="e">
        <f t="shared" si="31"/>
        <v>#REF!</v>
      </c>
      <c r="F168" s="82"/>
      <c r="G168" s="82"/>
      <c r="H168" s="83"/>
      <c r="I168" s="82"/>
      <c r="J168" s="83"/>
      <c r="K168" s="82"/>
      <c r="L168" s="83"/>
      <c r="M168" s="82"/>
      <c r="N168" s="82"/>
      <c r="O168" s="82"/>
      <c r="P168" s="82"/>
      <c r="Q168" s="137"/>
      <c r="R168" s="134"/>
      <c r="S168" s="134"/>
      <c r="T168" s="135"/>
      <c r="U168" s="135"/>
      <c r="V168" s="135"/>
      <c r="W168" s="135"/>
      <c r="X168" s="135"/>
      <c r="Y168" s="135"/>
      <c r="Z168" s="135"/>
      <c r="AA168" s="135"/>
      <c r="AB168" s="135"/>
      <c r="AC168" s="135"/>
      <c r="AD168" s="135"/>
      <c r="AE168" s="135"/>
      <c r="AF168" s="135"/>
      <c r="AG168" s="135"/>
      <c r="AH168" s="135"/>
      <c r="AI168" s="135"/>
      <c r="AJ168" s="135"/>
      <c r="AK168" s="135"/>
      <c r="AL168" s="135"/>
      <c r="AM168" s="135"/>
      <c r="AN168" s="135"/>
      <c r="AO168" s="135"/>
      <c r="AP168" s="135"/>
      <c r="AQ168" s="135"/>
      <c r="AR168" s="135"/>
      <c r="AS168" s="135"/>
      <c r="AT168" s="135"/>
      <c r="AU168" s="135"/>
      <c r="AV168" s="135"/>
      <c r="AW168" s="135"/>
      <c r="AX168" s="135"/>
      <c r="AY168" s="135"/>
      <c r="AZ168" s="135"/>
      <c r="BA168" s="135"/>
      <c r="BB168" s="135"/>
      <c r="BC168" s="135"/>
      <c r="BD168" s="135"/>
      <c r="BE168" s="135"/>
      <c r="BF168" s="135"/>
      <c r="BG168" s="135"/>
      <c r="BH168" s="135"/>
      <c r="BI168" s="135"/>
      <c r="BJ168" s="135"/>
      <c r="BK168" s="135"/>
      <c r="BL168" s="135"/>
      <c r="BM168" s="135"/>
      <c r="BN168" s="135"/>
      <c r="BO168" s="135"/>
      <c r="BP168" s="135"/>
      <c r="BQ168" s="135"/>
      <c r="BR168" s="135"/>
      <c r="BS168" s="135"/>
      <c r="BT168" s="135"/>
      <c r="BU168" s="135"/>
      <c r="BV168" s="135"/>
      <c r="BW168" s="135"/>
      <c r="BX168" s="135"/>
      <c r="BY168" s="135"/>
      <c r="BZ168" s="135"/>
      <c r="CA168" s="135"/>
      <c r="CB168" s="135"/>
      <c r="CC168" s="135"/>
      <c r="CD168" s="135"/>
      <c r="CE168" s="13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35"/>
      <c r="CY168" s="135"/>
      <c r="CZ168" s="135"/>
      <c r="DA168" s="135"/>
      <c r="DB168" s="135"/>
      <c r="DC168" s="135"/>
      <c r="DD168" s="135"/>
      <c r="DE168" s="135"/>
      <c r="DF168" s="135"/>
      <c r="DG168" s="135"/>
      <c r="DH168" s="135"/>
    </row>
    <row r="169" spans="1:112" s="88" customFormat="1" ht="30" customHeight="1" x14ac:dyDescent="0.15">
      <c r="A169" s="136" t="s">
        <v>117</v>
      </c>
      <c r="B169" s="136" t="s">
        <v>97</v>
      </c>
      <c r="C169" s="132" t="e">
        <f t="shared" si="31"/>
        <v>#REF!</v>
      </c>
      <c r="D169" s="132" t="e">
        <f t="shared" si="31"/>
        <v>#REF!</v>
      </c>
      <c r="E169" s="132" t="e">
        <f t="shared" si="31"/>
        <v>#REF!</v>
      </c>
      <c r="F169" s="82"/>
      <c r="G169" s="82"/>
      <c r="H169" s="83"/>
      <c r="I169" s="82"/>
      <c r="J169" s="83"/>
      <c r="K169" s="82"/>
      <c r="L169" s="83"/>
      <c r="M169" s="82"/>
      <c r="N169" s="82"/>
      <c r="O169" s="82"/>
      <c r="P169" s="82"/>
      <c r="Q169" s="137"/>
      <c r="R169" s="134"/>
      <c r="S169" s="134"/>
      <c r="T169" s="135"/>
      <c r="U169" s="135"/>
      <c r="V169" s="135"/>
      <c r="W169" s="135"/>
      <c r="X169" s="135"/>
      <c r="Y169" s="135"/>
      <c r="Z169" s="135"/>
      <c r="AA169" s="135"/>
      <c r="AB169" s="135"/>
      <c r="AC169" s="135"/>
      <c r="AD169" s="135"/>
      <c r="AE169" s="135"/>
      <c r="AF169" s="135"/>
      <c r="AG169" s="135"/>
      <c r="AH169" s="135"/>
      <c r="AI169" s="135"/>
      <c r="AJ169" s="135"/>
      <c r="AK169" s="135"/>
      <c r="AL169" s="135"/>
      <c r="AM169" s="135"/>
      <c r="AN169" s="135"/>
      <c r="AO169" s="135"/>
      <c r="AP169" s="135"/>
      <c r="AQ169" s="135"/>
      <c r="AR169" s="135"/>
      <c r="AS169" s="135"/>
      <c r="AT169" s="135"/>
      <c r="AU169" s="135"/>
      <c r="AV169" s="135"/>
      <c r="AW169" s="135"/>
      <c r="AX169" s="135"/>
      <c r="AY169" s="135"/>
      <c r="AZ169" s="135"/>
      <c r="BA169" s="135"/>
      <c r="BB169" s="135"/>
      <c r="BC169" s="135"/>
      <c r="BD169" s="135"/>
      <c r="BE169" s="135"/>
      <c r="BF169" s="135"/>
      <c r="BG169" s="135"/>
      <c r="BH169" s="135"/>
      <c r="BI169" s="135"/>
      <c r="BJ169" s="135"/>
      <c r="BK169" s="135"/>
      <c r="BL169" s="135"/>
      <c r="BM169" s="135"/>
      <c r="BN169" s="135"/>
      <c r="BO169" s="135"/>
      <c r="BP169" s="135"/>
      <c r="BQ169" s="135"/>
      <c r="BR169" s="135"/>
      <c r="BS169" s="135"/>
      <c r="BT169" s="135"/>
      <c r="BU169" s="135"/>
      <c r="BV169" s="135"/>
      <c r="BW169" s="135"/>
      <c r="BX169" s="135"/>
      <c r="BY169" s="135"/>
      <c r="BZ169" s="135"/>
      <c r="CA169" s="135"/>
      <c r="CB169" s="135"/>
      <c r="CC169" s="135"/>
      <c r="CD169" s="135"/>
      <c r="CE169" s="135"/>
      <c r="CF169" s="135"/>
      <c r="CG169" s="135"/>
      <c r="CH169" s="135"/>
      <c r="CI169" s="135"/>
      <c r="CJ169" s="135"/>
      <c r="CK169" s="135"/>
      <c r="CL169" s="135"/>
      <c r="CM169" s="135"/>
      <c r="CN169" s="135"/>
      <c r="CO169" s="135"/>
      <c r="CP169" s="135"/>
      <c r="CQ169" s="135"/>
      <c r="CR169" s="135"/>
      <c r="CS169" s="135"/>
      <c r="CT169" s="135"/>
      <c r="CU169" s="135"/>
      <c r="CV169" s="135"/>
      <c r="CW169" s="135"/>
      <c r="CX169" s="135"/>
      <c r="CY169" s="135"/>
      <c r="CZ169" s="135"/>
      <c r="DA169" s="135"/>
      <c r="DB169" s="135"/>
      <c r="DC169" s="135"/>
      <c r="DD169" s="135"/>
      <c r="DE169" s="135"/>
      <c r="DF169" s="135"/>
      <c r="DG169" s="135"/>
      <c r="DH169" s="135"/>
    </row>
    <row r="170" spans="1:112" s="88" customFormat="1" ht="30" customHeight="1" x14ac:dyDescent="0.15">
      <c r="A170" s="136" t="s">
        <v>17</v>
      </c>
      <c r="B170" s="136" t="s">
        <v>270</v>
      </c>
      <c r="C170" s="132" t="e">
        <f t="shared" ref="C170:E170" si="32">C63</f>
        <v>#REF!</v>
      </c>
      <c r="D170" s="132" t="e">
        <f t="shared" si="32"/>
        <v>#REF!</v>
      </c>
      <c r="E170" s="132" t="e">
        <f t="shared" si="32"/>
        <v>#REF!</v>
      </c>
      <c r="F170" s="82"/>
      <c r="G170" s="82"/>
      <c r="H170" s="83"/>
      <c r="I170" s="82"/>
      <c r="J170" s="83"/>
      <c r="K170" s="82"/>
      <c r="L170" s="83"/>
      <c r="M170" s="82"/>
      <c r="N170" s="82"/>
      <c r="O170" s="82"/>
      <c r="P170" s="82"/>
      <c r="Q170" s="137"/>
      <c r="R170" s="134"/>
      <c r="S170" s="134"/>
      <c r="T170" s="135"/>
      <c r="U170" s="135"/>
      <c r="V170" s="135"/>
      <c r="W170" s="135"/>
      <c r="X170" s="135"/>
      <c r="Y170" s="135"/>
      <c r="Z170" s="135"/>
      <c r="AA170" s="135"/>
      <c r="AB170" s="135"/>
      <c r="AC170" s="135"/>
      <c r="AD170" s="135"/>
      <c r="AE170" s="135"/>
      <c r="AF170" s="135"/>
      <c r="AG170" s="135"/>
      <c r="AH170" s="135"/>
      <c r="AI170" s="135"/>
      <c r="AJ170" s="135"/>
      <c r="AK170" s="135"/>
      <c r="AL170" s="135"/>
      <c r="AM170" s="135"/>
      <c r="AN170" s="135"/>
      <c r="AO170" s="135"/>
      <c r="AP170" s="135"/>
      <c r="AQ170" s="135"/>
      <c r="AR170" s="135"/>
      <c r="AS170" s="135"/>
      <c r="AT170" s="135"/>
      <c r="AU170" s="135"/>
      <c r="AV170" s="135"/>
      <c r="AW170" s="135"/>
      <c r="AX170" s="135"/>
      <c r="AY170" s="135"/>
      <c r="AZ170" s="135"/>
      <c r="BA170" s="135"/>
      <c r="BB170" s="135"/>
      <c r="BC170" s="135"/>
      <c r="BD170" s="135"/>
      <c r="BE170" s="135"/>
      <c r="BF170" s="135"/>
      <c r="BG170" s="135"/>
      <c r="BH170" s="135"/>
      <c r="BI170" s="135"/>
      <c r="BJ170" s="135"/>
      <c r="BK170" s="135"/>
      <c r="BL170" s="135"/>
      <c r="BM170" s="135"/>
      <c r="BN170" s="135"/>
      <c r="BO170" s="135"/>
      <c r="BP170" s="135"/>
      <c r="BQ170" s="135"/>
      <c r="BR170" s="135"/>
      <c r="BS170" s="135"/>
      <c r="BT170" s="135"/>
      <c r="BU170" s="135"/>
      <c r="BV170" s="135"/>
      <c r="BW170" s="135"/>
      <c r="BX170" s="135"/>
      <c r="BY170" s="135"/>
      <c r="BZ170" s="135"/>
      <c r="CA170" s="135"/>
      <c r="CB170" s="135"/>
      <c r="CC170" s="135"/>
      <c r="CD170" s="135"/>
      <c r="CE170" s="135"/>
      <c r="CF170" s="135"/>
      <c r="CG170" s="135"/>
      <c r="CH170" s="135"/>
      <c r="CI170" s="135"/>
      <c r="CJ170" s="135"/>
      <c r="CK170" s="135"/>
      <c r="CL170" s="135"/>
      <c r="CM170" s="135"/>
      <c r="CN170" s="135"/>
      <c r="CO170" s="135"/>
      <c r="CP170" s="135"/>
      <c r="CQ170" s="135"/>
      <c r="CR170" s="135"/>
      <c r="CS170" s="135"/>
      <c r="CT170" s="135"/>
      <c r="CU170" s="135"/>
      <c r="CV170" s="135"/>
      <c r="CW170" s="135"/>
      <c r="CX170" s="135"/>
      <c r="CY170" s="135"/>
      <c r="CZ170" s="135"/>
      <c r="DA170" s="135"/>
      <c r="DB170" s="135"/>
      <c r="DC170" s="135"/>
      <c r="DD170" s="135"/>
      <c r="DE170" s="135"/>
      <c r="DF170" s="135"/>
      <c r="DG170" s="135"/>
      <c r="DH170" s="135"/>
    </row>
    <row r="171" spans="1:112" s="88" customFormat="1" ht="30" customHeight="1" x14ac:dyDescent="0.15">
      <c r="A171" s="136" t="s">
        <v>69</v>
      </c>
      <c r="B171" s="136" t="s">
        <v>269</v>
      </c>
      <c r="C171" s="132" t="e">
        <f t="shared" ref="C171:E171" si="33">C64</f>
        <v>#REF!</v>
      </c>
      <c r="D171" s="132" t="e">
        <f t="shared" si="33"/>
        <v>#REF!</v>
      </c>
      <c r="E171" s="132" t="e">
        <f t="shared" si="33"/>
        <v>#REF!</v>
      </c>
      <c r="F171" s="82"/>
      <c r="G171" s="82"/>
      <c r="H171" s="83"/>
      <c r="I171" s="82"/>
      <c r="J171" s="83"/>
      <c r="K171" s="82"/>
      <c r="L171" s="83"/>
      <c r="M171" s="82"/>
      <c r="N171" s="82"/>
      <c r="O171" s="82"/>
      <c r="P171" s="82"/>
      <c r="Q171" s="137"/>
      <c r="R171" s="134"/>
      <c r="S171" s="134"/>
      <c r="T171" s="135"/>
      <c r="U171" s="135"/>
      <c r="V171" s="135"/>
      <c r="W171" s="135"/>
      <c r="X171" s="135"/>
      <c r="Y171" s="135"/>
      <c r="Z171" s="135"/>
      <c r="AA171" s="135"/>
      <c r="AB171" s="135"/>
      <c r="AC171" s="135"/>
      <c r="AD171" s="135"/>
      <c r="AE171" s="135"/>
      <c r="AF171" s="135"/>
      <c r="AG171" s="135"/>
      <c r="AH171" s="135"/>
      <c r="AI171" s="135"/>
      <c r="AJ171" s="135"/>
      <c r="AK171" s="135"/>
      <c r="AL171" s="135"/>
      <c r="AM171" s="135"/>
      <c r="AN171" s="135"/>
      <c r="AO171" s="135"/>
      <c r="AP171" s="135"/>
      <c r="AQ171" s="135"/>
      <c r="AR171" s="135"/>
      <c r="AS171" s="135"/>
      <c r="AT171" s="135"/>
      <c r="AU171" s="135"/>
      <c r="AV171" s="135"/>
      <c r="AW171" s="135"/>
      <c r="AX171" s="135"/>
      <c r="AY171" s="135"/>
      <c r="AZ171" s="135"/>
      <c r="BA171" s="135"/>
      <c r="BB171" s="135"/>
      <c r="BC171" s="135"/>
      <c r="BD171" s="135"/>
      <c r="BE171" s="135"/>
      <c r="BF171" s="135"/>
      <c r="BG171" s="135"/>
      <c r="BH171" s="135"/>
      <c r="BI171" s="135"/>
      <c r="BJ171" s="135"/>
      <c r="BK171" s="135"/>
      <c r="BL171" s="135"/>
      <c r="BM171" s="135"/>
      <c r="BN171" s="135"/>
      <c r="BO171" s="135"/>
      <c r="BP171" s="135"/>
      <c r="BQ171" s="135"/>
      <c r="BR171" s="135"/>
      <c r="BS171" s="135"/>
      <c r="BT171" s="135"/>
      <c r="BU171" s="135"/>
      <c r="BV171" s="135"/>
      <c r="BW171" s="135"/>
      <c r="BX171" s="135"/>
      <c r="BY171" s="135"/>
      <c r="BZ171" s="135"/>
      <c r="CA171" s="135"/>
      <c r="CB171" s="135"/>
      <c r="CC171" s="135"/>
      <c r="CD171" s="135"/>
      <c r="CE171" s="135"/>
      <c r="CF171" s="135"/>
      <c r="CG171" s="135"/>
      <c r="CH171" s="135"/>
      <c r="CI171" s="135"/>
      <c r="CJ171" s="135"/>
      <c r="CK171" s="135"/>
      <c r="CL171" s="135"/>
      <c r="CM171" s="135"/>
      <c r="CN171" s="135"/>
      <c r="CO171" s="135"/>
      <c r="CP171" s="135"/>
      <c r="CQ171" s="135"/>
      <c r="CR171" s="135"/>
      <c r="CS171" s="135"/>
      <c r="CT171" s="135"/>
      <c r="CU171" s="135"/>
      <c r="CV171" s="135"/>
      <c r="CW171" s="135"/>
      <c r="CX171" s="135"/>
      <c r="CY171" s="135"/>
      <c r="CZ171" s="135"/>
      <c r="DA171" s="135"/>
      <c r="DB171" s="135"/>
      <c r="DC171" s="135"/>
      <c r="DD171" s="135"/>
      <c r="DE171" s="135"/>
      <c r="DF171" s="135"/>
      <c r="DG171" s="135"/>
      <c r="DH171" s="135"/>
    </row>
    <row r="172" spans="1:112" s="88" customFormat="1" ht="30" customHeight="1" x14ac:dyDescent="0.15">
      <c r="A172" s="136" t="s">
        <v>37</v>
      </c>
      <c r="B172" s="136" t="s">
        <v>262</v>
      </c>
      <c r="C172" s="132" t="e">
        <f t="shared" ref="C172:E172" si="34">C65</f>
        <v>#REF!</v>
      </c>
      <c r="D172" s="132" t="e">
        <f t="shared" si="34"/>
        <v>#REF!</v>
      </c>
      <c r="E172" s="132" t="e">
        <f t="shared" si="34"/>
        <v>#REF!</v>
      </c>
      <c r="F172" s="82"/>
      <c r="G172" s="82"/>
      <c r="H172" s="83"/>
      <c r="I172" s="82"/>
      <c r="J172" s="83"/>
      <c r="K172" s="82"/>
      <c r="L172" s="83"/>
      <c r="M172" s="82"/>
      <c r="N172" s="82"/>
      <c r="O172" s="82"/>
      <c r="P172" s="82"/>
      <c r="Q172" s="137"/>
      <c r="R172" s="134"/>
      <c r="S172" s="134"/>
      <c r="T172" s="135"/>
      <c r="U172" s="135"/>
      <c r="V172" s="135"/>
      <c r="W172" s="135"/>
      <c r="X172" s="135"/>
      <c r="Y172" s="135"/>
      <c r="Z172" s="135"/>
      <c r="AA172" s="135"/>
      <c r="AB172" s="135"/>
      <c r="AC172" s="135"/>
      <c r="AD172" s="135"/>
      <c r="AE172" s="135"/>
      <c r="AF172" s="135"/>
      <c r="AG172" s="135"/>
      <c r="AH172" s="135"/>
      <c r="AI172" s="135"/>
      <c r="AJ172" s="135"/>
      <c r="AK172" s="135"/>
      <c r="AL172" s="135"/>
      <c r="AM172" s="135"/>
      <c r="AN172" s="135"/>
      <c r="AO172" s="135"/>
      <c r="AP172" s="135"/>
      <c r="AQ172" s="135"/>
      <c r="AR172" s="135"/>
      <c r="AS172" s="135"/>
      <c r="AT172" s="135"/>
      <c r="AU172" s="135"/>
      <c r="AV172" s="135"/>
      <c r="AW172" s="135"/>
      <c r="AX172" s="135"/>
      <c r="AY172" s="135"/>
      <c r="AZ172" s="135"/>
      <c r="BA172" s="135"/>
      <c r="BB172" s="135"/>
      <c r="BC172" s="135"/>
      <c r="BD172" s="135"/>
      <c r="BE172" s="135"/>
      <c r="BF172" s="135"/>
      <c r="BG172" s="135"/>
      <c r="BH172" s="135"/>
      <c r="BI172" s="135"/>
      <c r="BJ172" s="135"/>
      <c r="BK172" s="135"/>
      <c r="BL172" s="135"/>
      <c r="BM172" s="135"/>
      <c r="BN172" s="135"/>
      <c r="BO172" s="135"/>
      <c r="BP172" s="135"/>
      <c r="BQ172" s="135"/>
      <c r="BR172" s="135"/>
      <c r="BS172" s="135"/>
      <c r="BT172" s="135"/>
      <c r="BU172" s="135"/>
      <c r="BV172" s="135"/>
      <c r="BW172" s="135"/>
      <c r="BX172" s="135"/>
      <c r="BY172" s="135"/>
      <c r="BZ172" s="135"/>
      <c r="CA172" s="135"/>
      <c r="CB172" s="135"/>
      <c r="CC172" s="135"/>
      <c r="CD172" s="135"/>
      <c r="CE172" s="135"/>
      <c r="CF172" s="135"/>
      <c r="CG172" s="135"/>
      <c r="CH172" s="135"/>
      <c r="CI172" s="135"/>
      <c r="CJ172" s="135"/>
      <c r="CK172" s="135"/>
      <c r="CL172" s="135"/>
      <c r="CM172" s="135"/>
      <c r="CN172" s="135"/>
      <c r="CO172" s="135"/>
      <c r="CP172" s="135"/>
      <c r="CQ172" s="135"/>
      <c r="CR172" s="135"/>
      <c r="CS172" s="135"/>
      <c r="CT172" s="135"/>
      <c r="CU172" s="135"/>
      <c r="CV172" s="135"/>
      <c r="CW172" s="135"/>
      <c r="CX172" s="135"/>
      <c r="CY172" s="135"/>
      <c r="CZ172" s="135"/>
      <c r="DA172" s="135"/>
      <c r="DB172" s="135"/>
      <c r="DC172" s="135"/>
      <c r="DD172" s="135"/>
      <c r="DE172" s="135"/>
      <c r="DF172" s="135"/>
      <c r="DG172" s="135"/>
      <c r="DH172" s="135"/>
    </row>
    <row r="173" spans="1:112" s="88" customFormat="1" ht="30" customHeight="1" x14ac:dyDescent="0.15">
      <c r="A173" s="136" t="s">
        <v>15</v>
      </c>
      <c r="B173" s="136" t="s">
        <v>62</v>
      </c>
      <c r="C173" s="132" t="e">
        <f t="shared" ref="C173:E173" si="35">C66</f>
        <v>#REF!</v>
      </c>
      <c r="D173" s="132" t="e">
        <f t="shared" si="35"/>
        <v>#REF!</v>
      </c>
      <c r="E173" s="132" t="e">
        <f t="shared" si="35"/>
        <v>#REF!</v>
      </c>
      <c r="F173" s="82"/>
      <c r="G173" s="82"/>
      <c r="H173" s="83"/>
      <c r="I173" s="82"/>
      <c r="J173" s="83"/>
      <c r="K173" s="82"/>
      <c r="L173" s="83"/>
      <c r="M173" s="82"/>
      <c r="N173" s="82"/>
      <c r="O173" s="82"/>
      <c r="P173" s="82"/>
      <c r="Q173" s="137"/>
      <c r="R173" s="134"/>
      <c r="S173" s="134"/>
      <c r="T173" s="135"/>
      <c r="U173" s="135"/>
      <c r="V173" s="135"/>
      <c r="W173" s="135"/>
      <c r="X173" s="135"/>
      <c r="Y173" s="135"/>
      <c r="Z173" s="135"/>
      <c r="AA173" s="135"/>
      <c r="AB173" s="135"/>
      <c r="AC173" s="135"/>
      <c r="AD173" s="135"/>
      <c r="AE173" s="135"/>
      <c r="AF173" s="135"/>
      <c r="AG173" s="135"/>
      <c r="AH173" s="135"/>
      <c r="AI173" s="135"/>
      <c r="AJ173" s="135"/>
      <c r="AK173" s="135"/>
      <c r="AL173" s="135"/>
      <c r="AM173" s="135"/>
      <c r="AN173" s="135"/>
      <c r="AO173" s="135"/>
      <c r="AP173" s="135"/>
      <c r="AQ173" s="135"/>
      <c r="AR173" s="135"/>
      <c r="AS173" s="135"/>
      <c r="AT173" s="135"/>
      <c r="AU173" s="135"/>
      <c r="AV173" s="135"/>
      <c r="AW173" s="135"/>
      <c r="AX173" s="135"/>
      <c r="AY173" s="135"/>
      <c r="AZ173" s="135"/>
      <c r="BA173" s="135"/>
      <c r="BB173" s="135"/>
      <c r="BC173" s="135"/>
      <c r="BD173" s="135"/>
      <c r="BE173" s="135"/>
      <c r="BF173" s="135"/>
      <c r="BG173" s="135"/>
      <c r="BH173" s="135"/>
      <c r="BI173" s="135"/>
      <c r="BJ173" s="135"/>
      <c r="BK173" s="135"/>
      <c r="BL173" s="135"/>
      <c r="BM173" s="135"/>
      <c r="BN173" s="135"/>
      <c r="BO173" s="135"/>
      <c r="BP173" s="135"/>
      <c r="BQ173" s="135"/>
      <c r="BR173" s="135"/>
      <c r="BS173" s="135"/>
      <c r="BT173" s="135"/>
      <c r="BU173" s="135"/>
      <c r="BV173" s="135"/>
      <c r="BW173" s="135"/>
      <c r="BX173" s="135"/>
      <c r="BY173" s="135"/>
      <c r="BZ173" s="135"/>
      <c r="CA173" s="135"/>
      <c r="CB173" s="135"/>
      <c r="CC173" s="135"/>
      <c r="CD173" s="135"/>
      <c r="CE173" s="135"/>
      <c r="CF173" s="135"/>
      <c r="CG173" s="135"/>
      <c r="CH173" s="135"/>
      <c r="CI173" s="135"/>
      <c r="CJ173" s="135"/>
      <c r="CK173" s="135"/>
      <c r="CL173" s="135"/>
      <c r="CM173" s="135"/>
      <c r="CN173" s="135"/>
      <c r="CO173" s="135"/>
      <c r="CP173" s="135"/>
      <c r="CQ173" s="135"/>
      <c r="CR173" s="135"/>
      <c r="CS173" s="135"/>
      <c r="CT173" s="135"/>
      <c r="CU173" s="135"/>
      <c r="CV173" s="135"/>
      <c r="CW173" s="135"/>
      <c r="CX173" s="135"/>
      <c r="CY173" s="135"/>
      <c r="CZ173" s="135"/>
      <c r="DA173" s="135"/>
      <c r="DB173" s="135"/>
      <c r="DC173" s="135"/>
      <c r="DD173" s="135"/>
      <c r="DE173" s="135"/>
      <c r="DF173" s="135"/>
      <c r="DG173" s="135"/>
      <c r="DH173" s="135"/>
    </row>
    <row r="174" spans="1:112" s="88" customFormat="1" ht="30" customHeight="1" x14ac:dyDescent="0.15">
      <c r="A174" s="136" t="s">
        <v>191</v>
      </c>
      <c r="B174" s="136" t="s">
        <v>42</v>
      </c>
      <c r="C174" s="132" t="e">
        <f t="shared" ref="C174:E174" si="36">C67</f>
        <v>#REF!</v>
      </c>
      <c r="D174" s="132" t="e">
        <f t="shared" si="36"/>
        <v>#REF!</v>
      </c>
      <c r="E174" s="132" t="e">
        <f t="shared" si="36"/>
        <v>#REF!</v>
      </c>
      <c r="F174" s="82"/>
      <c r="G174" s="82"/>
      <c r="H174" s="83"/>
      <c r="I174" s="82"/>
      <c r="J174" s="83"/>
      <c r="K174" s="82"/>
      <c r="L174" s="83"/>
      <c r="M174" s="82"/>
      <c r="N174" s="82"/>
      <c r="O174" s="82"/>
      <c r="P174" s="82"/>
      <c r="Q174" s="137"/>
      <c r="R174" s="134"/>
      <c r="S174" s="134"/>
      <c r="T174" s="135"/>
      <c r="U174" s="135"/>
      <c r="V174" s="135"/>
      <c r="W174" s="135"/>
      <c r="X174" s="135"/>
      <c r="Y174" s="135"/>
      <c r="Z174" s="135"/>
      <c r="AA174" s="135"/>
      <c r="AB174" s="135"/>
      <c r="AC174" s="135"/>
      <c r="AD174" s="135"/>
      <c r="AE174" s="135"/>
      <c r="AF174" s="135"/>
      <c r="AG174" s="135"/>
      <c r="AH174" s="135"/>
      <c r="AI174" s="135"/>
      <c r="AJ174" s="135"/>
      <c r="AK174" s="135"/>
      <c r="AL174" s="135"/>
      <c r="AM174" s="135"/>
      <c r="AN174" s="135"/>
      <c r="AO174" s="135"/>
      <c r="AP174" s="135"/>
      <c r="AQ174" s="135"/>
      <c r="AR174" s="135"/>
      <c r="AS174" s="135"/>
      <c r="AT174" s="135"/>
      <c r="AU174" s="135"/>
      <c r="AV174" s="135"/>
      <c r="AW174" s="135"/>
      <c r="AX174" s="135"/>
      <c r="AY174" s="135"/>
      <c r="AZ174" s="135"/>
      <c r="BA174" s="135"/>
      <c r="BB174" s="135"/>
      <c r="BC174" s="135"/>
      <c r="BD174" s="135"/>
      <c r="BE174" s="135"/>
      <c r="BF174" s="135"/>
      <c r="BG174" s="135"/>
      <c r="BH174" s="135"/>
      <c r="BI174" s="135"/>
      <c r="BJ174" s="135"/>
      <c r="BK174" s="135"/>
      <c r="BL174" s="135"/>
      <c r="BM174" s="135"/>
      <c r="BN174" s="135"/>
      <c r="BO174" s="135"/>
      <c r="BP174" s="135"/>
      <c r="BQ174" s="135"/>
      <c r="BR174" s="135"/>
      <c r="BS174" s="135"/>
      <c r="BT174" s="135"/>
      <c r="BU174" s="135"/>
      <c r="BV174" s="135"/>
      <c r="BW174" s="135"/>
      <c r="BX174" s="135"/>
      <c r="BY174" s="135"/>
      <c r="BZ174" s="135"/>
      <c r="CA174" s="135"/>
      <c r="CB174" s="135"/>
      <c r="CC174" s="135"/>
      <c r="CD174" s="135"/>
      <c r="CE174" s="135"/>
      <c r="CF174" s="135"/>
      <c r="CG174" s="135"/>
      <c r="CH174" s="135"/>
      <c r="CI174" s="135"/>
      <c r="CJ174" s="135"/>
      <c r="CK174" s="135"/>
      <c r="CL174" s="135"/>
      <c r="CM174" s="135"/>
      <c r="CN174" s="135"/>
      <c r="CO174" s="135"/>
      <c r="CP174" s="135"/>
      <c r="CQ174" s="135"/>
      <c r="CR174" s="135"/>
      <c r="CS174" s="135"/>
      <c r="CT174" s="135"/>
      <c r="CU174" s="135"/>
      <c r="CV174" s="135"/>
      <c r="CW174" s="135"/>
      <c r="CX174" s="135"/>
      <c r="CY174" s="135"/>
      <c r="CZ174" s="135"/>
      <c r="DA174" s="135"/>
      <c r="DB174" s="135"/>
      <c r="DC174" s="135"/>
      <c r="DD174" s="135"/>
      <c r="DE174" s="135"/>
      <c r="DF174" s="135"/>
      <c r="DG174" s="135"/>
      <c r="DH174" s="135"/>
    </row>
    <row r="175" spans="1:112" s="88" customFormat="1" ht="30" customHeight="1" x14ac:dyDescent="0.15">
      <c r="A175" s="136"/>
      <c r="B175" s="136"/>
      <c r="C175" s="132" t="e">
        <f t="shared" ref="C175:E175" si="37">C68</f>
        <v>#REF!</v>
      </c>
      <c r="D175" s="132" t="e">
        <f t="shared" si="37"/>
        <v>#REF!</v>
      </c>
      <c r="E175" s="132" t="e">
        <f t="shared" si="37"/>
        <v>#REF!</v>
      </c>
      <c r="F175" s="82"/>
      <c r="G175" s="82"/>
      <c r="H175" s="83"/>
      <c r="I175" s="82"/>
      <c r="J175" s="83"/>
      <c r="K175" s="82"/>
      <c r="L175" s="83"/>
      <c r="M175" s="82"/>
      <c r="N175" s="82"/>
      <c r="O175" s="82"/>
      <c r="P175" s="82"/>
      <c r="Q175" s="137"/>
      <c r="R175" s="134"/>
      <c r="S175" s="134"/>
      <c r="T175" s="135"/>
      <c r="U175" s="135"/>
      <c r="V175" s="135"/>
      <c r="W175" s="135"/>
      <c r="X175" s="135"/>
      <c r="Y175" s="135"/>
      <c r="Z175" s="135"/>
      <c r="AA175" s="135"/>
      <c r="AB175" s="135"/>
      <c r="AC175" s="135"/>
      <c r="AD175" s="135"/>
      <c r="AE175" s="135"/>
      <c r="AF175" s="135"/>
      <c r="AG175" s="135"/>
      <c r="AH175" s="135"/>
      <c r="AI175" s="135"/>
      <c r="AJ175" s="135"/>
      <c r="AK175" s="135"/>
      <c r="AL175" s="135"/>
      <c r="AM175" s="135"/>
      <c r="AN175" s="135"/>
      <c r="AO175" s="135"/>
      <c r="AP175" s="135"/>
      <c r="AQ175" s="135"/>
      <c r="AR175" s="135"/>
      <c r="AS175" s="135"/>
      <c r="AT175" s="135"/>
      <c r="AU175" s="135"/>
      <c r="AV175" s="135"/>
      <c r="AW175" s="135"/>
      <c r="AX175" s="135"/>
      <c r="AY175" s="135"/>
      <c r="AZ175" s="135"/>
      <c r="BA175" s="135"/>
      <c r="BB175" s="135"/>
      <c r="BC175" s="135"/>
      <c r="BD175" s="135"/>
      <c r="BE175" s="135"/>
      <c r="BF175" s="135"/>
      <c r="BG175" s="135"/>
      <c r="BH175" s="135"/>
      <c r="BI175" s="135"/>
      <c r="BJ175" s="135"/>
      <c r="BK175" s="135"/>
      <c r="BL175" s="135"/>
      <c r="BM175" s="135"/>
      <c r="BN175" s="135"/>
      <c r="BO175" s="135"/>
      <c r="BP175" s="135"/>
      <c r="BQ175" s="135"/>
      <c r="BR175" s="135"/>
      <c r="BS175" s="135"/>
      <c r="BT175" s="135"/>
      <c r="BU175" s="135"/>
      <c r="BV175" s="135"/>
      <c r="BW175" s="135"/>
      <c r="BX175" s="135"/>
      <c r="BY175" s="135"/>
      <c r="BZ175" s="135"/>
      <c r="CA175" s="135"/>
      <c r="CB175" s="135"/>
      <c r="CC175" s="135"/>
      <c r="CD175" s="135"/>
      <c r="CE175" s="135"/>
      <c r="CF175" s="135"/>
      <c r="CG175" s="135"/>
      <c r="CH175" s="135"/>
      <c r="CI175" s="135"/>
      <c r="CJ175" s="135"/>
      <c r="CK175" s="135"/>
      <c r="CL175" s="135"/>
      <c r="CM175" s="135"/>
      <c r="CN175" s="135"/>
      <c r="CO175" s="135"/>
      <c r="CP175" s="135"/>
      <c r="CQ175" s="135"/>
      <c r="CR175" s="135"/>
      <c r="CS175" s="135"/>
      <c r="CT175" s="135"/>
      <c r="CU175" s="135"/>
      <c r="CV175" s="135"/>
      <c r="CW175" s="135"/>
      <c r="CX175" s="135"/>
      <c r="CY175" s="135"/>
      <c r="CZ175" s="135"/>
      <c r="DA175" s="135"/>
      <c r="DB175" s="135"/>
      <c r="DC175" s="135"/>
      <c r="DD175" s="135"/>
      <c r="DE175" s="135"/>
      <c r="DF175" s="135"/>
      <c r="DG175" s="135"/>
      <c r="DH175" s="135"/>
    </row>
    <row r="176" spans="1:112" s="88" customFormat="1" ht="30" customHeight="1" x14ac:dyDescent="0.15">
      <c r="A176" s="136"/>
      <c r="B176" s="136"/>
      <c r="C176" s="132" t="e">
        <f t="shared" ref="C176:E176" si="38">C69</f>
        <v>#REF!</v>
      </c>
      <c r="D176" s="132" t="e">
        <f t="shared" si="38"/>
        <v>#REF!</v>
      </c>
      <c r="E176" s="132" t="e">
        <f t="shared" si="38"/>
        <v>#REF!</v>
      </c>
      <c r="F176" s="82"/>
      <c r="G176" s="82"/>
      <c r="H176" s="83"/>
      <c r="I176" s="82"/>
      <c r="J176" s="83"/>
      <c r="K176" s="82"/>
      <c r="L176" s="83"/>
      <c r="M176" s="82"/>
      <c r="N176" s="82"/>
      <c r="O176" s="82"/>
      <c r="P176" s="82"/>
      <c r="Q176" s="137"/>
      <c r="R176" s="134"/>
      <c r="S176" s="134"/>
      <c r="T176" s="135"/>
      <c r="U176" s="135"/>
      <c r="V176" s="135"/>
      <c r="W176" s="135"/>
      <c r="X176" s="135"/>
      <c r="Y176" s="135"/>
      <c r="Z176" s="135"/>
      <c r="AA176" s="135"/>
      <c r="AB176" s="135"/>
      <c r="AC176" s="135"/>
      <c r="AD176" s="135"/>
      <c r="AE176" s="135"/>
      <c r="AF176" s="135"/>
      <c r="AG176" s="135"/>
      <c r="AH176" s="135"/>
      <c r="AI176" s="135"/>
      <c r="AJ176" s="135"/>
      <c r="AK176" s="135"/>
      <c r="AL176" s="135"/>
      <c r="AM176" s="135"/>
      <c r="AN176" s="135"/>
      <c r="AO176" s="135"/>
      <c r="AP176" s="135"/>
      <c r="AQ176" s="135"/>
      <c r="AR176" s="135"/>
      <c r="AS176" s="135"/>
      <c r="AT176" s="135"/>
      <c r="AU176" s="135"/>
      <c r="AV176" s="135"/>
      <c r="AW176" s="135"/>
      <c r="AX176" s="135"/>
      <c r="AY176" s="135"/>
      <c r="AZ176" s="135"/>
      <c r="BA176" s="135"/>
      <c r="BB176" s="135"/>
      <c r="BC176" s="135"/>
      <c r="BD176" s="135"/>
      <c r="BE176" s="135"/>
      <c r="BF176" s="135"/>
      <c r="BG176" s="135"/>
      <c r="BH176" s="135"/>
      <c r="BI176" s="135"/>
      <c r="BJ176" s="135"/>
      <c r="BK176" s="135"/>
      <c r="BL176" s="135"/>
      <c r="BM176" s="135"/>
      <c r="BN176" s="135"/>
      <c r="BO176" s="135"/>
      <c r="BP176" s="135"/>
      <c r="BQ176" s="135"/>
      <c r="BR176" s="135"/>
      <c r="BS176" s="135"/>
      <c r="BT176" s="135"/>
      <c r="BU176" s="135"/>
      <c r="BV176" s="135"/>
      <c r="BW176" s="135"/>
      <c r="BX176" s="135"/>
      <c r="BY176" s="135"/>
      <c r="BZ176" s="135"/>
      <c r="CA176" s="135"/>
      <c r="CB176" s="135"/>
      <c r="CC176" s="135"/>
      <c r="CD176" s="135"/>
      <c r="CE176" s="135"/>
      <c r="CF176" s="135"/>
      <c r="CG176" s="135"/>
      <c r="CH176" s="135"/>
      <c r="CI176" s="135"/>
      <c r="CJ176" s="135"/>
      <c r="CK176" s="135"/>
      <c r="CL176" s="135"/>
      <c r="CM176" s="135"/>
      <c r="CN176" s="135"/>
      <c r="CO176" s="135"/>
      <c r="CP176" s="135"/>
      <c r="CQ176" s="135"/>
      <c r="CR176" s="135"/>
      <c r="CS176" s="135"/>
      <c r="CT176" s="135"/>
      <c r="CU176" s="135"/>
      <c r="CV176" s="135"/>
      <c r="CW176" s="135"/>
      <c r="CX176" s="135"/>
      <c r="CY176" s="135"/>
      <c r="CZ176" s="135"/>
      <c r="DA176" s="135"/>
      <c r="DB176" s="135"/>
      <c r="DC176" s="135"/>
      <c r="DD176" s="135"/>
      <c r="DE176" s="135"/>
      <c r="DF176" s="135"/>
      <c r="DG176" s="135"/>
      <c r="DH176" s="135"/>
    </row>
    <row r="177" spans="1:112" s="88" customFormat="1" ht="30" customHeight="1" x14ac:dyDescent="0.15">
      <c r="A177" s="136" t="s">
        <v>23</v>
      </c>
      <c r="B177" s="136" t="s">
        <v>256</v>
      </c>
      <c r="C177" s="132" t="e">
        <f t="shared" ref="C177:E177" si="39">C70</f>
        <v>#REF!</v>
      </c>
      <c r="D177" s="132" t="e">
        <f t="shared" si="39"/>
        <v>#REF!</v>
      </c>
      <c r="E177" s="132" t="e">
        <f t="shared" si="39"/>
        <v>#REF!</v>
      </c>
      <c r="F177" s="82"/>
      <c r="G177" s="82"/>
      <c r="H177" s="83"/>
      <c r="I177" s="82"/>
      <c r="J177" s="83"/>
      <c r="K177" s="82"/>
      <c r="L177" s="83"/>
      <c r="M177" s="82"/>
      <c r="N177" s="82"/>
      <c r="O177" s="82"/>
      <c r="P177" s="82"/>
      <c r="Q177" s="137"/>
      <c r="R177" s="134"/>
      <c r="S177" s="134"/>
      <c r="T177" s="135"/>
      <c r="U177" s="135"/>
      <c r="V177" s="135"/>
      <c r="W177" s="135"/>
      <c r="X177" s="135"/>
      <c r="Y177" s="135"/>
      <c r="Z177" s="135"/>
      <c r="AA177" s="135"/>
      <c r="AB177" s="135"/>
      <c r="AC177" s="135"/>
      <c r="AD177" s="135"/>
      <c r="AE177" s="135"/>
      <c r="AF177" s="135"/>
      <c r="AG177" s="135"/>
      <c r="AH177" s="135"/>
      <c r="AI177" s="135"/>
      <c r="AJ177" s="135"/>
      <c r="AK177" s="135"/>
      <c r="AL177" s="135"/>
      <c r="AM177" s="135"/>
      <c r="AN177" s="135"/>
      <c r="AO177" s="135"/>
      <c r="AP177" s="135"/>
      <c r="AQ177" s="135"/>
      <c r="AR177" s="135"/>
      <c r="AS177" s="135"/>
      <c r="AT177" s="135"/>
      <c r="AU177" s="135"/>
      <c r="AV177" s="135"/>
      <c r="AW177" s="135"/>
      <c r="AX177" s="135"/>
      <c r="AY177" s="135"/>
      <c r="AZ177" s="135"/>
      <c r="BA177" s="135"/>
      <c r="BB177" s="135"/>
      <c r="BC177" s="135"/>
      <c r="BD177" s="135"/>
      <c r="BE177" s="135"/>
      <c r="BF177" s="135"/>
      <c r="BG177" s="135"/>
      <c r="BH177" s="135"/>
      <c r="BI177" s="135"/>
      <c r="BJ177" s="135"/>
      <c r="BK177" s="135"/>
      <c r="BL177" s="135"/>
      <c r="BM177" s="135"/>
      <c r="BN177" s="135"/>
      <c r="BO177" s="135"/>
      <c r="BP177" s="135"/>
      <c r="BQ177" s="135"/>
      <c r="BR177" s="135"/>
      <c r="BS177" s="135"/>
      <c r="BT177" s="135"/>
      <c r="BU177" s="135"/>
      <c r="BV177" s="135"/>
      <c r="BW177" s="135"/>
      <c r="BX177" s="135"/>
      <c r="BY177" s="135"/>
      <c r="BZ177" s="135"/>
      <c r="CA177" s="135"/>
      <c r="CB177" s="135"/>
      <c r="CC177" s="135"/>
      <c r="CD177" s="135"/>
      <c r="CE177" s="135"/>
      <c r="CF177" s="135"/>
      <c r="CG177" s="135"/>
      <c r="CH177" s="135"/>
      <c r="CI177" s="135"/>
      <c r="CJ177" s="135"/>
      <c r="CK177" s="135"/>
      <c r="CL177" s="135"/>
      <c r="CM177" s="135"/>
      <c r="CN177" s="135"/>
      <c r="CO177" s="135"/>
      <c r="CP177" s="135"/>
      <c r="CQ177" s="135"/>
      <c r="CR177" s="135"/>
      <c r="CS177" s="135"/>
      <c r="CT177" s="135"/>
      <c r="CU177" s="135"/>
      <c r="CV177" s="135"/>
      <c r="CW177" s="135"/>
      <c r="CX177" s="135"/>
      <c r="CY177" s="135"/>
      <c r="CZ177" s="135"/>
      <c r="DA177" s="135"/>
      <c r="DB177" s="135"/>
      <c r="DC177" s="135"/>
      <c r="DD177" s="135"/>
      <c r="DE177" s="135"/>
      <c r="DF177" s="135"/>
      <c r="DG177" s="135"/>
      <c r="DH177" s="135"/>
    </row>
    <row r="178" spans="1:112" s="88" customFormat="1" ht="30" customHeight="1" x14ac:dyDescent="0.15">
      <c r="A178" s="136" t="s">
        <v>181</v>
      </c>
      <c r="B178" s="136" t="s">
        <v>261</v>
      </c>
      <c r="C178" s="132" t="e">
        <f t="shared" ref="C178:E178" si="40">C71</f>
        <v>#REF!</v>
      </c>
      <c r="D178" s="132" t="e">
        <f t="shared" si="40"/>
        <v>#REF!</v>
      </c>
      <c r="E178" s="132" t="e">
        <f t="shared" si="40"/>
        <v>#REF!</v>
      </c>
      <c r="F178" s="82"/>
      <c r="G178" s="82"/>
      <c r="H178" s="83"/>
      <c r="I178" s="82"/>
      <c r="J178" s="83"/>
      <c r="K178" s="82"/>
      <c r="L178" s="83"/>
      <c r="M178" s="82"/>
      <c r="N178" s="82"/>
      <c r="O178" s="82"/>
      <c r="P178" s="82"/>
      <c r="Q178" s="137"/>
      <c r="R178" s="134"/>
      <c r="S178" s="134"/>
      <c r="T178" s="135"/>
      <c r="U178" s="135"/>
      <c r="V178" s="135"/>
      <c r="W178" s="135"/>
      <c r="X178" s="135"/>
      <c r="Y178" s="135"/>
      <c r="Z178" s="135"/>
      <c r="AA178" s="135"/>
      <c r="AB178" s="135"/>
      <c r="AC178" s="135"/>
      <c r="AD178" s="135"/>
      <c r="AE178" s="135"/>
      <c r="AF178" s="135"/>
      <c r="AG178" s="135"/>
      <c r="AH178" s="135"/>
      <c r="AI178" s="135"/>
      <c r="AJ178" s="135"/>
      <c r="AK178" s="135"/>
      <c r="AL178" s="135"/>
      <c r="AM178" s="135"/>
      <c r="AN178" s="135"/>
      <c r="AO178" s="135"/>
      <c r="AP178" s="135"/>
      <c r="AQ178" s="135"/>
      <c r="AR178" s="135"/>
      <c r="AS178" s="135"/>
      <c r="AT178" s="135"/>
      <c r="AU178" s="135"/>
      <c r="AV178" s="135"/>
      <c r="AW178" s="135"/>
      <c r="AX178" s="135"/>
      <c r="AY178" s="135"/>
      <c r="AZ178" s="135"/>
      <c r="BA178" s="135"/>
      <c r="BB178" s="135"/>
      <c r="BC178" s="135"/>
      <c r="BD178" s="135"/>
      <c r="BE178" s="135"/>
      <c r="BF178" s="135"/>
      <c r="BG178" s="135"/>
      <c r="BH178" s="135"/>
      <c r="BI178" s="135"/>
      <c r="BJ178" s="135"/>
      <c r="BK178" s="135"/>
      <c r="BL178" s="135"/>
      <c r="BM178" s="135"/>
      <c r="BN178" s="135"/>
      <c r="BO178" s="135"/>
      <c r="BP178" s="135"/>
      <c r="BQ178" s="135"/>
      <c r="BR178" s="135"/>
      <c r="BS178" s="135"/>
      <c r="BT178" s="135"/>
      <c r="BU178" s="135"/>
      <c r="BV178" s="135"/>
      <c r="BW178" s="135"/>
      <c r="BX178" s="135"/>
      <c r="BY178" s="135"/>
      <c r="BZ178" s="135"/>
      <c r="CA178" s="135"/>
      <c r="CB178" s="135"/>
      <c r="CC178" s="135"/>
      <c r="CD178" s="135"/>
      <c r="CE178" s="135"/>
      <c r="CF178" s="135"/>
      <c r="CG178" s="135"/>
      <c r="CH178" s="135"/>
      <c r="CI178" s="135"/>
      <c r="CJ178" s="135"/>
      <c r="CK178" s="135"/>
      <c r="CL178" s="135"/>
      <c r="CM178" s="135"/>
      <c r="CN178" s="135"/>
      <c r="CO178" s="135"/>
      <c r="CP178" s="135"/>
      <c r="CQ178" s="135"/>
      <c r="CR178" s="135"/>
      <c r="CS178" s="135"/>
      <c r="CT178" s="135"/>
      <c r="CU178" s="135"/>
      <c r="CV178" s="135"/>
      <c r="CW178" s="135"/>
      <c r="CX178" s="135"/>
      <c r="CY178" s="135"/>
      <c r="CZ178" s="135"/>
      <c r="DA178" s="135"/>
      <c r="DB178" s="135"/>
      <c r="DC178" s="135"/>
      <c r="DD178" s="135"/>
      <c r="DE178" s="135"/>
      <c r="DF178" s="135"/>
      <c r="DG178" s="135"/>
      <c r="DH178" s="135"/>
    </row>
    <row r="179" spans="1:112" s="88" customFormat="1" ht="30" customHeight="1" x14ac:dyDescent="0.15">
      <c r="A179" s="136" t="s">
        <v>166</v>
      </c>
      <c r="B179" s="136" t="s">
        <v>299</v>
      </c>
      <c r="C179" s="132" t="e">
        <f t="shared" ref="C179:E179" si="41">C72</f>
        <v>#REF!</v>
      </c>
      <c r="D179" s="132" t="e">
        <f t="shared" si="41"/>
        <v>#REF!</v>
      </c>
      <c r="E179" s="132" t="e">
        <f t="shared" si="41"/>
        <v>#REF!</v>
      </c>
      <c r="F179" s="82"/>
      <c r="G179" s="82"/>
      <c r="H179" s="83"/>
      <c r="I179" s="82"/>
      <c r="J179" s="83"/>
      <c r="K179" s="82"/>
      <c r="L179" s="83"/>
      <c r="M179" s="82"/>
      <c r="N179" s="82"/>
      <c r="O179" s="82"/>
      <c r="P179" s="82"/>
      <c r="Q179" s="137"/>
      <c r="R179" s="134"/>
      <c r="S179" s="134"/>
      <c r="T179" s="135"/>
      <c r="U179" s="135"/>
      <c r="V179" s="135"/>
      <c r="W179" s="135"/>
      <c r="X179" s="135"/>
      <c r="Y179" s="135"/>
      <c r="Z179" s="135"/>
      <c r="AA179" s="135"/>
      <c r="AB179" s="135"/>
      <c r="AC179" s="135"/>
      <c r="AD179" s="135"/>
      <c r="AE179" s="135"/>
      <c r="AF179" s="135"/>
      <c r="AG179" s="135"/>
      <c r="AH179" s="135"/>
      <c r="AI179" s="135"/>
      <c r="AJ179" s="135"/>
      <c r="AK179" s="135"/>
      <c r="AL179" s="135"/>
      <c r="AM179" s="135"/>
      <c r="AN179" s="135"/>
      <c r="AO179" s="135"/>
      <c r="AP179" s="135"/>
      <c r="AQ179" s="135"/>
      <c r="AR179" s="135"/>
      <c r="AS179" s="135"/>
      <c r="AT179" s="135"/>
      <c r="AU179" s="135"/>
      <c r="AV179" s="135"/>
      <c r="AW179" s="135"/>
      <c r="AX179" s="135"/>
      <c r="AY179" s="135"/>
      <c r="AZ179" s="135"/>
      <c r="BA179" s="135"/>
      <c r="BB179" s="135"/>
      <c r="BC179" s="135"/>
      <c r="BD179" s="135"/>
      <c r="BE179" s="135"/>
      <c r="BF179" s="135"/>
      <c r="BG179" s="135"/>
      <c r="BH179" s="135"/>
      <c r="BI179" s="135"/>
      <c r="BJ179" s="135"/>
      <c r="BK179" s="135"/>
      <c r="BL179" s="135"/>
      <c r="BM179" s="135"/>
      <c r="BN179" s="135"/>
      <c r="BO179" s="135"/>
      <c r="BP179" s="135"/>
      <c r="BQ179" s="135"/>
      <c r="BR179" s="135"/>
      <c r="BS179" s="135"/>
      <c r="BT179" s="135"/>
      <c r="BU179" s="135"/>
      <c r="BV179" s="135"/>
      <c r="BW179" s="135"/>
      <c r="BX179" s="135"/>
      <c r="BY179" s="135"/>
      <c r="BZ179" s="135"/>
      <c r="CA179" s="135"/>
      <c r="CB179" s="135"/>
      <c r="CC179" s="135"/>
      <c r="CD179" s="135"/>
      <c r="CE179" s="135"/>
      <c r="CF179" s="135"/>
      <c r="CG179" s="135"/>
      <c r="CH179" s="135"/>
      <c r="CI179" s="135"/>
      <c r="CJ179" s="135"/>
      <c r="CK179" s="135"/>
      <c r="CL179" s="135"/>
      <c r="CM179" s="135"/>
      <c r="CN179" s="135"/>
      <c r="CO179" s="135"/>
      <c r="CP179" s="135"/>
      <c r="CQ179" s="135"/>
      <c r="CR179" s="135"/>
      <c r="CS179" s="135"/>
      <c r="CT179" s="135"/>
      <c r="CU179" s="135"/>
      <c r="CV179" s="135"/>
      <c r="CW179" s="135"/>
      <c r="CX179" s="135"/>
      <c r="CY179" s="135"/>
      <c r="CZ179" s="135"/>
      <c r="DA179" s="135"/>
      <c r="DB179" s="135"/>
      <c r="DC179" s="135"/>
      <c r="DD179" s="135"/>
      <c r="DE179" s="135"/>
      <c r="DF179" s="135"/>
      <c r="DG179" s="135"/>
      <c r="DH179" s="135"/>
    </row>
    <row r="180" spans="1:112" s="88" customFormat="1" ht="30" customHeight="1" x14ac:dyDescent="0.15">
      <c r="A180" s="136" t="s">
        <v>35</v>
      </c>
      <c r="B180" s="136" t="s">
        <v>293</v>
      </c>
      <c r="C180" s="132" t="e">
        <f t="shared" ref="C180:E180" si="42">C73</f>
        <v>#REF!</v>
      </c>
      <c r="D180" s="132" t="e">
        <f t="shared" si="42"/>
        <v>#REF!</v>
      </c>
      <c r="E180" s="132" t="e">
        <f t="shared" si="42"/>
        <v>#REF!</v>
      </c>
      <c r="F180" s="82"/>
      <c r="G180" s="82"/>
      <c r="H180" s="83"/>
      <c r="I180" s="82"/>
      <c r="J180" s="83"/>
      <c r="K180" s="82"/>
      <c r="L180" s="83"/>
      <c r="M180" s="82"/>
      <c r="N180" s="82"/>
      <c r="O180" s="82"/>
      <c r="P180" s="82"/>
      <c r="Q180" s="137"/>
      <c r="R180" s="134"/>
      <c r="S180" s="134"/>
      <c r="T180" s="135"/>
      <c r="U180" s="135"/>
      <c r="V180" s="135"/>
      <c r="W180" s="135"/>
      <c r="X180" s="135"/>
      <c r="Y180" s="135"/>
      <c r="Z180" s="135"/>
      <c r="AA180" s="135"/>
      <c r="AB180" s="135"/>
      <c r="AC180" s="135"/>
      <c r="AD180" s="135"/>
      <c r="AE180" s="135"/>
      <c r="AF180" s="135"/>
      <c r="AG180" s="135"/>
      <c r="AH180" s="135"/>
      <c r="AI180" s="135"/>
      <c r="AJ180" s="135"/>
      <c r="AK180" s="135"/>
      <c r="AL180" s="135"/>
      <c r="AM180" s="135"/>
      <c r="AN180" s="135"/>
      <c r="AO180" s="135"/>
      <c r="AP180" s="135"/>
      <c r="AQ180" s="135"/>
      <c r="AR180" s="135"/>
      <c r="AS180" s="135"/>
      <c r="AT180" s="135"/>
      <c r="AU180" s="135"/>
      <c r="AV180" s="135"/>
      <c r="AW180" s="135"/>
      <c r="AX180" s="135"/>
      <c r="AY180" s="135"/>
      <c r="AZ180" s="135"/>
      <c r="BA180" s="135"/>
      <c r="BB180" s="135"/>
      <c r="BC180" s="135"/>
      <c r="BD180" s="135"/>
      <c r="BE180" s="135"/>
      <c r="BF180" s="135"/>
      <c r="BG180" s="135"/>
      <c r="BH180" s="135"/>
      <c r="BI180" s="135"/>
      <c r="BJ180" s="135"/>
      <c r="BK180" s="135"/>
      <c r="BL180" s="135"/>
      <c r="BM180" s="135"/>
      <c r="BN180" s="135"/>
      <c r="BO180" s="135"/>
      <c r="BP180" s="135"/>
      <c r="BQ180" s="135"/>
      <c r="BR180" s="135"/>
      <c r="BS180" s="135"/>
      <c r="BT180" s="135"/>
      <c r="BU180" s="135"/>
      <c r="BV180" s="135"/>
      <c r="BW180" s="135"/>
      <c r="BX180" s="135"/>
      <c r="BY180" s="135"/>
      <c r="BZ180" s="135"/>
      <c r="CA180" s="135"/>
      <c r="CB180" s="135"/>
      <c r="CC180" s="135"/>
      <c r="CD180" s="135"/>
      <c r="CE180" s="135"/>
      <c r="CF180" s="135"/>
      <c r="CG180" s="135"/>
      <c r="CH180" s="135"/>
      <c r="CI180" s="135"/>
      <c r="CJ180" s="135"/>
      <c r="CK180" s="135"/>
      <c r="CL180" s="135"/>
      <c r="CM180" s="135"/>
      <c r="CN180" s="135"/>
      <c r="CO180" s="135"/>
      <c r="CP180" s="135"/>
      <c r="CQ180" s="135"/>
      <c r="CR180" s="135"/>
      <c r="CS180" s="135"/>
      <c r="CT180" s="135"/>
      <c r="CU180" s="135"/>
      <c r="CV180" s="135"/>
      <c r="CW180" s="135"/>
      <c r="CX180" s="135"/>
      <c r="CY180" s="135"/>
      <c r="CZ180" s="135"/>
      <c r="DA180" s="135"/>
      <c r="DB180" s="135"/>
      <c r="DC180" s="135"/>
      <c r="DD180" s="135"/>
      <c r="DE180" s="135"/>
      <c r="DF180" s="135"/>
      <c r="DG180" s="135"/>
      <c r="DH180" s="135"/>
    </row>
    <row r="181" spans="1:112" s="88" customFormat="1" ht="30" customHeight="1" x14ac:dyDescent="0.15">
      <c r="A181" s="136" t="s">
        <v>177</v>
      </c>
      <c r="B181" s="136" t="s">
        <v>303</v>
      </c>
      <c r="C181" s="132" t="e">
        <f t="shared" ref="C181:E181" si="43">C74</f>
        <v>#REF!</v>
      </c>
      <c r="D181" s="132" t="e">
        <f t="shared" si="43"/>
        <v>#REF!</v>
      </c>
      <c r="E181" s="132" t="e">
        <f t="shared" si="43"/>
        <v>#REF!</v>
      </c>
      <c r="F181" s="82"/>
      <c r="G181" s="82"/>
      <c r="H181" s="83"/>
      <c r="I181" s="82"/>
      <c r="J181" s="83"/>
      <c r="K181" s="82"/>
      <c r="L181" s="83"/>
      <c r="M181" s="82"/>
      <c r="N181" s="82"/>
      <c r="O181" s="82"/>
      <c r="P181" s="82"/>
      <c r="Q181" s="137"/>
      <c r="R181" s="134"/>
      <c r="S181" s="134"/>
      <c r="T181" s="135"/>
      <c r="U181" s="135"/>
      <c r="V181" s="135"/>
      <c r="W181" s="135"/>
      <c r="X181" s="135"/>
      <c r="Y181" s="135"/>
      <c r="Z181" s="135"/>
      <c r="AA181" s="135"/>
      <c r="AB181" s="135"/>
      <c r="AC181" s="135"/>
      <c r="AD181" s="135"/>
      <c r="AE181" s="135"/>
      <c r="AF181" s="135"/>
      <c r="AG181" s="135"/>
      <c r="AH181" s="135"/>
      <c r="AI181" s="135"/>
      <c r="AJ181" s="135"/>
      <c r="AK181" s="135"/>
      <c r="AL181" s="135"/>
      <c r="AM181" s="135"/>
      <c r="AN181" s="135"/>
      <c r="AO181" s="135"/>
      <c r="AP181" s="135"/>
      <c r="AQ181" s="135"/>
      <c r="AR181" s="135"/>
      <c r="AS181" s="135"/>
      <c r="AT181" s="135"/>
      <c r="AU181" s="135"/>
      <c r="AV181" s="135"/>
      <c r="AW181" s="135"/>
      <c r="AX181" s="135"/>
      <c r="AY181" s="135"/>
      <c r="AZ181" s="135"/>
      <c r="BA181" s="135"/>
      <c r="BB181" s="135"/>
      <c r="BC181" s="135"/>
      <c r="BD181" s="135"/>
      <c r="BE181" s="135"/>
      <c r="BF181" s="135"/>
      <c r="BG181" s="135"/>
      <c r="BH181" s="135"/>
      <c r="BI181" s="135"/>
      <c r="BJ181" s="135"/>
      <c r="BK181" s="135"/>
      <c r="BL181" s="135"/>
      <c r="BM181" s="135"/>
      <c r="BN181" s="135"/>
      <c r="BO181" s="135"/>
      <c r="BP181" s="135"/>
      <c r="BQ181" s="135"/>
      <c r="BR181" s="135"/>
      <c r="BS181" s="135"/>
      <c r="BT181" s="135"/>
      <c r="BU181" s="135"/>
      <c r="BV181" s="135"/>
      <c r="BW181" s="135"/>
      <c r="BX181" s="135"/>
      <c r="BY181" s="135"/>
      <c r="BZ181" s="135"/>
      <c r="CA181" s="135"/>
      <c r="CB181" s="135"/>
      <c r="CC181" s="135"/>
      <c r="CD181" s="135"/>
      <c r="CE181" s="135"/>
      <c r="CF181" s="135"/>
      <c r="CG181" s="135"/>
      <c r="CH181" s="135"/>
      <c r="CI181" s="135"/>
      <c r="CJ181" s="135"/>
      <c r="CK181" s="135"/>
      <c r="CL181" s="135"/>
      <c r="CM181" s="135"/>
      <c r="CN181" s="135"/>
      <c r="CO181" s="135"/>
      <c r="CP181" s="135"/>
      <c r="CQ181" s="135"/>
      <c r="CR181" s="135"/>
      <c r="CS181" s="135"/>
      <c r="CT181" s="135"/>
      <c r="CU181" s="135"/>
      <c r="CV181" s="135"/>
      <c r="CW181" s="135"/>
      <c r="CX181" s="135"/>
      <c r="CY181" s="135"/>
      <c r="CZ181" s="135"/>
      <c r="DA181" s="135"/>
      <c r="DB181" s="135"/>
      <c r="DC181" s="135"/>
      <c r="DD181" s="135"/>
      <c r="DE181" s="135"/>
      <c r="DF181" s="135"/>
      <c r="DG181" s="135"/>
      <c r="DH181" s="135"/>
    </row>
    <row r="182" spans="1:112" s="88" customFormat="1" ht="30" customHeight="1" x14ac:dyDescent="0.15">
      <c r="A182" s="136" t="s">
        <v>187</v>
      </c>
      <c r="B182" s="136" t="s">
        <v>294</v>
      </c>
      <c r="C182" s="132" t="e">
        <f t="shared" ref="C182:E182" si="44">C75</f>
        <v>#REF!</v>
      </c>
      <c r="D182" s="132" t="e">
        <f t="shared" si="44"/>
        <v>#REF!</v>
      </c>
      <c r="E182" s="132" t="e">
        <f t="shared" si="44"/>
        <v>#REF!</v>
      </c>
      <c r="F182" s="84"/>
      <c r="G182" s="84"/>
      <c r="H182" s="85"/>
      <c r="I182" s="84"/>
      <c r="J182" s="85"/>
      <c r="K182" s="84"/>
      <c r="L182" s="85"/>
      <c r="M182" s="84"/>
      <c r="N182" s="84"/>
      <c r="O182" s="84"/>
      <c r="P182" s="84"/>
      <c r="Q182" s="138"/>
      <c r="R182" s="134"/>
      <c r="S182" s="134"/>
      <c r="T182" s="135"/>
      <c r="U182" s="135"/>
      <c r="V182" s="135"/>
      <c r="W182" s="135"/>
      <c r="X182" s="135"/>
      <c r="Y182" s="135"/>
      <c r="Z182" s="135"/>
      <c r="AA182" s="135"/>
      <c r="AB182" s="135"/>
      <c r="AC182" s="135"/>
      <c r="AD182" s="135"/>
      <c r="AE182" s="135"/>
      <c r="AF182" s="135"/>
      <c r="AG182" s="135"/>
      <c r="AH182" s="135"/>
      <c r="AI182" s="135"/>
      <c r="AJ182" s="135"/>
      <c r="AK182" s="135"/>
      <c r="AL182" s="135"/>
      <c r="AM182" s="135"/>
      <c r="AN182" s="135"/>
      <c r="AO182" s="135"/>
      <c r="AP182" s="135"/>
      <c r="AQ182" s="135"/>
      <c r="AR182" s="135"/>
      <c r="AS182" s="135"/>
      <c r="AT182" s="135"/>
      <c r="AU182" s="135"/>
      <c r="AV182" s="135"/>
      <c r="AW182" s="135"/>
      <c r="AX182" s="135"/>
      <c r="AY182" s="135"/>
      <c r="AZ182" s="135"/>
      <c r="BA182" s="135"/>
      <c r="BB182" s="135"/>
      <c r="BC182" s="135"/>
      <c r="BD182" s="135"/>
      <c r="BE182" s="135"/>
      <c r="BF182" s="135"/>
      <c r="BG182" s="135"/>
      <c r="BH182" s="135"/>
      <c r="BI182" s="135"/>
      <c r="BJ182" s="135"/>
      <c r="BK182" s="135"/>
      <c r="BL182" s="135"/>
      <c r="BM182" s="135"/>
      <c r="BN182" s="135"/>
      <c r="BO182" s="135"/>
      <c r="BP182" s="135"/>
      <c r="BQ182" s="135"/>
      <c r="BR182" s="135"/>
      <c r="BS182" s="135"/>
      <c r="BT182" s="135"/>
      <c r="BU182" s="135"/>
      <c r="BV182" s="135"/>
      <c r="BW182" s="135"/>
      <c r="BX182" s="135"/>
      <c r="BY182" s="135"/>
      <c r="BZ182" s="135"/>
      <c r="CA182" s="135"/>
      <c r="CB182" s="135"/>
      <c r="CC182" s="135"/>
      <c r="CD182" s="135"/>
      <c r="CE182" s="135"/>
      <c r="CF182" s="135"/>
      <c r="CG182" s="135"/>
      <c r="CH182" s="135"/>
      <c r="CI182" s="135"/>
      <c r="CJ182" s="135"/>
      <c r="CK182" s="135"/>
      <c r="CL182" s="135"/>
      <c r="CM182" s="135"/>
      <c r="CN182" s="135"/>
      <c r="CO182" s="135"/>
      <c r="CP182" s="135"/>
      <c r="CQ182" s="135"/>
      <c r="CR182" s="135"/>
      <c r="CS182" s="135"/>
      <c r="CT182" s="135"/>
      <c r="CU182" s="135"/>
      <c r="CV182" s="135"/>
      <c r="CW182" s="135"/>
      <c r="CX182" s="135"/>
      <c r="CY182" s="135"/>
      <c r="CZ182" s="135"/>
      <c r="DA182" s="135"/>
      <c r="DB182" s="135"/>
      <c r="DC182" s="135"/>
      <c r="DD182" s="135"/>
      <c r="DE182" s="135"/>
      <c r="DF182" s="135"/>
      <c r="DG182" s="135"/>
      <c r="DH182" s="135"/>
    </row>
    <row r="183" spans="1:112" s="88" customFormat="1" ht="30" customHeight="1" x14ac:dyDescent="0.15">
      <c r="A183" s="136" t="s">
        <v>163</v>
      </c>
      <c r="B183" s="136" t="s">
        <v>295</v>
      </c>
      <c r="C183" s="132" t="e">
        <f t="shared" ref="C183:E183" si="45">C76</f>
        <v>#REF!</v>
      </c>
      <c r="D183" s="132" t="e">
        <f t="shared" si="45"/>
        <v>#REF!</v>
      </c>
      <c r="E183" s="132" t="e">
        <f t="shared" si="45"/>
        <v>#REF!</v>
      </c>
      <c r="F183" s="84"/>
      <c r="G183" s="84"/>
      <c r="H183" s="85"/>
      <c r="I183" s="84"/>
      <c r="J183" s="85"/>
      <c r="K183" s="84"/>
      <c r="L183" s="85"/>
      <c r="M183" s="84"/>
      <c r="N183" s="84"/>
      <c r="O183" s="84"/>
      <c r="P183" s="84"/>
      <c r="Q183" s="138"/>
      <c r="R183" s="134"/>
      <c r="S183" s="134"/>
      <c r="T183" s="135"/>
      <c r="U183" s="135"/>
      <c r="V183" s="135"/>
      <c r="W183" s="135"/>
      <c r="X183" s="135"/>
      <c r="Y183" s="135"/>
      <c r="Z183" s="135"/>
      <c r="AA183" s="135"/>
      <c r="AB183" s="135"/>
      <c r="AC183" s="135"/>
      <c r="AD183" s="135"/>
      <c r="AE183" s="135"/>
      <c r="AF183" s="135"/>
      <c r="AG183" s="135"/>
      <c r="AH183" s="135"/>
      <c r="AI183" s="135"/>
      <c r="AJ183" s="135"/>
      <c r="AK183" s="135"/>
      <c r="AL183" s="135"/>
      <c r="AM183" s="135"/>
      <c r="AN183" s="135"/>
      <c r="AO183" s="135"/>
      <c r="AP183" s="135"/>
      <c r="AQ183" s="135"/>
      <c r="AR183" s="135"/>
      <c r="AS183" s="135"/>
      <c r="AT183" s="135"/>
      <c r="AU183" s="135"/>
      <c r="AV183" s="135"/>
      <c r="AW183" s="135"/>
      <c r="AX183" s="135"/>
      <c r="AY183" s="135"/>
      <c r="AZ183" s="135"/>
      <c r="BA183" s="135"/>
      <c r="BB183" s="135"/>
      <c r="BC183" s="135"/>
      <c r="BD183" s="135"/>
      <c r="BE183" s="135"/>
      <c r="BF183" s="135"/>
      <c r="BG183" s="135"/>
      <c r="BH183" s="135"/>
      <c r="BI183" s="135"/>
      <c r="BJ183" s="135"/>
      <c r="BK183" s="135"/>
      <c r="BL183" s="135"/>
      <c r="BM183" s="135"/>
      <c r="BN183" s="135"/>
      <c r="BO183" s="135"/>
      <c r="BP183" s="135"/>
      <c r="BQ183" s="135"/>
      <c r="BR183" s="135"/>
      <c r="BS183" s="135"/>
      <c r="BT183" s="135"/>
      <c r="BU183" s="135"/>
      <c r="BV183" s="135"/>
      <c r="BW183" s="135"/>
      <c r="BX183" s="135"/>
      <c r="BY183" s="135"/>
      <c r="BZ183" s="135"/>
      <c r="CA183" s="135"/>
      <c r="CB183" s="135"/>
      <c r="CC183" s="135"/>
      <c r="CD183" s="135"/>
      <c r="CE183" s="135"/>
      <c r="CF183" s="135"/>
      <c r="CG183" s="135"/>
      <c r="CH183" s="135"/>
      <c r="CI183" s="135"/>
      <c r="CJ183" s="135"/>
      <c r="CK183" s="135"/>
      <c r="CL183" s="135"/>
      <c r="CM183" s="135"/>
      <c r="CN183" s="135"/>
      <c r="CO183" s="135"/>
      <c r="CP183" s="135"/>
      <c r="CQ183" s="135"/>
      <c r="CR183" s="135"/>
      <c r="CS183" s="135"/>
      <c r="CT183" s="135"/>
      <c r="CU183" s="135"/>
      <c r="CV183" s="135"/>
      <c r="CW183" s="135"/>
      <c r="CX183" s="135"/>
      <c r="CY183" s="135"/>
      <c r="CZ183" s="135"/>
      <c r="DA183" s="135"/>
      <c r="DB183" s="135"/>
      <c r="DC183" s="135"/>
      <c r="DD183" s="135"/>
      <c r="DE183" s="135"/>
      <c r="DF183" s="135"/>
      <c r="DG183" s="135"/>
      <c r="DH183" s="135"/>
    </row>
    <row r="184" spans="1:112" s="88" customFormat="1" ht="30" customHeight="1" x14ac:dyDescent="0.15">
      <c r="A184" s="136" t="s">
        <v>26</v>
      </c>
      <c r="B184" s="136" t="s">
        <v>288</v>
      </c>
      <c r="C184" s="132" t="e">
        <f t="shared" ref="C184:E184" si="46">C77</f>
        <v>#REF!</v>
      </c>
      <c r="D184" s="132" t="e">
        <f t="shared" si="46"/>
        <v>#REF!</v>
      </c>
      <c r="E184" s="132" t="e">
        <f t="shared" si="46"/>
        <v>#REF!</v>
      </c>
      <c r="F184" s="84"/>
      <c r="G184" s="84"/>
      <c r="H184" s="85"/>
      <c r="I184" s="84"/>
      <c r="J184" s="85"/>
      <c r="K184" s="84"/>
      <c r="L184" s="85"/>
      <c r="M184" s="84"/>
      <c r="N184" s="84"/>
      <c r="O184" s="84"/>
      <c r="P184" s="84"/>
      <c r="Q184" s="138"/>
      <c r="R184" s="134"/>
      <c r="S184" s="134"/>
      <c r="T184" s="135"/>
      <c r="U184" s="135"/>
      <c r="V184" s="135"/>
      <c r="W184" s="135"/>
      <c r="X184" s="135"/>
      <c r="Y184" s="135"/>
      <c r="Z184" s="135"/>
      <c r="AA184" s="135"/>
      <c r="AB184" s="135"/>
      <c r="AC184" s="135"/>
      <c r="AD184" s="135"/>
      <c r="AE184" s="135"/>
      <c r="AF184" s="135"/>
      <c r="AG184" s="135"/>
      <c r="AH184" s="135"/>
      <c r="AI184" s="135"/>
      <c r="AJ184" s="135"/>
      <c r="AK184" s="135"/>
      <c r="AL184" s="135"/>
      <c r="AM184" s="135"/>
      <c r="AN184" s="135"/>
      <c r="AO184" s="135"/>
      <c r="AP184" s="135"/>
      <c r="AQ184" s="135"/>
      <c r="AR184" s="135"/>
      <c r="AS184" s="135"/>
      <c r="AT184" s="135"/>
      <c r="AU184" s="135"/>
      <c r="AV184" s="135"/>
      <c r="AW184" s="135"/>
      <c r="AX184" s="135"/>
      <c r="AY184" s="135"/>
      <c r="AZ184" s="135"/>
      <c r="BA184" s="135"/>
      <c r="BB184" s="135"/>
      <c r="BC184" s="135"/>
      <c r="BD184" s="135"/>
      <c r="BE184" s="135"/>
      <c r="BF184" s="135"/>
      <c r="BG184" s="135"/>
      <c r="BH184" s="135"/>
      <c r="BI184" s="135"/>
      <c r="BJ184" s="135"/>
      <c r="BK184" s="135"/>
      <c r="BL184" s="135"/>
      <c r="BM184" s="135"/>
      <c r="BN184" s="135"/>
      <c r="BO184" s="135"/>
      <c r="BP184" s="135"/>
      <c r="BQ184" s="135"/>
      <c r="BR184" s="135"/>
      <c r="BS184" s="135"/>
      <c r="BT184" s="135"/>
      <c r="BU184" s="135"/>
      <c r="BV184" s="135"/>
      <c r="BW184" s="135"/>
      <c r="BX184" s="135"/>
      <c r="BY184" s="135"/>
      <c r="BZ184" s="135"/>
      <c r="CA184" s="135"/>
      <c r="CB184" s="135"/>
      <c r="CC184" s="135"/>
      <c r="CD184" s="135"/>
      <c r="CE184" s="135"/>
      <c r="CF184" s="135"/>
      <c r="CG184" s="135"/>
      <c r="CH184" s="135"/>
      <c r="CI184" s="135"/>
      <c r="CJ184" s="135"/>
      <c r="CK184" s="135"/>
      <c r="CL184" s="135"/>
      <c r="CM184" s="135"/>
      <c r="CN184" s="135"/>
      <c r="CO184" s="135"/>
      <c r="CP184" s="135"/>
      <c r="CQ184" s="135"/>
      <c r="CR184" s="135"/>
      <c r="CS184" s="135"/>
      <c r="CT184" s="135"/>
      <c r="CU184" s="135"/>
      <c r="CV184" s="135"/>
      <c r="CW184" s="135"/>
      <c r="CX184" s="135"/>
      <c r="CY184" s="135"/>
      <c r="CZ184" s="135"/>
      <c r="DA184" s="135"/>
      <c r="DB184" s="135"/>
      <c r="DC184" s="135"/>
      <c r="DD184" s="135"/>
      <c r="DE184" s="135"/>
      <c r="DF184" s="135"/>
      <c r="DG184" s="135"/>
      <c r="DH184" s="135"/>
    </row>
    <row r="185" spans="1:112" s="88" customFormat="1" ht="30" customHeight="1" x14ac:dyDescent="0.15">
      <c r="A185" s="136" t="s">
        <v>171</v>
      </c>
      <c r="B185" s="136" t="s">
        <v>296</v>
      </c>
      <c r="C185" s="132" t="e">
        <f t="shared" ref="C185:E185" si="47">C78</f>
        <v>#REF!</v>
      </c>
      <c r="D185" s="132" t="e">
        <f t="shared" si="47"/>
        <v>#REF!</v>
      </c>
      <c r="E185" s="132" t="e">
        <f t="shared" si="47"/>
        <v>#REF!</v>
      </c>
      <c r="F185" s="84"/>
      <c r="G185" s="84"/>
      <c r="H185" s="85"/>
      <c r="I185" s="84"/>
      <c r="J185" s="85"/>
      <c r="K185" s="84"/>
      <c r="L185" s="85"/>
      <c r="M185" s="84"/>
      <c r="N185" s="84"/>
      <c r="O185" s="84"/>
      <c r="P185" s="84"/>
      <c r="Q185" s="138"/>
      <c r="R185" s="134"/>
      <c r="S185" s="134"/>
      <c r="T185" s="135"/>
      <c r="U185" s="135"/>
      <c r="V185" s="135"/>
      <c r="W185" s="135"/>
      <c r="X185" s="135"/>
      <c r="Y185" s="135"/>
      <c r="Z185" s="135"/>
      <c r="AA185" s="135"/>
      <c r="AB185" s="135"/>
      <c r="AC185" s="135"/>
      <c r="AD185" s="135"/>
      <c r="AE185" s="135"/>
      <c r="AF185" s="135"/>
      <c r="AG185" s="135"/>
      <c r="AH185" s="135"/>
      <c r="AI185" s="135"/>
      <c r="AJ185" s="135"/>
      <c r="AK185" s="135"/>
      <c r="AL185" s="135"/>
      <c r="AM185" s="135"/>
      <c r="AN185" s="135"/>
      <c r="AO185" s="135"/>
      <c r="AP185" s="135"/>
      <c r="AQ185" s="135"/>
      <c r="AR185" s="135"/>
      <c r="AS185" s="135"/>
      <c r="AT185" s="135"/>
      <c r="AU185" s="135"/>
      <c r="AV185" s="135"/>
      <c r="AW185" s="135"/>
      <c r="AX185" s="135"/>
      <c r="AY185" s="135"/>
      <c r="AZ185" s="135"/>
      <c r="BA185" s="135"/>
      <c r="BB185" s="135"/>
      <c r="BC185" s="135"/>
      <c r="BD185" s="135"/>
      <c r="BE185" s="135"/>
      <c r="BF185" s="135"/>
      <c r="BG185" s="135"/>
      <c r="BH185" s="135"/>
      <c r="BI185" s="135"/>
      <c r="BJ185" s="135"/>
      <c r="BK185" s="135"/>
      <c r="BL185" s="135"/>
      <c r="BM185" s="135"/>
      <c r="BN185" s="135"/>
      <c r="BO185" s="135"/>
      <c r="BP185" s="135"/>
      <c r="BQ185" s="135"/>
      <c r="BR185" s="135"/>
      <c r="BS185" s="135"/>
      <c r="BT185" s="135"/>
      <c r="BU185" s="135"/>
      <c r="BV185" s="135"/>
      <c r="BW185" s="135"/>
      <c r="BX185" s="135"/>
      <c r="BY185" s="135"/>
      <c r="BZ185" s="135"/>
      <c r="CA185" s="135"/>
      <c r="CB185" s="135"/>
      <c r="CC185" s="135"/>
      <c r="CD185" s="135"/>
      <c r="CE185" s="135"/>
      <c r="CF185" s="135"/>
      <c r="CG185" s="135"/>
      <c r="CH185" s="135"/>
      <c r="CI185" s="135"/>
      <c r="CJ185" s="135"/>
      <c r="CK185" s="135"/>
      <c r="CL185" s="135"/>
      <c r="CM185" s="135"/>
      <c r="CN185" s="135"/>
      <c r="CO185" s="135"/>
      <c r="CP185" s="135"/>
      <c r="CQ185" s="135"/>
      <c r="CR185" s="135"/>
      <c r="CS185" s="135"/>
      <c r="CT185" s="135"/>
      <c r="CU185" s="135"/>
      <c r="CV185" s="135"/>
      <c r="CW185" s="135"/>
      <c r="CX185" s="135"/>
      <c r="CY185" s="135"/>
      <c r="CZ185" s="135"/>
      <c r="DA185" s="135"/>
      <c r="DB185" s="135"/>
      <c r="DC185" s="135"/>
      <c r="DD185" s="135"/>
      <c r="DE185" s="135"/>
      <c r="DF185" s="135"/>
      <c r="DG185" s="135"/>
      <c r="DH185" s="135"/>
    </row>
    <row r="186" spans="1:112" s="88" customFormat="1" ht="30" customHeight="1" x14ac:dyDescent="0.15">
      <c r="A186" s="136" t="s">
        <v>24</v>
      </c>
      <c r="B186" s="136" t="s">
        <v>165</v>
      </c>
      <c r="C186" s="132" t="e">
        <f t="shared" ref="C186:E186" si="48">C79</f>
        <v>#REF!</v>
      </c>
      <c r="D186" s="132" t="e">
        <f t="shared" si="48"/>
        <v>#REF!</v>
      </c>
      <c r="E186" s="132" t="e">
        <f t="shared" si="48"/>
        <v>#REF!</v>
      </c>
      <c r="F186" s="84"/>
      <c r="G186" s="84"/>
      <c r="H186" s="85"/>
      <c r="I186" s="84"/>
      <c r="J186" s="85"/>
      <c r="K186" s="84"/>
      <c r="L186" s="85"/>
      <c r="M186" s="84"/>
      <c r="N186" s="84"/>
      <c r="O186" s="84"/>
      <c r="P186" s="84"/>
      <c r="Q186" s="138"/>
      <c r="R186" s="134"/>
      <c r="S186" s="134"/>
      <c r="T186" s="135"/>
      <c r="U186" s="135"/>
      <c r="V186" s="135"/>
      <c r="W186" s="135"/>
      <c r="X186" s="135"/>
      <c r="Y186" s="135"/>
      <c r="Z186" s="135"/>
      <c r="AA186" s="135"/>
      <c r="AB186" s="135"/>
      <c r="AC186" s="135"/>
      <c r="AD186" s="135"/>
      <c r="AE186" s="135"/>
      <c r="AF186" s="135"/>
      <c r="AG186" s="135"/>
      <c r="AH186" s="135"/>
      <c r="AI186" s="135"/>
      <c r="AJ186" s="135"/>
      <c r="AK186" s="135"/>
      <c r="AL186" s="135"/>
      <c r="AM186" s="135"/>
      <c r="AN186" s="135"/>
      <c r="AO186" s="135"/>
      <c r="AP186" s="135"/>
      <c r="AQ186" s="135"/>
      <c r="AR186" s="135"/>
      <c r="AS186" s="135"/>
      <c r="AT186" s="135"/>
      <c r="AU186" s="135"/>
      <c r="AV186" s="135"/>
      <c r="AW186" s="135"/>
      <c r="AX186" s="135"/>
      <c r="AY186" s="135"/>
      <c r="AZ186" s="135"/>
      <c r="BA186" s="135"/>
      <c r="BB186" s="135"/>
      <c r="BC186" s="135"/>
      <c r="BD186" s="135"/>
      <c r="BE186" s="135"/>
      <c r="BF186" s="135"/>
      <c r="BG186" s="135"/>
      <c r="BH186" s="135"/>
      <c r="BI186" s="135"/>
      <c r="BJ186" s="135"/>
      <c r="BK186" s="135"/>
      <c r="BL186" s="135"/>
      <c r="BM186" s="135"/>
      <c r="BN186" s="135"/>
      <c r="BO186" s="135"/>
      <c r="BP186" s="135"/>
      <c r="BQ186" s="135"/>
      <c r="BR186" s="135"/>
      <c r="BS186" s="135"/>
      <c r="BT186" s="135"/>
      <c r="BU186" s="135"/>
      <c r="BV186" s="135"/>
      <c r="BW186" s="135"/>
      <c r="BX186" s="135"/>
      <c r="BY186" s="135"/>
      <c r="BZ186" s="135"/>
      <c r="CA186" s="135"/>
      <c r="CB186" s="135"/>
      <c r="CC186" s="135"/>
      <c r="CD186" s="135"/>
      <c r="CE186" s="135"/>
      <c r="CF186" s="135"/>
      <c r="CG186" s="135"/>
      <c r="CH186" s="135"/>
      <c r="CI186" s="135"/>
      <c r="CJ186" s="135"/>
      <c r="CK186" s="135"/>
      <c r="CL186" s="135"/>
      <c r="CM186" s="135"/>
      <c r="CN186" s="135"/>
      <c r="CO186" s="135"/>
      <c r="CP186" s="135"/>
      <c r="CQ186" s="135"/>
      <c r="CR186" s="135"/>
      <c r="CS186" s="135"/>
      <c r="CT186" s="135"/>
      <c r="CU186" s="135"/>
      <c r="CV186" s="135"/>
      <c r="CW186" s="135"/>
      <c r="CX186" s="135"/>
      <c r="CY186" s="135"/>
      <c r="CZ186" s="135"/>
      <c r="DA186" s="135"/>
      <c r="DB186" s="135"/>
      <c r="DC186" s="135"/>
      <c r="DD186" s="135"/>
      <c r="DE186" s="135"/>
      <c r="DF186" s="135"/>
      <c r="DG186" s="135"/>
      <c r="DH186" s="135"/>
    </row>
    <row r="187" spans="1:112" s="88" customFormat="1" ht="30" customHeight="1" x14ac:dyDescent="0.15">
      <c r="A187" s="136" t="s">
        <v>19</v>
      </c>
      <c r="B187" s="136" t="s">
        <v>179</v>
      </c>
      <c r="C187" s="132" t="e">
        <f t="shared" ref="C187:E189" si="49">C80</f>
        <v>#REF!</v>
      </c>
      <c r="D187" s="132" t="e">
        <f t="shared" si="49"/>
        <v>#REF!</v>
      </c>
      <c r="E187" s="132" t="e">
        <f t="shared" si="49"/>
        <v>#REF!</v>
      </c>
      <c r="F187" s="84"/>
      <c r="G187" s="84"/>
      <c r="H187" s="85"/>
      <c r="I187" s="84"/>
      <c r="J187" s="85"/>
      <c r="K187" s="84"/>
      <c r="L187" s="85"/>
      <c r="M187" s="84"/>
      <c r="N187" s="84"/>
      <c r="O187" s="84"/>
      <c r="P187" s="84"/>
      <c r="Q187" s="138"/>
      <c r="R187" s="134"/>
      <c r="S187" s="134"/>
      <c r="T187" s="135"/>
      <c r="U187" s="135"/>
      <c r="V187" s="135"/>
      <c r="W187" s="135"/>
      <c r="X187" s="135"/>
      <c r="Y187" s="135"/>
      <c r="Z187" s="135"/>
      <c r="AA187" s="135"/>
      <c r="AB187" s="135"/>
      <c r="AC187" s="135"/>
      <c r="AD187" s="135"/>
      <c r="AE187" s="135"/>
      <c r="AF187" s="135"/>
      <c r="AG187" s="135"/>
      <c r="AH187" s="135"/>
      <c r="AI187" s="135"/>
      <c r="AJ187" s="135"/>
      <c r="AK187" s="135"/>
      <c r="AL187" s="135"/>
      <c r="AM187" s="135"/>
      <c r="AN187" s="135"/>
      <c r="AO187" s="135"/>
      <c r="AP187" s="135"/>
      <c r="AQ187" s="135"/>
      <c r="AR187" s="135"/>
      <c r="AS187" s="135"/>
      <c r="AT187" s="135"/>
      <c r="AU187" s="135"/>
      <c r="AV187" s="135"/>
      <c r="AW187" s="135"/>
      <c r="AX187" s="135"/>
      <c r="AY187" s="135"/>
      <c r="AZ187" s="135"/>
      <c r="BA187" s="135"/>
      <c r="BB187" s="135"/>
      <c r="BC187" s="135"/>
      <c r="BD187" s="135"/>
      <c r="BE187" s="135"/>
      <c r="BF187" s="135"/>
      <c r="BG187" s="135"/>
      <c r="BH187" s="135"/>
      <c r="BI187" s="135"/>
      <c r="BJ187" s="135"/>
      <c r="BK187" s="135"/>
      <c r="BL187" s="135"/>
      <c r="BM187" s="135"/>
      <c r="BN187" s="135"/>
      <c r="BO187" s="135"/>
      <c r="BP187" s="135"/>
      <c r="BQ187" s="135"/>
      <c r="BR187" s="135"/>
      <c r="BS187" s="135"/>
      <c r="BT187" s="135"/>
      <c r="BU187" s="135"/>
      <c r="BV187" s="135"/>
      <c r="BW187" s="135"/>
      <c r="BX187" s="135"/>
      <c r="BY187" s="135"/>
      <c r="BZ187" s="135"/>
      <c r="CA187" s="135"/>
      <c r="CB187" s="135"/>
      <c r="CC187" s="135"/>
      <c r="CD187" s="135"/>
      <c r="CE187" s="135"/>
      <c r="CF187" s="135"/>
      <c r="CG187" s="135"/>
      <c r="CH187" s="135"/>
      <c r="CI187" s="135"/>
      <c r="CJ187" s="135"/>
      <c r="CK187" s="135"/>
      <c r="CL187" s="135"/>
      <c r="CM187" s="135"/>
      <c r="CN187" s="135"/>
      <c r="CO187" s="135"/>
      <c r="CP187" s="135"/>
      <c r="CQ187" s="135"/>
      <c r="CR187" s="135"/>
      <c r="CS187" s="135"/>
      <c r="CT187" s="135"/>
      <c r="CU187" s="135"/>
      <c r="CV187" s="135"/>
      <c r="CW187" s="135"/>
      <c r="CX187" s="135"/>
      <c r="CY187" s="135"/>
      <c r="CZ187" s="135"/>
      <c r="DA187" s="135"/>
      <c r="DB187" s="135"/>
      <c r="DC187" s="135"/>
      <c r="DD187" s="135"/>
      <c r="DE187" s="135"/>
      <c r="DF187" s="135"/>
      <c r="DG187" s="135"/>
      <c r="DH187" s="135"/>
    </row>
    <row r="188" spans="1:112" s="88" customFormat="1" ht="30" customHeight="1" x14ac:dyDescent="0.15">
      <c r="A188" s="136" t="s">
        <v>21</v>
      </c>
      <c r="B188" s="136" t="s">
        <v>22</v>
      </c>
      <c r="C188" s="132" t="e">
        <f t="shared" si="49"/>
        <v>#REF!</v>
      </c>
      <c r="D188" s="132" t="e">
        <f t="shared" si="49"/>
        <v>#REF!</v>
      </c>
      <c r="E188" s="132" t="e">
        <f t="shared" si="49"/>
        <v>#REF!</v>
      </c>
      <c r="F188" s="84"/>
      <c r="G188" s="84"/>
      <c r="H188" s="85"/>
      <c r="I188" s="84"/>
      <c r="J188" s="85"/>
      <c r="K188" s="84"/>
      <c r="L188" s="85"/>
      <c r="M188" s="84"/>
      <c r="N188" s="84"/>
      <c r="O188" s="84"/>
      <c r="P188" s="84"/>
      <c r="Q188" s="138"/>
      <c r="R188" s="134"/>
      <c r="S188" s="134"/>
      <c r="T188" s="135"/>
      <c r="U188" s="135"/>
      <c r="V188" s="135"/>
      <c r="W188" s="135"/>
      <c r="X188" s="135"/>
      <c r="Y188" s="135"/>
      <c r="Z188" s="135"/>
      <c r="AA188" s="135"/>
      <c r="AB188" s="135"/>
      <c r="AC188" s="135"/>
      <c r="AD188" s="135"/>
      <c r="AE188" s="135"/>
      <c r="AF188" s="135"/>
      <c r="AG188" s="135"/>
      <c r="AH188" s="135"/>
      <c r="AI188" s="135"/>
      <c r="AJ188" s="135"/>
      <c r="AK188" s="135"/>
      <c r="AL188" s="135"/>
      <c r="AM188" s="135"/>
      <c r="AN188" s="135"/>
      <c r="AO188" s="135"/>
      <c r="AP188" s="135"/>
      <c r="AQ188" s="135"/>
      <c r="AR188" s="135"/>
      <c r="AS188" s="135"/>
      <c r="AT188" s="135"/>
      <c r="AU188" s="135"/>
      <c r="AV188" s="135"/>
      <c r="AW188" s="135"/>
      <c r="AX188" s="135"/>
      <c r="AY188" s="135"/>
      <c r="AZ188" s="135"/>
      <c r="BA188" s="135"/>
      <c r="BB188" s="135"/>
      <c r="BC188" s="135"/>
      <c r="BD188" s="135"/>
      <c r="BE188" s="135"/>
      <c r="BF188" s="135"/>
      <c r="BG188" s="135"/>
      <c r="BH188" s="135"/>
      <c r="BI188" s="135"/>
      <c r="BJ188" s="135"/>
      <c r="BK188" s="135"/>
      <c r="BL188" s="135"/>
      <c r="BM188" s="135"/>
      <c r="BN188" s="135"/>
      <c r="BO188" s="135"/>
      <c r="BP188" s="135"/>
      <c r="BQ188" s="135"/>
      <c r="BR188" s="135"/>
      <c r="BS188" s="135"/>
      <c r="BT188" s="135"/>
      <c r="BU188" s="135"/>
      <c r="BV188" s="135"/>
      <c r="BW188" s="135"/>
      <c r="BX188" s="135"/>
      <c r="BY188" s="135"/>
      <c r="BZ188" s="135"/>
      <c r="CA188" s="135"/>
      <c r="CB188" s="135"/>
      <c r="CC188" s="135"/>
      <c r="CD188" s="135"/>
      <c r="CE188" s="135"/>
      <c r="CF188" s="135"/>
      <c r="CG188" s="135"/>
      <c r="CH188" s="135"/>
      <c r="CI188" s="135"/>
      <c r="CJ188" s="135"/>
      <c r="CK188" s="135"/>
      <c r="CL188" s="135"/>
      <c r="CM188" s="135"/>
      <c r="CN188" s="135"/>
      <c r="CO188" s="135"/>
      <c r="CP188" s="135"/>
      <c r="CQ188" s="135"/>
      <c r="CR188" s="135"/>
      <c r="CS188" s="135"/>
      <c r="CT188" s="135"/>
      <c r="CU188" s="135"/>
      <c r="CV188" s="135"/>
      <c r="CW188" s="135"/>
      <c r="CX188" s="135"/>
      <c r="CY188" s="135"/>
      <c r="CZ188" s="135"/>
      <c r="DA188" s="135"/>
      <c r="DB188" s="135"/>
      <c r="DC188" s="135"/>
      <c r="DD188" s="135"/>
      <c r="DE188" s="135"/>
      <c r="DF188" s="135"/>
      <c r="DG188" s="135"/>
      <c r="DH188" s="135"/>
    </row>
    <row r="189" spans="1:112" s="88" customFormat="1" ht="30" customHeight="1" x14ac:dyDescent="0.15">
      <c r="A189" s="136" t="s">
        <v>197</v>
      </c>
      <c r="B189" s="136" t="s">
        <v>201</v>
      </c>
      <c r="C189" s="132" t="e">
        <f t="shared" si="49"/>
        <v>#REF!</v>
      </c>
      <c r="D189" s="132">
        <f t="shared" si="49"/>
        <v>0</v>
      </c>
      <c r="E189" s="132" t="e">
        <f t="shared" si="49"/>
        <v>#REF!</v>
      </c>
      <c r="F189" s="84"/>
      <c r="G189" s="84"/>
      <c r="H189" s="85"/>
      <c r="I189" s="84"/>
      <c r="J189" s="85"/>
      <c r="K189" s="84"/>
      <c r="L189" s="85"/>
      <c r="M189" s="84"/>
      <c r="N189" s="84"/>
      <c r="O189" s="84"/>
      <c r="P189" s="84"/>
      <c r="Q189" s="138"/>
      <c r="R189" s="134"/>
      <c r="S189" s="134"/>
      <c r="T189" s="135"/>
      <c r="U189" s="135"/>
      <c r="V189" s="135"/>
      <c r="W189" s="135"/>
      <c r="X189" s="135"/>
      <c r="Y189" s="135"/>
      <c r="Z189" s="135"/>
      <c r="AA189" s="135"/>
      <c r="AB189" s="135"/>
      <c r="AC189" s="135"/>
      <c r="AD189" s="135"/>
      <c r="AE189" s="135"/>
      <c r="AF189" s="135"/>
      <c r="AG189" s="135"/>
      <c r="AH189" s="135"/>
      <c r="AI189" s="135"/>
      <c r="AJ189" s="135"/>
      <c r="AK189" s="135"/>
      <c r="AL189" s="135"/>
      <c r="AM189" s="135"/>
      <c r="AN189" s="135"/>
      <c r="AO189" s="135"/>
      <c r="AP189" s="135"/>
      <c r="AQ189" s="135"/>
      <c r="AR189" s="135"/>
      <c r="AS189" s="135"/>
      <c r="AT189" s="135"/>
      <c r="AU189" s="135"/>
      <c r="AV189" s="135"/>
      <c r="AW189" s="135"/>
      <c r="AX189" s="135"/>
      <c r="AY189" s="135"/>
      <c r="AZ189" s="135"/>
      <c r="BA189" s="135"/>
      <c r="BB189" s="135"/>
      <c r="BC189" s="135"/>
      <c r="BD189" s="135"/>
      <c r="BE189" s="135"/>
      <c r="BF189" s="135"/>
      <c r="BG189" s="135"/>
      <c r="BH189" s="135"/>
      <c r="BI189" s="135"/>
      <c r="BJ189" s="135"/>
      <c r="BK189" s="135"/>
      <c r="BL189" s="135"/>
      <c r="BM189" s="135"/>
      <c r="BN189" s="135"/>
      <c r="BO189" s="135"/>
      <c r="BP189" s="135"/>
      <c r="BQ189" s="135"/>
      <c r="BR189" s="135"/>
      <c r="BS189" s="135"/>
      <c r="BT189" s="135"/>
      <c r="BU189" s="135"/>
      <c r="BV189" s="135"/>
      <c r="BW189" s="135"/>
      <c r="BX189" s="135"/>
      <c r="BY189" s="135"/>
      <c r="BZ189" s="135"/>
      <c r="CA189" s="135"/>
      <c r="CB189" s="135"/>
      <c r="CC189" s="135"/>
      <c r="CD189" s="135"/>
      <c r="CE189" s="135"/>
      <c r="CF189" s="135"/>
      <c r="CG189" s="135"/>
      <c r="CH189" s="135"/>
      <c r="CI189" s="135"/>
      <c r="CJ189" s="135"/>
      <c r="CK189" s="135"/>
      <c r="CL189" s="135"/>
      <c r="CM189" s="135"/>
      <c r="CN189" s="135"/>
      <c r="CO189" s="135"/>
      <c r="CP189" s="135"/>
      <c r="CQ189" s="135"/>
      <c r="CR189" s="135"/>
      <c r="CS189" s="135"/>
      <c r="CT189" s="135"/>
      <c r="CU189" s="135"/>
      <c r="CV189" s="135"/>
      <c r="CW189" s="135"/>
      <c r="CX189" s="135"/>
      <c r="CY189" s="135"/>
      <c r="CZ189" s="135"/>
      <c r="DA189" s="135"/>
      <c r="DB189" s="135"/>
      <c r="DC189" s="135"/>
      <c r="DD189" s="135"/>
      <c r="DE189" s="135"/>
      <c r="DF189" s="135"/>
      <c r="DG189" s="135"/>
      <c r="DH189" s="135"/>
    </row>
    <row r="190" spans="1:112" s="88" customFormat="1" ht="30" customHeight="1" x14ac:dyDescent="0.15">
      <c r="A190" s="136" t="s">
        <v>142</v>
      </c>
      <c r="B190" s="136" t="s">
        <v>113</v>
      </c>
      <c r="C190" s="132" t="e">
        <f t="shared" ref="C190:E190" si="50">C83</f>
        <v>#REF!</v>
      </c>
      <c r="D190" s="132">
        <f t="shared" si="50"/>
        <v>0</v>
      </c>
      <c r="E190" s="132" t="e">
        <f t="shared" si="50"/>
        <v>#REF!</v>
      </c>
      <c r="F190" s="84"/>
      <c r="G190" s="84"/>
      <c r="H190" s="85"/>
      <c r="I190" s="84"/>
      <c r="J190" s="85"/>
      <c r="K190" s="84"/>
      <c r="L190" s="85"/>
      <c r="M190" s="84"/>
      <c r="N190" s="84"/>
      <c r="O190" s="84"/>
      <c r="P190" s="84"/>
      <c r="Q190" s="138"/>
      <c r="R190" s="134"/>
      <c r="S190" s="134"/>
      <c r="T190" s="135"/>
      <c r="U190" s="135"/>
      <c r="V190" s="135"/>
      <c r="W190" s="135"/>
      <c r="X190" s="135"/>
      <c r="Y190" s="135"/>
      <c r="Z190" s="135"/>
      <c r="AA190" s="135"/>
      <c r="AB190" s="135"/>
      <c r="AC190" s="135"/>
      <c r="AD190" s="135"/>
      <c r="AE190" s="135"/>
      <c r="AF190" s="135"/>
      <c r="AG190" s="135"/>
      <c r="AH190" s="135"/>
      <c r="AI190" s="135"/>
      <c r="AJ190" s="135"/>
      <c r="AK190" s="135"/>
      <c r="AL190" s="135"/>
      <c r="AM190" s="135"/>
      <c r="AN190" s="135"/>
      <c r="AO190" s="135"/>
      <c r="AP190" s="135"/>
      <c r="AQ190" s="135"/>
      <c r="AR190" s="135"/>
      <c r="AS190" s="135"/>
      <c r="AT190" s="135"/>
      <c r="AU190" s="135"/>
      <c r="AV190" s="135"/>
      <c r="AW190" s="135"/>
      <c r="AX190" s="135"/>
      <c r="AY190" s="135"/>
      <c r="AZ190" s="135"/>
      <c r="BA190" s="135"/>
      <c r="BB190" s="135"/>
      <c r="BC190" s="135"/>
      <c r="BD190" s="135"/>
      <c r="BE190" s="135"/>
      <c r="BF190" s="135"/>
      <c r="BG190" s="135"/>
      <c r="BH190" s="135"/>
      <c r="BI190" s="135"/>
      <c r="BJ190" s="135"/>
      <c r="BK190" s="135"/>
      <c r="BL190" s="135"/>
      <c r="BM190" s="135"/>
      <c r="BN190" s="135"/>
      <c r="BO190" s="135"/>
      <c r="BP190" s="135"/>
      <c r="BQ190" s="135"/>
      <c r="BR190" s="135"/>
      <c r="BS190" s="135"/>
      <c r="BT190" s="135"/>
      <c r="BU190" s="135"/>
      <c r="BV190" s="135"/>
      <c r="BW190" s="135"/>
      <c r="BX190" s="135"/>
      <c r="BY190" s="135"/>
      <c r="BZ190" s="135"/>
      <c r="CA190" s="135"/>
      <c r="CB190" s="135"/>
      <c r="CC190" s="135"/>
      <c r="CD190" s="135"/>
      <c r="CE190" s="135"/>
      <c r="CF190" s="135"/>
      <c r="CG190" s="135"/>
      <c r="CH190" s="135"/>
      <c r="CI190" s="135"/>
      <c r="CJ190" s="135"/>
      <c r="CK190" s="135"/>
      <c r="CL190" s="135"/>
      <c r="CM190" s="135"/>
      <c r="CN190" s="135"/>
      <c r="CO190" s="135"/>
      <c r="CP190" s="135"/>
      <c r="CQ190" s="135"/>
      <c r="CR190" s="135"/>
      <c r="CS190" s="135"/>
      <c r="CT190" s="135"/>
      <c r="CU190" s="135"/>
      <c r="CV190" s="135"/>
      <c r="CW190" s="135"/>
      <c r="CX190" s="135"/>
      <c r="CY190" s="135"/>
      <c r="CZ190" s="135"/>
      <c r="DA190" s="135"/>
      <c r="DB190" s="135"/>
      <c r="DC190" s="135"/>
      <c r="DD190" s="135"/>
      <c r="DE190" s="135"/>
      <c r="DF190" s="135"/>
      <c r="DG190" s="135"/>
      <c r="DH190" s="135"/>
    </row>
    <row r="191" spans="1:112" s="88" customFormat="1" ht="30" customHeight="1" x14ac:dyDescent="0.15">
      <c r="A191" s="136" t="s">
        <v>130</v>
      </c>
      <c r="B191" s="136" t="s">
        <v>132</v>
      </c>
      <c r="C191" s="132" t="e">
        <f t="shared" ref="C191:E191" si="51">C84</f>
        <v>#REF!</v>
      </c>
      <c r="D191" s="132">
        <f t="shared" si="51"/>
        <v>0</v>
      </c>
      <c r="E191" s="132" t="e">
        <f t="shared" si="51"/>
        <v>#REF!</v>
      </c>
      <c r="F191" s="84"/>
      <c r="G191" s="84"/>
      <c r="H191" s="85"/>
      <c r="I191" s="84"/>
      <c r="J191" s="85"/>
      <c r="K191" s="84"/>
      <c r="L191" s="85"/>
      <c r="M191" s="84"/>
      <c r="N191" s="84"/>
      <c r="O191" s="84"/>
      <c r="P191" s="84"/>
      <c r="Q191" s="138"/>
      <c r="R191" s="134"/>
      <c r="S191" s="134"/>
      <c r="T191" s="135"/>
      <c r="U191" s="135"/>
      <c r="V191" s="135"/>
      <c r="W191" s="135"/>
      <c r="X191" s="135"/>
      <c r="Y191" s="135"/>
      <c r="Z191" s="135"/>
      <c r="AA191" s="135"/>
      <c r="AB191" s="135"/>
      <c r="AC191" s="135"/>
      <c r="AD191" s="135"/>
      <c r="AE191" s="135"/>
      <c r="AF191" s="135"/>
      <c r="AG191" s="135"/>
      <c r="AH191" s="135"/>
      <c r="AI191" s="135"/>
      <c r="AJ191" s="135"/>
      <c r="AK191" s="135"/>
      <c r="AL191" s="135"/>
      <c r="AM191" s="135"/>
      <c r="AN191" s="135"/>
      <c r="AO191" s="135"/>
      <c r="AP191" s="135"/>
      <c r="AQ191" s="135"/>
      <c r="AR191" s="135"/>
      <c r="AS191" s="135"/>
      <c r="AT191" s="135"/>
      <c r="AU191" s="135"/>
      <c r="AV191" s="135"/>
      <c r="AW191" s="135"/>
      <c r="AX191" s="135"/>
      <c r="AY191" s="135"/>
      <c r="AZ191" s="135"/>
      <c r="BA191" s="135"/>
      <c r="BB191" s="135"/>
      <c r="BC191" s="135"/>
      <c r="BD191" s="135"/>
      <c r="BE191" s="135"/>
      <c r="BF191" s="135"/>
      <c r="BG191" s="135"/>
      <c r="BH191" s="135"/>
      <c r="BI191" s="135"/>
      <c r="BJ191" s="135"/>
      <c r="BK191" s="135"/>
      <c r="BL191" s="135"/>
      <c r="BM191" s="135"/>
      <c r="BN191" s="135"/>
      <c r="BO191" s="135"/>
      <c r="BP191" s="135"/>
      <c r="BQ191" s="135"/>
      <c r="BR191" s="135"/>
      <c r="BS191" s="135"/>
      <c r="BT191" s="135"/>
      <c r="BU191" s="135"/>
      <c r="BV191" s="135"/>
      <c r="BW191" s="135"/>
      <c r="BX191" s="135"/>
      <c r="BY191" s="135"/>
      <c r="BZ191" s="135"/>
      <c r="CA191" s="135"/>
      <c r="CB191" s="135"/>
      <c r="CC191" s="135"/>
      <c r="CD191" s="135"/>
      <c r="CE191" s="135"/>
      <c r="CF191" s="135"/>
      <c r="CG191" s="135"/>
      <c r="CH191" s="135"/>
      <c r="CI191" s="135"/>
      <c r="CJ191" s="135"/>
      <c r="CK191" s="135"/>
      <c r="CL191" s="135"/>
      <c r="CM191" s="135"/>
      <c r="CN191" s="135"/>
      <c r="CO191" s="135"/>
      <c r="CP191" s="135"/>
      <c r="CQ191" s="135"/>
      <c r="CR191" s="135"/>
      <c r="CS191" s="135"/>
      <c r="CT191" s="135"/>
      <c r="CU191" s="135"/>
      <c r="CV191" s="135"/>
      <c r="CW191" s="135"/>
      <c r="CX191" s="135"/>
      <c r="CY191" s="135"/>
      <c r="CZ191" s="135"/>
      <c r="DA191" s="135"/>
      <c r="DB191" s="135"/>
      <c r="DC191" s="135"/>
      <c r="DD191" s="135"/>
      <c r="DE191" s="135"/>
      <c r="DF191" s="135"/>
      <c r="DG191" s="135"/>
      <c r="DH191" s="135"/>
    </row>
    <row r="192" spans="1:112" s="88" customFormat="1" ht="30" customHeight="1" x14ac:dyDescent="0.15">
      <c r="A192" s="136"/>
      <c r="B192" s="136"/>
      <c r="C192" s="132" t="e">
        <f t="shared" ref="C192:E192" si="52">C85</f>
        <v>#REF!</v>
      </c>
      <c r="D192" s="132" t="e">
        <f t="shared" si="52"/>
        <v>#REF!</v>
      </c>
      <c r="E192" s="132" t="e">
        <f t="shared" si="52"/>
        <v>#REF!</v>
      </c>
      <c r="F192" s="84"/>
      <c r="G192" s="84"/>
      <c r="H192" s="85"/>
      <c r="I192" s="84"/>
      <c r="J192" s="85"/>
      <c r="K192" s="84"/>
      <c r="L192" s="85"/>
      <c r="M192" s="84"/>
      <c r="N192" s="84"/>
      <c r="O192" s="84"/>
      <c r="P192" s="84"/>
      <c r="Q192" s="138"/>
      <c r="R192" s="134"/>
      <c r="S192" s="134"/>
      <c r="T192" s="135"/>
      <c r="U192" s="135"/>
      <c r="V192" s="135"/>
      <c r="W192" s="135"/>
      <c r="X192" s="135"/>
      <c r="Y192" s="135"/>
      <c r="Z192" s="135"/>
      <c r="AA192" s="135"/>
      <c r="AB192" s="135"/>
      <c r="AC192" s="135"/>
      <c r="AD192" s="135"/>
      <c r="AE192" s="135"/>
      <c r="AF192" s="135"/>
      <c r="AG192" s="135"/>
      <c r="AH192" s="135"/>
      <c r="AI192" s="135"/>
      <c r="AJ192" s="135"/>
      <c r="AK192" s="135"/>
      <c r="AL192" s="135"/>
      <c r="AM192" s="135"/>
      <c r="AN192" s="135"/>
      <c r="AO192" s="135"/>
      <c r="AP192" s="135"/>
      <c r="AQ192" s="135"/>
      <c r="AR192" s="135"/>
      <c r="AS192" s="135"/>
      <c r="AT192" s="135"/>
      <c r="AU192" s="135"/>
      <c r="AV192" s="135"/>
      <c r="AW192" s="135"/>
      <c r="AX192" s="135"/>
      <c r="AY192" s="135"/>
      <c r="AZ192" s="135"/>
      <c r="BA192" s="135"/>
      <c r="BB192" s="135"/>
      <c r="BC192" s="135"/>
      <c r="BD192" s="135"/>
      <c r="BE192" s="135"/>
      <c r="BF192" s="135"/>
      <c r="BG192" s="135"/>
      <c r="BH192" s="135"/>
      <c r="BI192" s="135"/>
      <c r="BJ192" s="135"/>
      <c r="BK192" s="135"/>
      <c r="BL192" s="135"/>
      <c r="BM192" s="135"/>
      <c r="BN192" s="135"/>
      <c r="BO192" s="135"/>
      <c r="BP192" s="135"/>
      <c r="BQ192" s="135"/>
      <c r="BR192" s="135"/>
      <c r="BS192" s="135"/>
      <c r="BT192" s="135"/>
      <c r="BU192" s="135"/>
      <c r="BV192" s="135"/>
      <c r="BW192" s="135"/>
      <c r="BX192" s="135"/>
      <c r="BY192" s="135"/>
      <c r="BZ192" s="135"/>
      <c r="CA192" s="135"/>
      <c r="CB192" s="135"/>
      <c r="CC192" s="135"/>
      <c r="CD192" s="135"/>
      <c r="CE192" s="135"/>
      <c r="CF192" s="135"/>
      <c r="CG192" s="135"/>
      <c r="CH192" s="135"/>
      <c r="CI192" s="135"/>
      <c r="CJ192" s="135"/>
      <c r="CK192" s="135"/>
      <c r="CL192" s="135"/>
      <c r="CM192" s="135"/>
      <c r="CN192" s="135"/>
      <c r="CO192" s="135"/>
      <c r="CP192" s="135"/>
      <c r="CQ192" s="135"/>
      <c r="CR192" s="135"/>
      <c r="CS192" s="135"/>
      <c r="CT192" s="135"/>
      <c r="CU192" s="135"/>
      <c r="CV192" s="135"/>
      <c r="CW192" s="135"/>
      <c r="CX192" s="135"/>
      <c r="CY192" s="135"/>
      <c r="CZ192" s="135"/>
      <c r="DA192" s="135"/>
      <c r="DB192" s="135"/>
      <c r="DC192" s="135"/>
      <c r="DD192" s="135"/>
      <c r="DE192" s="135"/>
      <c r="DF192" s="135"/>
      <c r="DG192" s="135"/>
      <c r="DH192" s="135"/>
    </row>
    <row r="193" spans="1:112" s="88" customFormat="1" ht="30" customHeight="1" x14ac:dyDescent="0.15">
      <c r="A193" s="136"/>
      <c r="B193" s="136"/>
      <c r="C193" s="132" t="e">
        <f t="shared" ref="C193:E193" si="53">C86</f>
        <v>#REF!</v>
      </c>
      <c r="D193" s="132" t="e">
        <f t="shared" si="53"/>
        <v>#REF!</v>
      </c>
      <c r="E193" s="132" t="e">
        <f t="shared" si="53"/>
        <v>#REF!</v>
      </c>
      <c r="F193" s="84"/>
      <c r="G193" s="84"/>
      <c r="H193" s="85"/>
      <c r="I193" s="84"/>
      <c r="J193" s="85"/>
      <c r="K193" s="84"/>
      <c r="L193" s="85"/>
      <c r="M193" s="84"/>
      <c r="N193" s="84"/>
      <c r="O193" s="84"/>
      <c r="P193" s="84"/>
      <c r="Q193" s="138"/>
      <c r="R193" s="134"/>
      <c r="S193" s="134"/>
      <c r="T193" s="135"/>
      <c r="U193" s="135"/>
      <c r="V193" s="135"/>
      <c r="W193" s="135"/>
      <c r="X193" s="135"/>
      <c r="Y193" s="135"/>
      <c r="Z193" s="135"/>
      <c r="AA193" s="135"/>
      <c r="AB193" s="135"/>
      <c r="AC193" s="135"/>
      <c r="AD193" s="135"/>
      <c r="AE193" s="135"/>
      <c r="AF193" s="135"/>
      <c r="AG193" s="135"/>
      <c r="AH193" s="135"/>
      <c r="AI193" s="135"/>
      <c r="AJ193" s="135"/>
      <c r="AK193" s="135"/>
      <c r="AL193" s="135"/>
      <c r="AM193" s="135"/>
      <c r="AN193" s="135"/>
      <c r="AO193" s="135"/>
      <c r="AP193" s="135"/>
      <c r="AQ193" s="135"/>
      <c r="AR193" s="135"/>
      <c r="AS193" s="135"/>
      <c r="AT193" s="135"/>
      <c r="AU193" s="135"/>
      <c r="AV193" s="135"/>
      <c r="AW193" s="135"/>
      <c r="AX193" s="135"/>
      <c r="AY193" s="135"/>
      <c r="AZ193" s="135"/>
      <c r="BA193" s="135"/>
      <c r="BB193" s="135"/>
      <c r="BC193" s="135"/>
      <c r="BD193" s="135"/>
      <c r="BE193" s="135"/>
      <c r="BF193" s="135"/>
      <c r="BG193" s="135"/>
      <c r="BH193" s="135"/>
      <c r="BI193" s="135"/>
      <c r="BJ193" s="135"/>
      <c r="BK193" s="135"/>
      <c r="BL193" s="135"/>
      <c r="BM193" s="135"/>
      <c r="BN193" s="135"/>
      <c r="BO193" s="135"/>
      <c r="BP193" s="135"/>
      <c r="BQ193" s="135"/>
      <c r="BR193" s="135"/>
      <c r="BS193" s="135"/>
      <c r="BT193" s="135"/>
      <c r="BU193" s="135"/>
      <c r="BV193" s="135"/>
      <c r="BW193" s="135"/>
      <c r="BX193" s="135"/>
      <c r="BY193" s="135"/>
      <c r="BZ193" s="135"/>
      <c r="CA193" s="135"/>
      <c r="CB193" s="135"/>
      <c r="CC193" s="135"/>
      <c r="CD193" s="135"/>
      <c r="CE193" s="135"/>
      <c r="CF193" s="135"/>
      <c r="CG193" s="135"/>
      <c r="CH193" s="135"/>
      <c r="CI193" s="135"/>
      <c r="CJ193" s="135"/>
      <c r="CK193" s="135"/>
      <c r="CL193" s="135"/>
      <c r="CM193" s="135"/>
      <c r="CN193" s="135"/>
      <c r="CO193" s="135"/>
      <c r="CP193" s="135"/>
      <c r="CQ193" s="135"/>
      <c r="CR193" s="135"/>
      <c r="CS193" s="135"/>
      <c r="CT193" s="135"/>
      <c r="CU193" s="135"/>
      <c r="CV193" s="135"/>
      <c r="CW193" s="135"/>
      <c r="CX193" s="135"/>
      <c r="CY193" s="135"/>
      <c r="CZ193" s="135"/>
      <c r="DA193" s="135"/>
      <c r="DB193" s="135"/>
      <c r="DC193" s="135"/>
      <c r="DD193" s="135"/>
      <c r="DE193" s="135"/>
      <c r="DF193" s="135"/>
      <c r="DG193" s="135"/>
      <c r="DH193" s="135"/>
    </row>
    <row r="194" spans="1:112" s="88" customFormat="1" ht="30" customHeight="1" x14ac:dyDescent="0.15">
      <c r="A194" s="136" t="s">
        <v>159</v>
      </c>
      <c r="B194" s="136" t="s">
        <v>273</v>
      </c>
      <c r="C194" s="132" t="e">
        <f t="shared" ref="C194:E194" si="54">C87</f>
        <v>#REF!</v>
      </c>
      <c r="D194" s="132" t="e">
        <f t="shared" si="54"/>
        <v>#REF!</v>
      </c>
      <c r="E194" s="132" t="e">
        <f t="shared" si="54"/>
        <v>#REF!</v>
      </c>
      <c r="F194" s="84"/>
      <c r="G194" s="84"/>
      <c r="H194" s="85"/>
      <c r="I194" s="84"/>
      <c r="J194" s="85"/>
      <c r="K194" s="84"/>
      <c r="L194" s="85"/>
      <c r="M194" s="84"/>
      <c r="N194" s="84"/>
      <c r="O194" s="84"/>
      <c r="P194" s="84"/>
      <c r="Q194" s="138"/>
      <c r="R194" s="134"/>
      <c r="S194" s="134"/>
      <c r="T194" s="135"/>
      <c r="U194" s="135"/>
      <c r="V194" s="135"/>
      <c r="W194" s="135"/>
      <c r="X194" s="135"/>
      <c r="Y194" s="135"/>
      <c r="Z194" s="135"/>
      <c r="AA194" s="135"/>
      <c r="AB194" s="135"/>
      <c r="AC194" s="135"/>
      <c r="AD194" s="135"/>
      <c r="AE194" s="135"/>
      <c r="AF194" s="135"/>
      <c r="AG194" s="135"/>
      <c r="AH194" s="135"/>
      <c r="AI194" s="135"/>
      <c r="AJ194" s="135"/>
      <c r="AK194" s="135"/>
      <c r="AL194" s="135"/>
      <c r="AM194" s="135"/>
      <c r="AN194" s="135"/>
      <c r="AO194" s="135"/>
      <c r="AP194" s="135"/>
      <c r="AQ194" s="135"/>
      <c r="AR194" s="135"/>
      <c r="AS194" s="135"/>
      <c r="AT194" s="135"/>
      <c r="AU194" s="135"/>
      <c r="AV194" s="135"/>
      <c r="AW194" s="135"/>
      <c r="AX194" s="135"/>
      <c r="AY194" s="135"/>
      <c r="AZ194" s="135"/>
      <c r="BA194" s="135"/>
      <c r="BB194" s="135"/>
      <c r="BC194" s="135"/>
      <c r="BD194" s="135"/>
      <c r="BE194" s="135"/>
      <c r="BF194" s="135"/>
      <c r="BG194" s="135"/>
      <c r="BH194" s="135"/>
      <c r="BI194" s="135"/>
      <c r="BJ194" s="135"/>
      <c r="BK194" s="135"/>
      <c r="BL194" s="135"/>
      <c r="BM194" s="135"/>
      <c r="BN194" s="135"/>
      <c r="BO194" s="135"/>
      <c r="BP194" s="135"/>
      <c r="BQ194" s="135"/>
      <c r="BR194" s="135"/>
      <c r="BS194" s="135"/>
      <c r="BT194" s="135"/>
      <c r="BU194" s="135"/>
      <c r="BV194" s="135"/>
      <c r="BW194" s="135"/>
      <c r="BX194" s="135"/>
      <c r="BY194" s="135"/>
      <c r="BZ194" s="135"/>
      <c r="CA194" s="135"/>
      <c r="CB194" s="135"/>
      <c r="CC194" s="135"/>
      <c r="CD194" s="135"/>
      <c r="CE194" s="135"/>
      <c r="CF194" s="135"/>
      <c r="CG194" s="135"/>
      <c r="CH194" s="135"/>
      <c r="CI194" s="135"/>
      <c r="CJ194" s="135"/>
      <c r="CK194" s="135"/>
      <c r="CL194" s="135"/>
      <c r="CM194" s="135"/>
      <c r="CN194" s="135"/>
      <c r="CO194" s="135"/>
      <c r="CP194" s="135"/>
      <c r="CQ194" s="135"/>
      <c r="CR194" s="135"/>
      <c r="CS194" s="135"/>
      <c r="CT194" s="135"/>
      <c r="CU194" s="135"/>
      <c r="CV194" s="135"/>
      <c r="CW194" s="135"/>
      <c r="CX194" s="135"/>
      <c r="CY194" s="135"/>
      <c r="CZ194" s="135"/>
      <c r="DA194" s="135"/>
      <c r="DB194" s="135"/>
      <c r="DC194" s="135"/>
      <c r="DD194" s="135"/>
      <c r="DE194" s="135"/>
      <c r="DF194" s="135"/>
      <c r="DG194" s="135"/>
      <c r="DH194" s="135"/>
    </row>
    <row r="195" spans="1:112" s="88" customFormat="1" ht="30" customHeight="1" x14ac:dyDescent="0.15">
      <c r="A195" s="136" t="s">
        <v>169</v>
      </c>
      <c r="B195" s="136" t="s">
        <v>267</v>
      </c>
      <c r="C195" s="132" t="e">
        <f t="shared" ref="C195:E195" si="55">C88</f>
        <v>#REF!</v>
      </c>
      <c r="D195" s="132" t="e">
        <f t="shared" si="55"/>
        <v>#REF!</v>
      </c>
      <c r="E195" s="132" t="e">
        <f t="shared" si="55"/>
        <v>#REF!</v>
      </c>
      <c r="F195" s="84"/>
      <c r="G195" s="84"/>
      <c r="H195" s="85"/>
      <c r="I195" s="84"/>
      <c r="J195" s="85"/>
      <c r="K195" s="84"/>
      <c r="L195" s="85"/>
      <c r="M195" s="84"/>
      <c r="N195" s="84"/>
      <c r="O195" s="84"/>
      <c r="P195" s="84"/>
      <c r="Q195" s="138"/>
      <c r="R195" s="134"/>
      <c r="S195" s="134"/>
      <c r="T195" s="135"/>
      <c r="U195" s="135"/>
      <c r="V195" s="135"/>
      <c r="W195" s="135"/>
      <c r="X195" s="135"/>
      <c r="Y195" s="135"/>
      <c r="Z195" s="135"/>
      <c r="AA195" s="135"/>
      <c r="AB195" s="135"/>
      <c r="AC195" s="135"/>
      <c r="AD195" s="135"/>
      <c r="AE195" s="135"/>
      <c r="AF195" s="135"/>
      <c r="AG195" s="135"/>
      <c r="AH195" s="135"/>
      <c r="AI195" s="135"/>
      <c r="AJ195" s="135"/>
      <c r="AK195" s="135"/>
      <c r="AL195" s="135"/>
      <c r="AM195" s="135"/>
      <c r="AN195" s="135"/>
      <c r="AO195" s="135"/>
      <c r="AP195" s="135"/>
      <c r="AQ195" s="135"/>
      <c r="AR195" s="135"/>
      <c r="AS195" s="135"/>
      <c r="AT195" s="135"/>
      <c r="AU195" s="135"/>
      <c r="AV195" s="135"/>
      <c r="AW195" s="135"/>
      <c r="AX195" s="135"/>
      <c r="AY195" s="135"/>
      <c r="AZ195" s="135"/>
      <c r="BA195" s="135"/>
      <c r="BB195" s="135"/>
      <c r="BC195" s="135"/>
      <c r="BD195" s="135"/>
      <c r="BE195" s="135"/>
      <c r="BF195" s="135"/>
      <c r="BG195" s="135"/>
      <c r="BH195" s="135"/>
      <c r="BI195" s="135"/>
      <c r="BJ195" s="135"/>
      <c r="BK195" s="135"/>
      <c r="BL195" s="135"/>
      <c r="BM195" s="135"/>
      <c r="BN195" s="135"/>
      <c r="BO195" s="135"/>
      <c r="BP195" s="135"/>
      <c r="BQ195" s="135"/>
      <c r="BR195" s="135"/>
      <c r="BS195" s="135"/>
      <c r="BT195" s="135"/>
      <c r="BU195" s="135"/>
      <c r="BV195" s="135"/>
      <c r="BW195" s="135"/>
      <c r="BX195" s="135"/>
      <c r="BY195" s="135"/>
      <c r="BZ195" s="135"/>
      <c r="CA195" s="135"/>
      <c r="CB195" s="135"/>
      <c r="CC195" s="135"/>
      <c r="CD195" s="135"/>
      <c r="CE195" s="135"/>
      <c r="CF195" s="135"/>
      <c r="CG195" s="135"/>
      <c r="CH195" s="135"/>
      <c r="CI195" s="135"/>
      <c r="CJ195" s="135"/>
      <c r="CK195" s="135"/>
      <c r="CL195" s="135"/>
      <c r="CM195" s="135"/>
      <c r="CN195" s="135"/>
      <c r="CO195" s="135"/>
      <c r="CP195" s="135"/>
      <c r="CQ195" s="135"/>
      <c r="CR195" s="135"/>
      <c r="CS195" s="135"/>
      <c r="CT195" s="135"/>
      <c r="CU195" s="135"/>
      <c r="CV195" s="135"/>
      <c r="CW195" s="135"/>
      <c r="CX195" s="135"/>
      <c r="CY195" s="135"/>
      <c r="CZ195" s="135"/>
      <c r="DA195" s="135"/>
      <c r="DB195" s="135"/>
      <c r="DC195" s="135"/>
      <c r="DD195" s="135"/>
      <c r="DE195" s="135"/>
      <c r="DF195" s="135"/>
      <c r="DG195" s="135"/>
      <c r="DH195" s="135"/>
    </row>
    <row r="196" spans="1:112" s="88" customFormat="1" ht="30" customHeight="1" x14ac:dyDescent="0.15">
      <c r="A196" s="136" t="s">
        <v>68</v>
      </c>
      <c r="B196" s="136" t="s">
        <v>300</v>
      </c>
      <c r="C196" s="132" t="e">
        <f t="shared" ref="C196:E196" si="56">C89</f>
        <v>#REF!</v>
      </c>
      <c r="D196" s="132" t="e">
        <f t="shared" si="56"/>
        <v>#REF!</v>
      </c>
      <c r="E196" s="132" t="e">
        <f t="shared" si="56"/>
        <v>#REF!</v>
      </c>
      <c r="F196" s="84"/>
      <c r="G196" s="84"/>
      <c r="H196" s="85"/>
      <c r="I196" s="84"/>
      <c r="J196" s="85"/>
      <c r="K196" s="84"/>
      <c r="L196" s="85"/>
      <c r="M196" s="84"/>
      <c r="N196" s="84"/>
      <c r="O196" s="84"/>
      <c r="P196" s="84"/>
      <c r="Q196" s="138"/>
      <c r="R196" s="134"/>
      <c r="S196" s="134"/>
      <c r="T196" s="135"/>
      <c r="U196" s="135"/>
      <c r="V196" s="135"/>
      <c r="W196" s="135"/>
      <c r="X196" s="135"/>
      <c r="Y196" s="135"/>
      <c r="Z196" s="135"/>
      <c r="AA196" s="135"/>
      <c r="AB196" s="135"/>
      <c r="AC196" s="135"/>
      <c r="AD196" s="135"/>
      <c r="AE196" s="135"/>
      <c r="AF196" s="135"/>
      <c r="AG196" s="135"/>
      <c r="AH196" s="135"/>
      <c r="AI196" s="135"/>
      <c r="AJ196" s="135"/>
      <c r="AK196" s="135"/>
      <c r="AL196" s="135"/>
      <c r="AM196" s="135"/>
      <c r="AN196" s="135"/>
      <c r="AO196" s="135"/>
      <c r="AP196" s="135"/>
      <c r="AQ196" s="135"/>
      <c r="AR196" s="135"/>
      <c r="AS196" s="135"/>
      <c r="AT196" s="135"/>
      <c r="AU196" s="135"/>
      <c r="AV196" s="135"/>
      <c r="AW196" s="135"/>
      <c r="AX196" s="135"/>
      <c r="AY196" s="135"/>
      <c r="AZ196" s="135"/>
      <c r="BA196" s="135"/>
      <c r="BB196" s="135"/>
      <c r="BC196" s="135"/>
      <c r="BD196" s="135"/>
      <c r="BE196" s="135"/>
      <c r="BF196" s="135"/>
      <c r="BG196" s="135"/>
      <c r="BH196" s="135"/>
      <c r="BI196" s="135"/>
      <c r="BJ196" s="135"/>
      <c r="BK196" s="135"/>
      <c r="BL196" s="135"/>
      <c r="BM196" s="135"/>
      <c r="BN196" s="135"/>
      <c r="BO196" s="135"/>
      <c r="BP196" s="135"/>
      <c r="BQ196" s="135"/>
      <c r="BR196" s="135"/>
      <c r="BS196" s="135"/>
      <c r="BT196" s="135"/>
      <c r="BU196" s="135"/>
      <c r="BV196" s="135"/>
      <c r="BW196" s="135"/>
      <c r="BX196" s="135"/>
      <c r="BY196" s="135"/>
      <c r="BZ196" s="135"/>
      <c r="CA196" s="135"/>
      <c r="CB196" s="135"/>
      <c r="CC196" s="135"/>
      <c r="CD196" s="135"/>
      <c r="CE196" s="135"/>
      <c r="CF196" s="135"/>
      <c r="CG196" s="135"/>
      <c r="CH196" s="135"/>
      <c r="CI196" s="135"/>
      <c r="CJ196" s="135"/>
      <c r="CK196" s="135"/>
      <c r="CL196" s="135"/>
      <c r="CM196" s="135"/>
      <c r="CN196" s="135"/>
      <c r="CO196" s="135"/>
      <c r="CP196" s="135"/>
      <c r="CQ196" s="135"/>
      <c r="CR196" s="135"/>
      <c r="CS196" s="135"/>
      <c r="CT196" s="135"/>
      <c r="CU196" s="135"/>
      <c r="CV196" s="135"/>
      <c r="CW196" s="135"/>
      <c r="CX196" s="135"/>
      <c r="CY196" s="135"/>
      <c r="CZ196" s="135"/>
      <c r="DA196" s="135"/>
      <c r="DB196" s="135"/>
      <c r="DC196" s="135"/>
      <c r="DD196" s="135"/>
      <c r="DE196" s="135"/>
      <c r="DF196" s="135"/>
      <c r="DG196" s="135"/>
      <c r="DH196" s="135"/>
    </row>
    <row r="197" spans="1:112" s="88" customFormat="1" ht="30" customHeight="1" x14ac:dyDescent="0.15">
      <c r="A197" s="136"/>
      <c r="B197" s="136"/>
      <c r="C197" s="132" t="e">
        <f t="shared" ref="C197:E197" si="57">C90</f>
        <v>#REF!</v>
      </c>
      <c r="D197" s="132" t="e">
        <f t="shared" si="57"/>
        <v>#REF!</v>
      </c>
      <c r="E197" s="132" t="e">
        <f t="shared" si="57"/>
        <v>#REF!</v>
      </c>
      <c r="F197" s="84"/>
      <c r="G197" s="84"/>
      <c r="H197" s="85"/>
      <c r="I197" s="84"/>
      <c r="J197" s="85"/>
      <c r="K197" s="84"/>
      <c r="L197" s="85"/>
      <c r="M197" s="84"/>
      <c r="N197" s="84"/>
      <c r="O197" s="84"/>
      <c r="P197" s="84"/>
      <c r="Q197" s="138"/>
      <c r="R197" s="134"/>
      <c r="S197" s="134"/>
      <c r="T197" s="135"/>
      <c r="U197" s="135"/>
      <c r="V197" s="135"/>
      <c r="W197" s="135"/>
      <c r="X197" s="135"/>
      <c r="Y197" s="135"/>
      <c r="Z197" s="135"/>
      <c r="AA197" s="135"/>
      <c r="AB197" s="135"/>
      <c r="AC197" s="135"/>
      <c r="AD197" s="135"/>
      <c r="AE197" s="135"/>
      <c r="AF197" s="135"/>
      <c r="AG197" s="135"/>
      <c r="AH197" s="135"/>
      <c r="AI197" s="135"/>
      <c r="AJ197" s="135"/>
      <c r="AK197" s="135"/>
      <c r="AL197" s="135"/>
      <c r="AM197" s="135"/>
      <c r="AN197" s="135"/>
      <c r="AO197" s="135"/>
      <c r="AP197" s="135"/>
      <c r="AQ197" s="135"/>
      <c r="AR197" s="135"/>
      <c r="AS197" s="135"/>
      <c r="AT197" s="135"/>
      <c r="AU197" s="135"/>
      <c r="AV197" s="135"/>
      <c r="AW197" s="135"/>
      <c r="AX197" s="135"/>
      <c r="AY197" s="135"/>
      <c r="AZ197" s="135"/>
      <c r="BA197" s="135"/>
      <c r="BB197" s="135"/>
      <c r="BC197" s="135"/>
      <c r="BD197" s="135"/>
      <c r="BE197" s="135"/>
      <c r="BF197" s="135"/>
      <c r="BG197" s="135"/>
      <c r="BH197" s="135"/>
      <c r="BI197" s="135"/>
      <c r="BJ197" s="135"/>
      <c r="BK197" s="135"/>
      <c r="BL197" s="135"/>
      <c r="BM197" s="135"/>
      <c r="BN197" s="135"/>
      <c r="BO197" s="135"/>
      <c r="BP197" s="135"/>
      <c r="BQ197" s="135"/>
      <c r="BR197" s="135"/>
      <c r="BS197" s="135"/>
      <c r="BT197" s="135"/>
      <c r="BU197" s="135"/>
      <c r="BV197" s="135"/>
      <c r="BW197" s="135"/>
      <c r="BX197" s="135"/>
      <c r="BY197" s="135"/>
      <c r="BZ197" s="135"/>
      <c r="CA197" s="135"/>
      <c r="CB197" s="135"/>
      <c r="CC197" s="135"/>
      <c r="CD197" s="135"/>
      <c r="CE197" s="135"/>
      <c r="CF197" s="135"/>
      <c r="CG197" s="135"/>
      <c r="CH197" s="135"/>
      <c r="CI197" s="135"/>
      <c r="CJ197" s="135"/>
      <c r="CK197" s="135"/>
      <c r="CL197" s="135"/>
      <c r="CM197" s="135"/>
      <c r="CN197" s="135"/>
      <c r="CO197" s="135"/>
      <c r="CP197" s="135"/>
      <c r="CQ197" s="135"/>
      <c r="CR197" s="135"/>
      <c r="CS197" s="135"/>
      <c r="CT197" s="135"/>
      <c r="CU197" s="135"/>
      <c r="CV197" s="135"/>
      <c r="CW197" s="135"/>
      <c r="CX197" s="135"/>
      <c r="CY197" s="135"/>
      <c r="CZ197" s="135"/>
      <c r="DA197" s="135"/>
      <c r="DB197" s="135"/>
      <c r="DC197" s="135"/>
      <c r="DD197" s="135"/>
      <c r="DE197" s="135"/>
      <c r="DF197" s="135"/>
      <c r="DG197" s="135"/>
      <c r="DH197" s="135"/>
    </row>
    <row r="198" spans="1:112" s="88" customFormat="1" ht="30" customHeight="1" x14ac:dyDescent="0.15">
      <c r="A198" s="136"/>
      <c r="B198" s="136"/>
      <c r="C198" s="132" t="e">
        <f t="shared" ref="C198:E198" si="58">C91</f>
        <v>#REF!</v>
      </c>
      <c r="D198" s="132" t="e">
        <f t="shared" si="58"/>
        <v>#REF!</v>
      </c>
      <c r="E198" s="132" t="e">
        <f t="shared" si="58"/>
        <v>#REF!</v>
      </c>
      <c r="F198" s="84"/>
      <c r="G198" s="84"/>
      <c r="H198" s="85"/>
      <c r="I198" s="84"/>
      <c r="J198" s="85"/>
      <c r="K198" s="84"/>
      <c r="L198" s="85"/>
      <c r="M198" s="84"/>
      <c r="N198" s="84"/>
      <c r="O198" s="84"/>
      <c r="P198" s="84"/>
      <c r="Q198" s="138"/>
      <c r="R198" s="134"/>
      <c r="S198" s="134"/>
      <c r="T198" s="135"/>
      <c r="U198" s="135"/>
      <c r="V198" s="135"/>
      <c r="W198" s="135"/>
      <c r="X198" s="135"/>
      <c r="Y198" s="135"/>
      <c r="Z198" s="135"/>
      <c r="AA198" s="135"/>
      <c r="AB198" s="135"/>
      <c r="AC198" s="135"/>
      <c r="AD198" s="135"/>
      <c r="AE198" s="135"/>
      <c r="AF198" s="135"/>
      <c r="AG198" s="135"/>
      <c r="AH198" s="135"/>
      <c r="AI198" s="135"/>
      <c r="AJ198" s="135"/>
      <c r="AK198" s="135"/>
      <c r="AL198" s="135"/>
      <c r="AM198" s="135"/>
      <c r="AN198" s="135"/>
      <c r="AO198" s="135"/>
      <c r="AP198" s="135"/>
      <c r="AQ198" s="135"/>
      <c r="AR198" s="135"/>
      <c r="AS198" s="135"/>
      <c r="AT198" s="135"/>
      <c r="AU198" s="135"/>
      <c r="AV198" s="135"/>
      <c r="AW198" s="135"/>
      <c r="AX198" s="135"/>
      <c r="AY198" s="135"/>
      <c r="AZ198" s="135"/>
      <c r="BA198" s="135"/>
      <c r="BB198" s="135"/>
      <c r="BC198" s="135"/>
      <c r="BD198" s="135"/>
      <c r="BE198" s="135"/>
      <c r="BF198" s="135"/>
      <c r="BG198" s="135"/>
      <c r="BH198" s="135"/>
      <c r="BI198" s="135"/>
      <c r="BJ198" s="135"/>
      <c r="BK198" s="135"/>
      <c r="BL198" s="135"/>
      <c r="BM198" s="135"/>
      <c r="BN198" s="135"/>
      <c r="BO198" s="135"/>
      <c r="BP198" s="135"/>
      <c r="BQ198" s="135"/>
      <c r="BR198" s="135"/>
      <c r="BS198" s="135"/>
      <c r="BT198" s="135"/>
      <c r="BU198" s="135"/>
      <c r="BV198" s="135"/>
      <c r="BW198" s="135"/>
      <c r="BX198" s="135"/>
      <c r="BY198" s="135"/>
      <c r="BZ198" s="135"/>
      <c r="CA198" s="135"/>
      <c r="CB198" s="135"/>
      <c r="CC198" s="135"/>
      <c r="CD198" s="135"/>
      <c r="CE198" s="135"/>
      <c r="CF198" s="135"/>
      <c r="CG198" s="135"/>
      <c r="CH198" s="135"/>
      <c r="CI198" s="135"/>
      <c r="CJ198" s="135"/>
      <c r="CK198" s="135"/>
      <c r="CL198" s="135"/>
      <c r="CM198" s="135"/>
      <c r="CN198" s="135"/>
      <c r="CO198" s="135"/>
      <c r="CP198" s="135"/>
      <c r="CQ198" s="135"/>
      <c r="CR198" s="135"/>
      <c r="CS198" s="135"/>
      <c r="CT198" s="135"/>
      <c r="CU198" s="135"/>
      <c r="CV198" s="135"/>
      <c r="CW198" s="135"/>
      <c r="CX198" s="135"/>
      <c r="CY198" s="135"/>
      <c r="CZ198" s="135"/>
      <c r="DA198" s="135"/>
      <c r="DB198" s="135"/>
      <c r="DC198" s="135"/>
      <c r="DD198" s="135"/>
      <c r="DE198" s="135"/>
      <c r="DF198" s="135"/>
      <c r="DG198" s="135"/>
      <c r="DH198" s="135"/>
    </row>
    <row r="199" spans="1:112" s="88" customFormat="1" ht="30" customHeight="1" x14ac:dyDescent="0.15">
      <c r="A199" s="136" t="s">
        <v>38</v>
      </c>
      <c r="B199" s="136" t="s">
        <v>279</v>
      </c>
      <c r="C199" s="132" t="e">
        <f t="shared" ref="C199:E199" si="59">C92</f>
        <v>#REF!</v>
      </c>
      <c r="D199" s="132" t="e">
        <f t="shared" si="59"/>
        <v>#REF!</v>
      </c>
      <c r="E199" s="132" t="e">
        <f t="shared" si="59"/>
        <v>#REF!</v>
      </c>
      <c r="F199" s="84"/>
      <c r="G199" s="84"/>
      <c r="H199" s="85"/>
      <c r="I199" s="84"/>
      <c r="J199" s="85"/>
      <c r="K199" s="84"/>
      <c r="L199" s="85"/>
      <c r="M199" s="84"/>
      <c r="N199" s="84"/>
      <c r="O199" s="84"/>
      <c r="P199" s="84"/>
      <c r="Q199" s="138"/>
      <c r="R199" s="134"/>
      <c r="S199" s="134"/>
      <c r="T199" s="135"/>
      <c r="U199" s="135"/>
      <c r="V199" s="135"/>
      <c r="W199" s="135"/>
      <c r="X199" s="135"/>
      <c r="Y199" s="135"/>
      <c r="Z199" s="135"/>
      <c r="AA199" s="135"/>
      <c r="AB199" s="135"/>
      <c r="AC199" s="135"/>
      <c r="AD199" s="135"/>
      <c r="AE199" s="135"/>
      <c r="AF199" s="135"/>
      <c r="AG199" s="135"/>
      <c r="AH199" s="135"/>
      <c r="AI199" s="135"/>
      <c r="AJ199" s="135"/>
      <c r="AK199" s="135"/>
      <c r="AL199" s="135"/>
      <c r="AM199" s="135"/>
      <c r="AN199" s="135"/>
      <c r="AO199" s="135"/>
      <c r="AP199" s="135"/>
      <c r="AQ199" s="135"/>
      <c r="AR199" s="135"/>
      <c r="AS199" s="135"/>
      <c r="AT199" s="135"/>
      <c r="AU199" s="135"/>
      <c r="AV199" s="135"/>
      <c r="AW199" s="135"/>
      <c r="AX199" s="135"/>
      <c r="AY199" s="135"/>
      <c r="AZ199" s="135"/>
      <c r="BA199" s="135"/>
      <c r="BB199" s="135"/>
      <c r="BC199" s="135"/>
      <c r="BD199" s="135"/>
      <c r="BE199" s="135"/>
      <c r="BF199" s="135"/>
      <c r="BG199" s="135"/>
      <c r="BH199" s="135"/>
      <c r="BI199" s="135"/>
      <c r="BJ199" s="135"/>
      <c r="BK199" s="135"/>
      <c r="BL199" s="135"/>
      <c r="BM199" s="135"/>
      <c r="BN199" s="135"/>
      <c r="BO199" s="135"/>
      <c r="BP199" s="135"/>
      <c r="BQ199" s="135"/>
      <c r="BR199" s="135"/>
      <c r="BS199" s="135"/>
      <c r="BT199" s="135"/>
      <c r="BU199" s="135"/>
      <c r="BV199" s="135"/>
      <c r="BW199" s="135"/>
      <c r="BX199" s="135"/>
      <c r="BY199" s="135"/>
      <c r="BZ199" s="135"/>
      <c r="CA199" s="135"/>
      <c r="CB199" s="135"/>
      <c r="CC199" s="135"/>
      <c r="CD199" s="135"/>
      <c r="CE199" s="135"/>
      <c r="CF199" s="135"/>
      <c r="CG199" s="135"/>
      <c r="CH199" s="135"/>
      <c r="CI199" s="135"/>
      <c r="CJ199" s="135"/>
      <c r="CK199" s="135"/>
      <c r="CL199" s="135"/>
      <c r="CM199" s="135"/>
      <c r="CN199" s="135"/>
      <c r="CO199" s="135"/>
      <c r="CP199" s="135"/>
      <c r="CQ199" s="135"/>
      <c r="CR199" s="135"/>
      <c r="CS199" s="135"/>
      <c r="CT199" s="135"/>
      <c r="CU199" s="135"/>
      <c r="CV199" s="135"/>
      <c r="CW199" s="135"/>
      <c r="CX199" s="135"/>
      <c r="CY199" s="135"/>
      <c r="CZ199" s="135"/>
      <c r="DA199" s="135"/>
      <c r="DB199" s="135"/>
      <c r="DC199" s="135"/>
      <c r="DD199" s="135"/>
      <c r="DE199" s="135"/>
      <c r="DF199" s="135"/>
      <c r="DG199" s="135"/>
      <c r="DH199" s="135"/>
    </row>
    <row r="200" spans="1:112" s="88" customFormat="1" ht="30" customHeight="1" x14ac:dyDescent="0.15">
      <c r="A200" s="136" t="s">
        <v>168</v>
      </c>
      <c r="B200" s="136" t="s">
        <v>304</v>
      </c>
      <c r="C200" s="132" t="e">
        <f t="shared" ref="C200:E200" si="60">C93</f>
        <v>#REF!</v>
      </c>
      <c r="D200" s="132" t="e">
        <f t="shared" si="60"/>
        <v>#REF!</v>
      </c>
      <c r="E200" s="132" t="e">
        <f t="shared" si="60"/>
        <v>#REF!</v>
      </c>
      <c r="F200" s="84"/>
      <c r="G200" s="84"/>
      <c r="H200" s="85"/>
      <c r="I200" s="84"/>
      <c r="J200" s="85"/>
      <c r="K200" s="84"/>
      <c r="L200" s="85"/>
      <c r="M200" s="84"/>
      <c r="N200" s="84"/>
      <c r="O200" s="84"/>
      <c r="P200" s="84"/>
      <c r="Q200" s="138"/>
      <c r="R200" s="134"/>
      <c r="S200" s="134"/>
      <c r="T200" s="135"/>
      <c r="U200" s="135"/>
      <c r="V200" s="135"/>
      <c r="W200" s="135"/>
      <c r="X200" s="135"/>
      <c r="Y200" s="135"/>
      <c r="Z200" s="135"/>
      <c r="AA200" s="135"/>
      <c r="AB200" s="135"/>
      <c r="AC200" s="135"/>
      <c r="AD200" s="135"/>
      <c r="AE200" s="135"/>
      <c r="AF200" s="135"/>
      <c r="AG200" s="135"/>
      <c r="AH200" s="135"/>
      <c r="AI200" s="135"/>
      <c r="AJ200" s="135"/>
      <c r="AK200" s="135"/>
      <c r="AL200" s="135"/>
      <c r="AM200" s="135"/>
      <c r="AN200" s="135"/>
      <c r="AO200" s="135"/>
      <c r="AP200" s="135"/>
      <c r="AQ200" s="135"/>
      <c r="AR200" s="135"/>
      <c r="AS200" s="135"/>
      <c r="AT200" s="135"/>
      <c r="AU200" s="135"/>
      <c r="AV200" s="135"/>
      <c r="AW200" s="135"/>
      <c r="AX200" s="135"/>
      <c r="AY200" s="135"/>
      <c r="AZ200" s="135"/>
      <c r="BA200" s="135"/>
      <c r="BB200" s="135"/>
      <c r="BC200" s="135"/>
      <c r="BD200" s="135"/>
      <c r="BE200" s="135"/>
      <c r="BF200" s="135"/>
      <c r="BG200" s="135"/>
      <c r="BH200" s="135"/>
      <c r="BI200" s="135"/>
      <c r="BJ200" s="135"/>
      <c r="BK200" s="135"/>
      <c r="BL200" s="135"/>
      <c r="BM200" s="135"/>
      <c r="BN200" s="135"/>
      <c r="BO200" s="135"/>
      <c r="BP200" s="135"/>
      <c r="BQ200" s="135"/>
      <c r="BR200" s="135"/>
      <c r="BS200" s="135"/>
      <c r="BT200" s="135"/>
      <c r="BU200" s="135"/>
      <c r="BV200" s="135"/>
      <c r="BW200" s="135"/>
      <c r="BX200" s="135"/>
      <c r="BY200" s="135"/>
      <c r="BZ200" s="135"/>
      <c r="CA200" s="135"/>
      <c r="CB200" s="135"/>
      <c r="CC200" s="135"/>
      <c r="CD200" s="135"/>
      <c r="CE200" s="135"/>
      <c r="CF200" s="135"/>
      <c r="CG200" s="135"/>
      <c r="CH200" s="135"/>
      <c r="CI200" s="135"/>
      <c r="CJ200" s="135"/>
      <c r="CK200" s="135"/>
      <c r="CL200" s="135"/>
      <c r="CM200" s="135"/>
      <c r="CN200" s="135"/>
      <c r="CO200" s="135"/>
      <c r="CP200" s="135"/>
      <c r="CQ200" s="135"/>
      <c r="CR200" s="135"/>
      <c r="CS200" s="135"/>
      <c r="CT200" s="135"/>
      <c r="CU200" s="135"/>
      <c r="CV200" s="135"/>
      <c r="CW200" s="135"/>
      <c r="CX200" s="135"/>
      <c r="CY200" s="135"/>
      <c r="CZ200" s="135"/>
      <c r="DA200" s="135"/>
      <c r="DB200" s="135"/>
      <c r="DC200" s="135"/>
      <c r="DD200" s="135"/>
      <c r="DE200" s="135"/>
      <c r="DF200" s="135"/>
      <c r="DG200" s="135"/>
      <c r="DH200" s="135"/>
    </row>
    <row r="201" spans="1:112" s="88" customFormat="1" ht="30" customHeight="1" x14ac:dyDescent="0.15">
      <c r="A201" s="136" t="s">
        <v>174</v>
      </c>
      <c r="B201" s="136" t="s">
        <v>263</v>
      </c>
      <c r="C201" s="132" t="e">
        <f t="shared" ref="C201:E201" si="61">C94</f>
        <v>#REF!</v>
      </c>
      <c r="D201" s="132" t="e">
        <f t="shared" si="61"/>
        <v>#REF!</v>
      </c>
      <c r="E201" s="132" t="e">
        <f t="shared" si="61"/>
        <v>#REF!</v>
      </c>
      <c r="F201" s="84"/>
      <c r="G201" s="84"/>
      <c r="H201" s="85"/>
      <c r="I201" s="84"/>
      <c r="J201" s="85"/>
      <c r="K201" s="84"/>
      <c r="L201" s="85"/>
      <c r="M201" s="84"/>
      <c r="N201" s="84"/>
      <c r="O201" s="84"/>
      <c r="P201" s="84"/>
      <c r="Q201" s="138"/>
      <c r="R201" s="134"/>
      <c r="S201" s="134"/>
      <c r="T201" s="135"/>
      <c r="U201" s="135"/>
      <c r="V201" s="135"/>
      <c r="W201" s="135"/>
      <c r="X201" s="135"/>
      <c r="Y201" s="135"/>
      <c r="Z201" s="135"/>
      <c r="AA201" s="135"/>
      <c r="AB201" s="135"/>
      <c r="AC201" s="135"/>
      <c r="AD201" s="135"/>
      <c r="AE201" s="135"/>
      <c r="AF201" s="135"/>
      <c r="AG201" s="135"/>
      <c r="AH201" s="135"/>
      <c r="AI201" s="135"/>
      <c r="AJ201" s="135"/>
      <c r="AK201" s="135"/>
      <c r="AL201" s="135"/>
      <c r="AM201" s="135"/>
      <c r="AN201" s="135"/>
      <c r="AO201" s="135"/>
      <c r="AP201" s="135"/>
      <c r="AQ201" s="135"/>
      <c r="AR201" s="135"/>
      <c r="AS201" s="135"/>
      <c r="AT201" s="135"/>
      <c r="AU201" s="135"/>
      <c r="AV201" s="135"/>
      <c r="AW201" s="135"/>
      <c r="AX201" s="135"/>
      <c r="AY201" s="135"/>
      <c r="AZ201" s="135"/>
      <c r="BA201" s="135"/>
      <c r="BB201" s="135"/>
      <c r="BC201" s="135"/>
      <c r="BD201" s="135"/>
      <c r="BE201" s="135"/>
      <c r="BF201" s="135"/>
      <c r="BG201" s="135"/>
      <c r="BH201" s="135"/>
      <c r="BI201" s="135"/>
      <c r="BJ201" s="135"/>
      <c r="BK201" s="135"/>
      <c r="BL201" s="135"/>
      <c r="BM201" s="135"/>
      <c r="BN201" s="135"/>
      <c r="BO201" s="135"/>
      <c r="BP201" s="135"/>
      <c r="BQ201" s="135"/>
      <c r="BR201" s="135"/>
      <c r="BS201" s="135"/>
      <c r="BT201" s="135"/>
      <c r="BU201" s="135"/>
      <c r="BV201" s="135"/>
      <c r="BW201" s="135"/>
      <c r="BX201" s="135"/>
      <c r="BY201" s="135"/>
      <c r="BZ201" s="135"/>
      <c r="CA201" s="135"/>
      <c r="CB201" s="135"/>
      <c r="CC201" s="135"/>
      <c r="CD201" s="135"/>
      <c r="CE201" s="135"/>
      <c r="CF201" s="135"/>
      <c r="CG201" s="135"/>
      <c r="CH201" s="135"/>
      <c r="CI201" s="135"/>
      <c r="CJ201" s="135"/>
      <c r="CK201" s="135"/>
      <c r="CL201" s="135"/>
      <c r="CM201" s="135"/>
      <c r="CN201" s="135"/>
      <c r="CO201" s="135"/>
      <c r="CP201" s="135"/>
      <c r="CQ201" s="135"/>
      <c r="CR201" s="135"/>
      <c r="CS201" s="135"/>
      <c r="CT201" s="135"/>
      <c r="CU201" s="135"/>
      <c r="CV201" s="135"/>
      <c r="CW201" s="135"/>
      <c r="CX201" s="135"/>
      <c r="CY201" s="135"/>
      <c r="CZ201" s="135"/>
      <c r="DA201" s="135"/>
      <c r="DB201" s="135"/>
      <c r="DC201" s="135"/>
      <c r="DD201" s="135"/>
      <c r="DE201" s="135"/>
      <c r="DF201" s="135"/>
      <c r="DG201" s="135"/>
      <c r="DH201" s="135"/>
    </row>
    <row r="202" spans="1:112" s="88" customFormat="1" ht="30" customHeight="1" x14ac:dyDescent="0.15">
      <c r="A202" s="136" t="s">
        <v>18</v>
      </c>
      <c r="B202" s="136" t="s">
        <v>258</v>
      </c>
      <c r="C202" s="132" t="e">
        <f t="shared" ref="C202:E202" si="62">C95</f>
        <v>#REF!</v>
      </c>
      <c r="D202" s="132" t="e">
        <f t="shared" si="62"/>
        <v>#REF!</v>
      </c>
      <c r="E202" s="132" t="e">
        <f t="shared" si="62"/>
        <v>#REF!</v>
      </c>
      <c r="F202" s="84"/>
      <c r="G202" s="84"/>
      <c r="H202" s="85"/>
      <c r="I202" s="84"/>
      <c r="J202" s="85"/>
      <c r="K202" s="84"/>
      <c r="L202" s="85"/>
      <c r="M202" s="84"/>
      <c r="N202" s="84"/>
      <c r="O202" s="84"/>
      <c r="P202" s="84"/>
      <c r="Q202" s="138"/>
      <c r="R202" s="134"/>
      <c r="S202" s="134"/>
      <c r="T202" s="135"/>
      <c r="U202" s="135"/>
      <c r="V202" s="135"/>
      <c r="W202" s="135"/>
      <c r="X202" s="135"/>
      <c r="Y202" s="135"/>
      <c r="Z202" s="135"/>
      <c r="AA202" s="135"/>
      <c r="AB202" s="135"/>
      <c r="AC202" s="135"/>
      <c r="AD202" s="135"/>
      <c r="AE202" s="135"/>
      <c r="AF202" s="135"/>
      <c r="AG202" s="135"/>
      <c r="AH202" s="135"/>
      <c r="AI202" s="135"/>
      <c r="AJ202" s="135"/>
      <c r="AK202" s="135"/>
      <c r="AL202" s="135"/>
      <c r="AM202" s="135"/>
      <c r="AN202" s="135"/>
      <c r="AO202" s="135"/>
      <c r="AP202" s="135"/>
      <c r="AQ202" s="135"/>
      <c r="AR202" s="135"/>
      <c r="AS202" s="135"/>
      <c r="AT202" s="135"/>
      <c r="AU202" s="135"/>
      <c r="AV202" s="135"/>
      <c r="AW202" s="135"/>
      <c r="AX202" s="135"/>
      <c r="AY202" s="135"/>
      <c r="AZ202" s="135"/>
      <c r="BA202" s="135"/>
      <c r="BB202" s="135"/>
      <c r="BC202" s="135"/>
      <c r="BD202" s="135"/>
      <c r="BE202" s="135"/>
      <c r="BF202" s="135"/>
      <c r="BG202" s="135"/>
      <c r="BH202" s="135"/>
      <c r="BI202" s="135"/>
      <c r="BJ202" s="135"/>
      <c r="BK202" s="135"/>
      <c r="BL202" s="135"/>
      <c r="BM202" s="135"/>
      <c r="BN202" s="135"/>
      <c r="BO202" s="135"/>
      <c r="BP202" s="135"/>
      <c r="BQ202" s="135"/>
      <c r="BR202" s="135"/>
      <c r="BS202" s="135"/>
      <c r="BT202" s="135"/>
      <c r="BU202" s="135"/>
      <c r="BV202" s="135"/>
      <c r="BW202" s="135"/>
      <c r="BX202" s="135"/>
      <c r="BY202" s="135"/>
      <c r="BZ202" s="135"/>
      <c r="CA202" s="135"/>
      <c r="CB202" s="135"/>
      <c r="CC202" s="135"/>
      <c r="CD202" s="135"/>
      <c r="CE202" s="135"/>
      <c r="CF202" s="135"/>
      <c r="CG202" s="135"/>
      <c r="CH202" s="135"/>
      <c r="CI202" s="135"/>
      <c r="CJ202" s="135"/>
      <c r="CK202" s="135"/>
      <c r="CL202" s="135"/>
      <c r="CM202" s="135"/>
      <c r="CN202" s="135"/>
      <c r="CO202" s="135"/>
      <c r="CP202" s="135"/>
      <c r="CQ202" s="135"/>
      <c r="CR202" s="135"/>
      <c r="CS202" s="135"/>
      <c r="CT202" s="135"/>
      <c r="CU202" s="135"/>
      <c r="CV202" s="135"/>
      <c r="CW202" s="135"/>
      <c r="CX202" s="135"/>
      <c r="CY202" s="135"/>
      <c r="CZ202" s="135"/>
      <c r="DA202" s="135"/>
      <c r="DB202" s="135"/>
      <c r="DC202" s="135"/>
      <c r="DD202" s="135"/>
      <c r="DE202" s="135"/>
      <c r="DF202" s="135"/>
      <c r="DG202" s="135"/>
      <c r="DH202" s="135"/>
    </row>
    <row r="203" spans="1:112" s="88" customFormat="1" ht="30" customHeight="1" x14ac:dyDescent="0.15">
      <c r="A203" s="136" t="s">
        <v>27</v>
      </c>
      <c r="B203" s="136" t="s">
        <v>265</v>
      </c>
      <c r="C203" s="132" t="e">
        <f t="shared" ref="C203:E203" si="63">C96</f>
        <v>#REF!</v>
      </c>
      <c r="D203" s="132" t="e">
        <f t="shared" si="63"/>
        <v>#REF!</v>
      </c>
      <c r="E203" s="132" t="e">
        <f t="shared" si="63"/>
        <v>#REF!</v>
      </c>
      <c r="F203" s="84"/>
      <c r="G203" s="84"/>
      <c r="H203" s="85"/>
      <c r="I203" s="84"/>
      <c r="J203" s="85"/>
      <c r="K203" s="84"/>
      <c r="L203" s="85"/>
      <c r="M203" s="84"/>
      <c r="N203" s="84"/>
      <c r="O203" s="84"/>
      <c r="P203" s="84"/>
      <c r="Q203" s="138"/>
      <c r="R203" s="134"/>
      <c r="S203" s="134"/>
      <c r="T203" s="135"/>
      <c r="U203" s="135"/>
      <c r="V203" s="135"/>
      <c r="W203" s="135"/>
      <c r="X203" s="135"/>
      <c r="Y203" s="135"/>
      <c r="Z203" s="135"/>
      <c r="AA203" s="135"/>
      <c r="AB203" s="135"/>
      <c r="AC203" s="135"/>
      <c r="AD203" s="135"/>
      <c r="AE203" s="135"/>
      <c r="AF203" s="135"/>
      <c r="AG203" s="135"/>
      <c r="AH203" s="135"/>
      <c r="AI203" s="135"/>
      <c r="AJ203" s="135"/>
      <c r="AK203" s="135"/>
      <c r="AL203" s="135"/>
      <c r="AM203" s="135"/>
      <c r="AN203" s="135"/>
      <c r="AO203" s="135"/>
      <c r="AP203" s="135"/>
      <c r="AQ203" s="135"/>
      <c r="AR203" s="135"/>
      <c r="AS203" s="135"/>
      <c r="AT203" s="135"/>
      <c r="AU203" s="135"/>
      <c r="AV203" s="135"/>
      <c r="AW203" s="135"/>
      <c r="AX203" s="135"/>
      <c r="AY203" s="135"/>
      <c r="AZ203" s="135"/>
      <c r="BA203" s="135"/>
      <c r="BB203" s="135"/>
      <c r="BC203" s="135"/>
      <c r="BD203" s="135"/>
      <c r="BE203" s="135"/>
      <c r="BF203" s="135"/>
      <c r="BG203" s="135"/>
      <c r="BH203" s="135"/>
      <c r="BI203" s="135"/>
      <c r="BJ203" s="135"/>
      <c r="BK203" s="135"/>
      <c r="BL203" s="135"/>
      <c r="BM203" s="135"/>
      <c r="BN203" s="135"/>
      <c r="BO203" s="135"/>
      <c r="BP203" s="135"/>
      <c r="BQ203" s="135"/>
      <c r="BR203" s="135"/>
      <c r="BS203" s="135"/>
      <c r="BT203" s="135"/>
      <c r="BU203" s="135"/>
      <c r="BV203" s="135"/>
      <c r="BW203" s="135"/>
      <c r="BX203" s="135"/>
      <c r="BY203" s="135"/>
      <c r="BZ203" s="135"/>
      <c r="CA203" s="135"/>
      <c r="CB203" s="135"/>
      <c r="CC203" s="135"/>
      <c r="CD203" s="135"/>
      <c r="CE203" s="135"/>
      <c r="CF203" s="135"/>
      <c r="CG203" s="135"/>
      <c r="CH203" s="135"/>
      <c r="CI203" s="135"/>
      <c r="CJ203" s="135"/>
      <c r="CK203" s="135"/>
      <c r="CL203" s="135"/>
      <c r="CM203" s="135"/>
      <c r="CN203" s="135"/>
      <c r="CO203" s="135"/>
      <c r="CP203" s="135"/>
      <c r="CQ203" s="135"/>
      <c r="CR203" s="135"/>
      <c r="CS203" s="135"/>
      <c r="CT203" s="135"/>
      <c r="CU203" s="135"/>
      <c r="CV203" s="135"/>
      <c r="CW203" s="135"/>
      <c r="CX203" s="135"/>
      <c r="CY203" s="135"/>
      <c r="CZ203" s="135"/>
      <c r="DA203" s="135"/>
      <c r="DB203" s="135"/>
      <c r="DC203" s="135"/>
      <c r="DD203" s="135"/>
      <c r="DE203" s="135"/>
      <c r="DF203" s="135"/>
      <c r="DG203" s="135"/>
      <c r="DH203" s="135"/>
    </row>
    <row r="204" spans="1:112" s="88" customFormat="1" ht="30" customHeight="1" x14ac:dyDescent="0.15">
      <c r="A204" s="136" t="s">
        <v>167</v>
      </c>
      <c r="B204" s="136" t="s">
        <v>286</v>
      </c>
      <c r="C204" s="132" t="e">
        <f t="shared" ref="C204:E204" si="64">C97</f>
        <v>#REF!</v>
      </c>
      <c r="D204" s="132" t="e">
        <f t="shared" si="64"/>
        <v>#REF!</v>
      </c>
      <c r="E204" s="132" t="e">
        <f t="shared" si="64"/>
        <v>#REF!</v>
      </c>
      <c r="F204" s="84"/>
      <c r="G204" s="84"/>
      <c r="H204" s="85"/>
      <c r="I204" s="84"/>
      <c r="J204" s="85"/>
      <c r="K204" s="84"/>
      <c r="L204" s="85"/>
      <c r="M204" s="84"/>
      <c r="N204" s="84"/>
      <c r="O204" s="84"/>
      <c r="P204" s="84"/>
      <c r="Q204" s="138"/>
      <c r="R204" s="134"/>
      <c r="S204" s="134"/>
      <c r="T204" s="135"/>
      <c r="U204" s="135"/>
      <c r="V204" s="135"/>
      <c r="W204" s="135"/>
      <c r="X204" s="135"/>
      <c r="Y204" s="135"/>
      <c r="Z204" s="135"/>
      <c r="AA204" s="135"/>
      <c r="AB204" s="135"/>
      <c r="AC204" s="135"/>
      <c r="AD204" s="135"/>
      <c r="AE204" s="135"/>
      <c r="AF204" s="135"/>
      <c r="AG204" s="135"/>
      <c r="AH204" s="135"/>
      <c r="AI204" s="135"/>
      <c r="AJ204" s="135"/>
      <c r="AK204" s="135"/>
      <c r="AL204" s="135"/>
      <c r="AM204" s="135"/>
      <c r="AN204" s="135"/>
      <c r="AO204" s="135"/>
      <c r="AP204" s="135"/>
      <c r="AQ204" s="135"/>
      <c r="AR204" s="135"/>
      <c r="AS204" s="135"/>
      <c r="AT204" s="135"/>
      <c r="AU204" s="135"/>
      <c r="AV204" s="135"/>
      <c r="AW204" s="135"/>
      <c r="AX204" s="135"/>
      <c r="AY204" s="135"/>
      <c r="AZ204" s="135"/>
      <c r="BA204" s="135"/>
      <c r="BB204" s="135"/>
      <c r="BC204" s="135"/>
      <c r="BD204" s="135"/>
      <c r="BE204" s="135"/>
      <c r="BF204" s="135"/>
      <c r="BG204" s="135"/>
      <c r="BH204" s="135"/>
      <c r="BI204" s="135"/>
      <c r="BJ204" s="135"/>
      <c r="BK204" s="135"/>
      <c r="BL204" s="135"/>
      <c r="BM204" s="135"/>
      <c r="BN204" s="135"/>
      <c r="BO204" s="135"/>
      <c r="BP204" s="135"/>
      <c r="BQ204" s="135"/>
      <c r="BR204" s="135"/>
      <c r="BS204" s="135"/>
      <c r="BT204" s="135"/>
      <c r="BU204" s="135"/>
      <c r="BV204" s="135"/>
      <c r="BW204" s="135"/>
      <c r="BX204" s="135"/>
      <c r="BY204" s="135"/>
      <c r="BZ204" s="135"/>
      <c r="CA204" s="135"/>
      <c r="CB204" s="135"/>
      <c r="CC204" s="135"/>
      <c r="CD204" s="135"/>
      <c r="CE204" s="135"/>
      <c r="CF204" s="135"/>
      <c r="CG204" s="135"/>
      <c r="CH204" s="135"/>
      <c r="CI204" s="135"/>
      <c r="CJ204" s="135"/>
      <c r="CK204" s="135"/>
      <c r="CL204" s="135"/>
      <c r="CM204" s="135"/>
      <c r="CN204" s="135"/>
      <c r="CO204" s="135"/>
      <c r="CP204" s="135"/>
      <c r="CQ204" s="135"/>
      <c r="CR204" s="135"/>
      <c r="CS204" s="135"/>
      <c r="CT204" s="135"/>
      <c r="CU204" s="135"/>
      <c r="CV204" s="135"/>
      <c r="CW204" s="135"/>
      <c r="CX204" s="135"/>
      <c r="CY204" s="135"/>
      <c r="CZ204" s="135"/>
      <c r="DA204" s="135"/>
      <c r="DB204" s="135"/>
      <c r="DC204" s="135"/>
      <c r="DD204" s="135"/>
      <c r="DE204" s="135"/>
      <c r="DF204" s="135"/>
      <c r="DG204" s="135"/>
      <c r="DH204" s="135"/>
    </row>
    <row r="205" spans="1:112" s="88" customFormat="1" ht="30" customHeight="1" x14ac:dyDescent="0.15">
      <c r="A205" s="136" t="s">
        <v>13</v>
      </c>
      <c r="B205" s="136" t="s">
        <v>280</v>
      </c>
      <c r="C205" s="132" t="e">
        <f t="shared" ref="C205:E205" si="65">C98</f>
        <v>#REF!</v>
      </c>
      <c r="D205" s="132" t="e">
        <f t="shared" si="65"/>
        <v>#REF!</v>
      </c>
      <c r="E205" s="132" t="e">
        <f t="shared" si="65"/>
        <v>#REF!</v>
      </c>
      <c r="F205" s="84"/>
      <c r="G205" s="84"/>
      <c r="H205" s="85"/>
      <c r="I205" s="84"/>
      <c r="J205" s="85"/>
      <c r="K205" s="84"/>
      <c r="L205" s="85"/>
      <c r="M205" s="84"/>
      <c r="N205" s="84"/>
      <c r="O205" s="84"/>
      <c r="P205" s="84"/>
      <c r="Q205" s="138"/>
      <c r="R205" s="134"/>
      <c r="S205" s="134"/>
      <c r="T205" s="135"/>
      <c r="U205" s="135"/>
      <c r="V205" s="135"/>
      <c r="W205" s="135"/>
      <c r="X205" s="135"/>
      <c r="Y205" s="135"/>
      <c r="Z205" s="135"/>
      <c r="AA205" s="135"/>
      <c r="AB205" s="135"/>
      <c r="AC205" s="135"/>
      <c r="AD205" s="135"/>
      <c r="AE205" s="135"/>
      <c r="AF205" s="135"/>
      <c r="AG205" s="135"/>
      <c r="AH205" s="135"/>
      <c r="AI205" s="135"/>
      <c r="AJ205" s="135"/>
      <c r="AK205" s="135"/>
      <c r="AL205" s="135"/>
      <c r="AM205" s="135"/>
      <c r="AN205" s="135"/>
      <c r="AO205" s="135"/>
      <c r="AP205" s="135"/>
      <c r="AQ205" s="135"/>
      <c r="AR205" s="135"/>
      <c r="AS205" s="135"/>
      <c r="AT205" s="135"/>
      <c r="AU205" s="135"/>
      <c r="AV205" s="135"/>
      <c r="AW205" s="135"/>
      <c r="AX205" s="135"/>
      <c r="AY205" s="135"/>
      <c r="AZ205" s="135"/>
      <c r="BA205" s="135"/>
      <c r="BB205" s="135"/>
      <c r="BC205" s="135"/>
      <c r="BD205" s="135"/>
      <c r="BE205" s="135"/>
      <c r="BF205" s="135"/>
      <c r="BG205" s="135"/>
      <c r="BH205" s="135"/>
      <c r="BI205" s="135"/>
      <c r="BJ205" s="135"/>
      <c r="BK205" s="135"/>
      <c r="BL205" s="135"/>
      <c r="BM205" s="135"/>
      <c r="BN205" s="135"/>
      <c r="BO205" s="135"/>
      <c r="BP205" s="135"/>
      <c r="BQ205" s="135"/>
      <c r="BR205" s="135"/>
      <c r="BS205" s="135"/>
      <c r="BT205" s="135"/>
      <c r="BU205" s="135"/>
      <c r="BV205" s="135"/>
      <c r="BW205" s="135"/>
      <c r="BX205" s="135"/>
      <c r="BY205" s="135"/>
      <c r="BZ205" s="135"/>
      <c r="CA205" s="135"/>
      <c r="CB205" s="135"/>
      <c r="CC205" s="135"/>
      <c r="CD205" s="135"/>
      <c r="CE205" s="135"/>
      <c r="CF205" s="135"/>
      <c r="CG205" s="135"/>
      <c r="CH205" s="135"/>
      <c r="CI205" s="135"/>
      <c r="CJ205" s="135"/>
      <c r="CK205" s="135"/>
      <c r="CL205" s="135"/>
      <c r="CM205" s="135"/>
      <c r="CN205" s="135"/>
      <c r="CO205" s="135"/>
      <c r="CP205" s="135"/>
      <c r="CQ205" s="135"/>
      <c r="CR205" s="135"/>
      <c r="CS205" s="135"/>
      <c r="CT205" s="135"/>
      <c r="CU205" s="135"/>
      <c r="CV205" s="135"/>
      <c r="CW205" s="135"/>
      <c r="CX205" s="135"/>
      <c r="CY205" s="135"/>
      <c r="CZ205" s="135"/>
      <c r="DA205" s="135"/>
      <c r="DB205" s="135"/>
      <c r="DC205" s="135"/>
      <c r="DD205" s="135"/>
      <c r="DE205" s="135"/>
      <c r="DF205" s="135"/>
      <c r="DG205" s="135"/>
      <c r="DH205" s="135"/>
    </row>
    <row r="206" spans="1:112" s="88" customFormat="1" ht="30" customHeight="1" x14ac:dyDescent="0.15">
      <c r="A206" s="136" t="s">
        <v>172</v>
      </c>
      <c r="B206" s="136" t="s">
        <v>259</v>
      </c>
      <c r="C206" s="132" t="e">
        <f t="shared" ref="C206:E206" si="66">C99</f>
        <v>#REF!</v>
      </c>
      <c r="D206" s="132" t="e">
        <f t="shared" si="66"/>
        <v>#REF!</v>
      </c>
      <c r="E206" s="132" t="e">
        <f t="shared" si="66"/>
        <v>#REF!</v>
      </c>
      <c r="F206" s="84"/>
      <c r="G206" s="84"/>
      <c r="H206" s="85"/>
      <c r="I206" s="84"/>
      <c r="J206" s="85"/>
      <c r="K206" s="84"/>
      <c r="L206" s="85"/>
      <c r="M206" s="84"/>
      <c r="N206" s="84"/>
      <c r="O206" s="84"/>
      <c r="P206" s="84"/>
      <c r="Q206" s="138"/>
      <c r="R206" s="134"/>
      <c r="S206" s="134"/>
      <c r="T206" s="135"/>
      <c r="U206" s="135"/>
      <c r="V206" s="135"/>
      <c r="W206" s="135"/>
      <c r="X206" s="135"/>
      <c r="Y206" s="135"/>
      <c r="Z206" s="135"/>
      <c r="AA206" s="135"/>
      <c r="AB206" s="135"/>
      <c r="AC206" s="135"/>
      <c r="AD206" s="135"/>
      <c r="AE206" s="135"/>
      <c r="AF206" s="135"/>
      <c r="AG206" s="135"/>
      <c r="AH206" s="135"/>
      <c r="AI206" s="135"/>
      <c r="AJ206" s="135"/>
      <c r="AK206" s="135"/>
      <c r="AL206" s="135"/>
      <c r="AM206" s="135"/>
      <c r="AN206" s="135"/>
      <c r="AO206" s="135"/>
      <c r="AP206" s="135"/>
      <c r="AQ206" s="135"/>
      <c r="AR206" s="135"/>
      <c r="AS206" s="135"/>
      <c r="AT206" s="135"/>
      <c r="AU206" s="135"/>
      <c r="AV206" s="135"/>
      <c r="AW206" s="135"/>
      <c r="AX206" s="135"/>
      <c r="AY206" s="135"/>
      <c r="AZ206" s="135"/>
      <c r="BA206" s="135"/>
      <c r="BB206" s="135"/>
      <c r="BC206" s="135"/>
      <c r="BD206" s="135"/>
      <c r="BE206" s="135"/>
      <c r="BF206" s="135"/>
      <c r="BG206" s="135"/>
      <c r="BH206" s="135"/>
      <c r="BI206" s="135"/>
      <c r="BJ206" s="135"/>
      <c r="BK206" s="135"/>
      <c r="BL206" s="135"/>
      <c r="BM206" s="135"/>
      <c r="BN206" s="135"/>
      <c r="BO206" s="135"/>
      <c r="BP206" s="135"/>
      <c r="BQ206" s="135"/>
      <c r="BR206" s="135"/>
      <c r="BS206" s="135"/>
      <c r="BT206" s="135"/>
      <c r="BU206" s="135"/>
      <c r="BV206" s="135"/>
      <c r="BW206" s="135"/>
      <c r="BX206" s="135"/>
      <c r="BY206" s="135"/>
      <c r="BZ206" s="135"/>
      <c r="CA206" s="135"/>
      <c r="CB206" s="135"/>
      <c r="CC206" s="135"/>
      <c r="CD206" s="135"/>
      <c r="CE206" s="135"/>
      <c r="CF206" s="135"/>
      <c r="CG206" s="135"/>
      <c r="CH206" s="135"/>
      <c r="CI206" s="135"/>
      <c r="CJ206" s="135"/>
      <c r="CK206" s="135"/>
      <c r="CL206" s="135"/>
      <c r="CM206" s="135"/>
      <c r="CN206" s="135"/>
      <c r="CO206" s="135"/>
      <c r="CP206" s="135"/>
      <c r="CQ206" s="135"/>
      <c r="CR206" s="135"/>
      <c r="CS206" s="135"/>
      <c r="CT206" s="135"/>
      <c r="CU206" s="135"/>
      <c r="CV206" s="135"/>
      <c r="CW206" s="135"/>
      <c r="CX206" s="135"/>
      <c r="CY206" s="135"/>
      <c r="CZ206" s="135"/>
      <c r="DA206" s="135"/>
      <c r="DB206" s="135"/>
      <c r="DC206" s="135"/>
      <c r="DD206" s="135"/>
      <c r="DE206" s="135"/>
      <c r="DF206" s="135"/>
      <c r="DG206" s="135"/>
      <c r="DH206" s="135"/>
    </row>
    <row r="207" spans="1:112" s="88" customFormat="1" ht="30" customHeight="1" x14ac:dyDescent="0.15">
      <c r="A207" s="136" t="s">
        <v>199</v>
      </c>
      <c r="B207" s="136" t="s">
        <v>289</v>
      </c>
      <c r="C207" s="132" t="e">
        <f t="shared" ref="C207:E207" si="67">C100</f>
        <v>#REF!</v>
      </c>
      <c r="D207" s="132" t="e">
        <f t="shared" si="67"/>
        <v>#REF!</v>
      </c>
      <c r="E207" s="132" t="e">
        <f t="shared" si="67"/>
        <v>#REF!</v>
      </c>
      <c r="F207" s="84"/>
      <c r="G207" s="84"/>
      <c r="H207" s="85"/>
      <c r="I207" s="84"/>
      <c r="J207" s="85"/>
      <c r="K207" s="84"/>
      <c r="L207" s="85"/>
      <c r="M207" s="84"/>
      <c r="N207" s="84"/>
      <c r="O207" s="84"/>
      <c r="P207" s="84"/>
      <c r="Q207" s="138"/>
      <c r="R207" s="134"/>
      <c r="S207" s="134"/>
      <c r="T207" s="135"/>
      <c r="U207" s="135"/>
      <c r="V207" s="135"/>
      <c r="W207" s="135"/>
      <c r="X207" s="135"/>
      <c r="Y207" s="135"/>
      <c r="Z207" s="135"/>
      <c r="AA207" s="135"/>
      <c r="AB207" s="135"/>
      <c r="AC207" s="135"/>
      <c r="AD207" s="135"/>
      <c r="AE207" s="135"/>
      <c r="AF207" s="135"/>
      <c r="AG207" s="135"/>
      <c r="AH207" s="135"/>
      <c r="AI207" s="135"/>
      <c r="AJ207" s="135"/>
      <c r="AK207" s="135"/>
      <c r="AL207" s="135"/>
      <c r="AM207" s="135"/>
      <c r="AN207" s="135"/>
      <c r="AO207" s="135"/>
      <c r="AP207" s="135"/>
      <c r="AQ207" s="135"/>
      <c r="AR207" s="135"/>
      <c r="AS207" s="135"/>
      <c r="AT207" s="135"/>
      <c r="AU207" s="135"/>
      <c r="AV207" s="135"/>
      <c r="AW207" s="135"/>
      <c r="AX207" s="135"/>
      <c r="AY207" s="135"/>
      <c r="AZ207" s="135"/>
      <c r="BA207" s="135"/>
      <c r="BB207" s="135"/>
      <c r="BC207" s="135"/>
      <c r="BD207" s="135"/>
      <c r="BE207" s="135"/>
      <c r="BF207" s="135"/>
      <c r="BG207" s="135"/>
      <c r="BH207" s="135"/>
      <c r="BI207" s="135"/>
      <c r="BJ207" s="135"/>
      <c r="BK207" s="135"/>
      <c r="BL207" s="135"/>
      <c r="BM207" s="135"/>
      <c r="BN207" s="135"/>
      <c r="BO207" s="135"/>
      <c r="BP207" s="135"/>
      <c r="BQ207" s="135"/>
      <c r="BR207" s="135"/>
      <c r="BS207" s="135"/>
      <c r="BT207" s="135"/>
      <c r="BU207" s="135"/>
      <c r="BV207" s="135"/>
      <c r="BW207" s="135"/>
      <c r="BX207" s="135"/>
      <c r="BY207" s="135"/>
      <c r="BZ207" s="135"/>
      <c r="CA207" s="135"/>
      <c r="CB207" s="135"/>
      <c r="CC207" s="135"/>
      <c r="CD207" s="135"/>
      <c r="CE207" s="135"/>
      <c r="CF207" s="135"/>
      <c r="CG207" s="135"/>
      <c r="CH207" s="135"/>
      <c r="CI207" s="135"/>
      <c r="CJ207" s="135"/>
      <c r="CK207" s="135"/>
      <c r="CL207" s="135"/>
      <c r="CM207" s="135"/>
      <c r="CN207" s="135"/>
      <c r="CO207" s="135"/>
      <c r="CP207" s="135"/>
      <c r="CQ207" s="135"/>
      <c r="CR207" s="135"/>
      <c r="CS207" s="135"/>
      <c r="CT207" s="135"/>
      <c r="CU207" s="135"/>
      <c r="CV207" s="135"/>
      <c r="CW207" s="135"/>
      <c r="CX207" s="135"/>
      <c r="CY207" s="135"/>
      <c r="CZ207" s="135"/>
      <c r="DA207" s="135"/>
      <c r="DB207" s="135"/>
      <c r="DC207" s="135"/>
      <c r="DD207" s="135"/>
      <c r="DE207" s="135"/>
      <c r="DF207" s="135"/>
      <c r="DG207" s="135"/>
      <c r="DH207" s="135"/>
    </row>
    <row r="208" spans="1:112" s="88" customFormat="1" ht="30" customHeight="1" x14ac:dyDescent="0.15">
      <c r="A208" s="136"/>
      <c r="B208" s="136"/>
      <c r="C208" s="132" t="e">
        <f t="shared" ref="C208:E208" si="68">C101</f>
        <v>#REF!</v>
      </c>
      <c r="D208" s="132" t="e">
        <f t="shared" si="68"/>
        <v>#REF!</v>
      </c>
      <c r="E208" s="132" t="e">
        <f t="shared" si="68"/>
        <v>#REF!</v>
      </c>
      <c r="F208" s="84"/>
      <c r="G208" s="84"/>
      <c r="H208" s="85"/>
      <c r="I208" s="84"/>
      <c r="J208" s="85"/>
      <c r="K208" s="84"/>
      <c r="L208" s="85"/>
      <c r="M208" s="84"/>
      <c r="N208" s="84"/>
      <c r="O208" s="84"/>
      <c r="P208" s="84"/>
      <c r="Q208" s="138"/>
      <c r="R208" s="134"/>
      <c r="S208" s="134"/>
      <c r="T208" s="135"/>
      <c r="U208" s="135"/>
      <c r="V208" s="135"/>
      <c r="W208" s="135"/>
      <c r="X208" s="135"/>
      <c r="Y208" s="135"/>
      <c r="Z208" s="135"/>
      <c r="AA208" s="135"/>
      <c r="AB208" s="135"/>
      <c r="AC208" s="135"/>
      <c r="AD208" s="135"/>
      <c r="AE208" s="135"/>
      <c r="AF208" s="135"/>
      <c r="AG208" s="135"/>
      <c r="AH208" s="135"/>
      <c r="AI208" s="135"/>
      <c r="AJ208" s="135"/>
      <c r="AK208" s="135"/>
      <c r="AL208" s="135"/>
      <c r="AM208" s="135"/>
      <c r="AN208" s="135"/>
      <c r="AO208" s="135"/>
      <c r="AP208" s="135"/>
      <c r="AQ208" s="135"/>
      <c r="AR208" s="135"/>
      <c r="AS208" s="135"/>
      <c r="AT208" s="135"/>
      <c r="AU208" s="135"/>
      <c r="AV208" s="135"/>
      <c r="AW208" s="135"/>
      <c r="AX208" s="135"/>
      <c r="AY208" s="135"/>
      <c r="AZ208" s="135"/>
      <c r="BA208" s="135"/>
      <c r="BB208" s="135"/>
      <c r="BC208" s="135"/>
      <c r="BD208" s="135"/>
      <c r="BE208" s="135"/>
      <c r="BF208" s="135"/>
      <c r="BG208" s="135"/>
      <c r="BH208" s="135"/>
      <c r="BI208" s="135"/>
      <c r="BJ208" s="135"/>
      <c r="BK208" s="135"/>
      <c r="BL208" s="135"/>
      <c r="BM208" s="135"/>
      <c r="BN208" s="135"/>
      <c r="BO208" s="135"/>
      <c r="BP208" s="135"/>
      <c r="BQ208" s="135"/>
      <c r="BR208" s="135"/>
      <c r="BS208" s="135"/>
      <c r="BT208" s="135"/>
      <c r="BU208" s="135"/>
      <c r="BV208" s="135"/>
      <c r="BW208" s="135"/>
      <c r="BX208" s="135"/>
      <c r="BY208" s="135"/>
      <c r="BZ208" s="135"/>
      <c r="CA208" s="135"/>
      <c r="CB208" s="135"/>
      <c r="CC208" s="135"/>
      <c r="CD208" s="135"/>
      <c r="CE208" s="135"/>
      <c r="CF208" s="135"/>
      <c r="CG208" s="135"/>
      <c r="CH208" s="135"/>
      <c r="CI208" s="135"/>
      <c r="CJ208" s="135"/>
      <c r="CK208" s="135"/>
      <c r="CL208" s="135"/>
      <c r="CM208" s="135"/>
      <c r="CN208" s="135"/>
      <c r="CO208" s="135"/>
      <c r="CP208" s="135"/>
      <c r="CQ208" s="135"/>
      <c r="CR208" s="135"/>
      <c r="CS208" s="135"/>
      <c r="CT208" s="135"/>
      <c r="CU208" s="135"/>
      <c r="CV208" s="135"/>
      <c r="CW208" s="135"/>
      <c r="CX208" s="135"/>
      <c r="CY208" s="135"/>
      <c r="CZ208" s="135"/>
      <c r="DA208" s="135"/>
      <c r="DB208" s="135"/>
      <c r="DC208" s="135"/>
      <c r="DD208" s="135"/>
      <c r="DE208" s="135"/>
      <c r="DF208" s="135"/>
      <c r="DG208" s="135"/>
      <c r="DH208" s="135"/>
    </row>
    <row r="209" spans="1:112" s="88" customFormat="1" ht="30" customHeight="1" x14ac:dyDescent="0.15">
      <c r="A209" s="136"/>
      <c r="B209" s="136"/>
      <c r="C209" s="132" t="e">
        <f t="shared" ref="C209:E209" si="69">C102</f>
        <v>#REF!</v>
      </c>
      <c r="D209" s="132" t="e">
        <f t="shared" si="69"/>
        <v>#REF!</v>
      </c>
      <c r="E209" s="132" t="e">
        <f t="shared" si="69"/>
        <v>#REF!</v>
      </c>
      <c r="F209" s="84"/>
      <c r="G209" s="84"/>
      <c r="H209" s="85"/>
      <c r="I209" s="84"/>
      <c r="J209" s="85"/>
      <c r="K209" s="84"/>
      <c r="L209" s="85"/>
      <c r="M209" s="84"/>
      <c r="N209" s="84"/>
      <c r="O209" s="84"/>
      <c r="P209" s="84"/>
      <c r="Q209" s="138"/>
      <c r="R209" s="134"/>
      <c r="S209" s="134"/>
      <c r="T209" s="135"/>
      <c r="U209" s="135"/>
      <c r="V209" s="135"/>
      <c r="W209" s="135"/>
      <c r="X209" s="135"/>
      <c r="Y209" s="135"/>
      <c r="Z209" s="135"/>
      <c r="AA209" s="135"/>
      <c r="AB209" s="135"/>
      <c r="AC209" s="135"/>
      <c r="AD209" s="135"/>
      <c r="AE209" s="135"/>
      <c r="AF209" s="135"/>
      <c r="AG209" s="135"/>
      <c r="AH209" s="135"/>
      <c r="AI209" s="135"/>
      <c r="AJ209" s="135"/>
      <c r="AK209" s="135"/>
      <c r="AL209" s="135"/>
      <c r="AM209" s="135"/>
      <c r="AN209" s="135"/>
      <c r="AO209" s="135"/>
      <c r="AP209" s="135"/>
      <c r="AQ209" s="135"/>
      <c r="AR209" s="135"/>
      <c r="AS209" s="135"/>
      <c r="AT209" s="135"/>
      <c r="AU209" s="135"/>
      <c r="AV209" s="135"/>
      <c r="AW209" s="135"/>
      <c r="AX209" s="135"/>
      <c r="AY209" s="135"/>
      <c r="AZ209" s="135"/>
      <c r="BA209" s="135"/>
      <c r="BB209" s="135"/>
      <c r="BC209" s="135"/>
      <c r="BD209" s="135"/>
      <c r="BE209" s="135"/>
      <c r="BF209" s="135"/>
      <c r="BG209" s="135"/>
      <c r="BH209" s="135"/>
      <c r="BI209" s="135"/>
      <c r="BJ209" s="135"/>
      <c r="BK209" s="135"/>
      <c r="BL209" s="135"/>
      <c r="BM209" s="135"/>
      <c r="BN209" s="135"/>
      <c r="BO209" s="135"/>
      <c r="BP209" s="135"/>
      <c r="BQ209" s="135"/>
      <c r="BR209" s="135"/>
      <c r="BS209" s="135"/>
      <c r="BT209" s="135"/>
      <c r="BU209" s="135"/>
      <c r="BV209" s="135"/>
      <c r="BW209" s="135"/>
      <c r="BX209" s="135"/>
      <c r="BY209" s="135"/>
      <c r="BZ209" s="135"/>
      <c r="CA209" s="135"/>
      <c r="CB209" s="135"/>
      <c r="CC209" s="135"/>
      <c r="CD209" s="135"/>
      <c r="CE209" s="135"/>
      <c r="CF209" s="135"/>
      <c r="CG209" s="135"/>
      <c r="CH209" s="135"/>
      <c r="CI209" s="135"/>
      <c r="CJ209" s="135"/>
      <c r="CK209" s="135"/>
      <c r="CL209" s="135"/>
      <c r="CM209" s="135"/>
      <c r="CN209" s="135"/>
      <c r="CO209" s="135"/>
      <c r="CP209" s="135"/>
      <c r="CQ209" s="135"/>
      <c r="CR209" s="135"/>
      <c r="CS209" s="135"/>
      <c r="CT209" s="135"/>
      <c r="CU209" s="135"/>
      <c r="CV209" s="135"/>
      <c r="CW209" s="135"/>
      <c r="CX209" s="135"/>
      <c r="CY209" s="135"/>
      <c r="CZ209" s="135"/>
      <c r="DA209" s="135"/>
      <c r="DB209" s="135"/>
      <c r="DC209" s="135"/>
      <c r="DD209" s="135"/>
      <c r="DE209" s="135"/>
      <c r="DF209" s="135"/>
      <c r="DG209" s="135"/>
      <c r="DH209" s="135"/>
    </row>
    <row r="210" spans="1:112" s="88" customFormat="1" ht="30" customHeight="1" x14ac:dyDescent="0.15">
      <c r="A210" s="136" t="s">
        <v>194</v>
      </c>
      <c r="B210" s="136" t="s">
        <v>298</v>
      </c>
      <c r="C210" s="132" t="e">
        <f t="shared" ref="C210:E210" si="70">C103</f>
        <v>#REF!</v>
      </c>
      <c r="D210" s="132" t="e">
        <f t="shared" si="70"/>
        <v>#REF!</v>
      </c>
      <c r="E210" s="132" t="e">
        <f t="shared" si="70"/>
        <v>#REF!</v>
      </c>
      <c r="F210" s="84"/>
      <c r="G210" s="84"/>
      <c r="H210" s="85"/>
      <c r="I210" s="84"/>
      <c r="J210" s="85"/>
      <c r="K210" s="84"/>
      <c r="L210" s="85"/>
      <c r="M210" s="84"/>
      <c r="N210" s="84"/>
      <c r="O210" s="84"/>
      <c r="P210" s="84"/>
      <c r="Q210" s="138"/>
      <c r="R210" s="134"/>
      <c r="S210" s="134"/>
      <c r="T210" s="135"/>
      <c r="U210" s="135"/>
      <c r="V210" s="135"/>
      <c r="W210" s="135"/>
      <c r="X210" s="135"/>
      <c r="Y210" s="135"/>
      <c r="Z210" s="135"/>
      <c r="AA210" s="135"/>
      <c r="AB210" s="135"/>
      <c r="AC210" s="135"/>
      <c r="AD210" s="135"/>
      <c r="AE210" s="135"/>
      <c r="AF210" s="135"/>
      <c r="AG210" s="135"/>
      <c r="AH210" s="135"/>
      <c r="AI210" s="135"/>
      <c r="AJ210" s="135"/>
      <c r="AK210" s="135"/>
      <c r="AL210" s="135"/>
      <c r="AM210" s="135"/>
      <c r="AN210" s="135"/>
      <c r="AO210" s="135"/>
      <c r="AP210" s="135"/>
      <c r="AQ210" s="135"/>
      <c r="AR210" s="135"/>
      <c r="AS210" s="135"/>
      <c r="AT210" s="135"/>
      <c r="AU210" s="135"/>
      <c r="AV210" s="135"/>
      <c r="AW210" s="135"/>
      <c r="AX210" s="135"/>
      <c r="AY210" s="135"/>
      <c r="AZ210" s="135"/>
      <c r="BA210" s="135"/>
      <c r="BB210" s="135"/>
      <c r="BC210" s="135"/>
      <c r="BD210" s="135"/>
      <c r="BE210" s="135"/>
      <c r="BF210" s="135"/>
      <c r="BG210" s="135"/>
      <c r="BH210" s="135"/>
      <c r="BI210" s="135"/>
      <c r="BJ210" s="135"/>
      <c r="BK210" s="135"/>
      <c r="BL210" s="135"/>
      <c r="BM210" s="135"/>
      <c r="BN210" s="135"/>
      <c r="BO210" s="135"/>
      <c r="BP210" s="135"/>
      <c r="BQ210" s="135"/>
      <c r="BR210" s="135"/>
      <c r="BS210" s="135"/>
      <c r="BT210" s="135"/>
      <c r="BU210" s="135"/>
      <c r="BV210" s="135"/>
      <c r="BW210" s="135"/>
      <c r="BX210" s="135"/>
      <c r="BY210" s="135"/>
      <c r="BZ210" s="135"/>
      <c r="CA210" s="135"/>
      <c r="CB210" s="135"/>
      <c r="CC210" s="135"/>
      <c r="CD210" s="135"/>
      <c r="CE210" s="135"/>
      <c r="CF210" s="135"/>
      <c r="CG210" s="135"/>
      <c r="CH210" s="135"/>
      <c r="CI210" s="135"/>
      <c r="CJ210" s="135"/>
      <c r="CK210" s="135"/>
      <c r="CL210" s="135"/>
      <c r="CM210" s="135"/>
      <c r="CN210" s="135"/>
      <c r="CO210" s="135"/>
      <c r="CP210" s="135"/>
      <c r="CQ210" s="135"/>
      <c r="CR210" s="135"/>
      <c r="CS210" s="135"/>
      <c r="CT210" s="135"/>
      <c r="CU210" s="135"/>
      <c r="CV210" s="135"/>
      <c r="CW210" s="135"/>
      <c r="CX210" s="135"/>
      <c r="CY210" s="135"/>
      <c r="CZ210" s="135"/>
      <c r="DA210" s="135"/>
      <c r="DB210" s="135"/>
      <c r="DC210" s="135"/>
      <c r="DD210" s="135"/>
      <c r="DE210" s="135"/>
      <c r="DF210" s="135"/>
      <c r="DG210" s="135"/>
      <c r="DH210" s="135"/>
    </row>
    <row r="211" spans="1:112" s="88" customFormat="1" ht="30" customHeight="1" x14ac:dyDescent="0.15">
      <c r="A211" s="136" t="s">
        <v>198</v>
      </c>
      <c r="B211" s="136" t="s">
        <v>287</v>
      </c>
      <c r="C211" s="132" t="e">
        <f t="shared" ref="C211:E211" si="71">C104</f>
        <v>#REF!</v>
      </c>
      <c r="D211" s="132" t="e">
        <f t="shared" si="71"/>
        <v>#REF!</v>
      </c>
      <c r="E211" s="132" t="e">
        <f t="shared" si="71"/>
        <v>#REF!</v>
      </c>
      <c r="F211" s="84"/>
      <c r="G211" s="84"/>
      <c r="H211" s="85"/>
      <c r="I211" s="84"/>
      <c r="J211" s="85"/>
      <c r="K211" s="84"/>
      <c r="L211" s="85"/>
      <c r="M211" s="84"/>
      <c r="N211" s="84"/>
      <c r="O211" s="84"/>
      <c r="P211" s="84"/>
      <c r="Q211" s="138"/>
      <c r="R211" s="134"/>
      <c r="S211" s="134"/>
      <c r="T211" s="135"/>
      <c r="U211" s="135"/>
      <c r="V211" s="135"/>
      <c r="W211" s="135"/>
      <c r="X211" s="135"/>
      <c r="Y211" s="135"/>
      <c r="Z211" s="135"/>
      <c r="AA211" s="135"/>
      <c r="AB211" s="135"/>
      <c r="AC211" s="135"/>
      <c r="AD211" s="135"/>
      <c r="AE211" s="135"/>
      <c r="AF211" s="135"/>
      <c r="AG211" s="135"/>
      <c r="AH211" s="135"/>
      <c r="AI211" s="135"/>
      <c r="AJ211" s="135"/>
      <c r="AK211" s="135"/>
      <c r="AL211" s="135"/>
      <c r="AM211" s="135"/>
      <c r="AN211" s="135"/>
      <c r="AO211" s="135"/>
      <c r="AP211" s="135"/>
      <c r="AQ211" s="135"/>
      <c r="AR211" s="135"/>
      <c r="AS211" s="135"/>
      <c r="AT211" s="135"/>
      <c r="AU211" s="135"/>
      <c r="AV211" s="135"/>
      <c r="AW211" s="135"/>
      <c r="AX211" s="135"/>
      <c r="AY211" s="135"/>
      <c r="AZ211" s="135"/>
      <c r="BA211" s="135"/>
      <c r="BB211" s="135"/>
      <c r="BC211" s="135"/>
      <c r="BD211" s="135"/>
      <c r="BE211" s="135"/>
      <c r="BF211" s="135"/>
      <c r="BG211" s="135"/>
      <c r="BH211" s="135"/>
      <c r="BI211" s="135"/>
      <c r="BJ211" s="135"/>
      <c r="BK211" s="135"/>
      <c r="BL211" s="135"/>
      <c r="BM211" s="135"/>
      <c r="BN211" s="135"/>
      <c r="BO211" s="135"/>
      <c r="BP211" s="135"/>
      <c r="BQ211" s="135"/>
      <c r="BR211" s="135"/>
      <c r="BS211" s="135"/>
      <c r="BT211" s="135"/>
      <c r="BU211" s="135"/>
      <c r="BV211" s="135"/>
      <c r="BW211" s="135"/>
      <c r="BX211" s="135"/>
      <c r="BY211" s="135"/>
      <c r="BZ211" s="135"/>
      <c r="CA211" s="135"/>
      <c r="CB211" s="135"/>
      <c r="CC211" s="135"/>
      <c r="CD211" s="135"/>
      <c r="CE211" s="135"/>
      <c r="CF211" s="135"/>
      <c r="CG211" s="135"/>
      <c r="CH211" s="135"/>
      <c r="CI211" s="135"/>
      <c r="CJ211" s="135"/>
      <c r="CK211" s="135"/>
      <c r="CL211" s="135"/>
      <c r="CM211" s="135"/>
      <c r="CN211" s="135"/>
      <c r="CO211" s="135"/>
      <c r="CP211" s="135"/>
      <c r="CQ211" s="135"/>
      <c r="CR211" s="135"/>
      <c r="CS211" s="135"/>
      <c r="CT211" s="135"/>
      <c r="CU211" s="135"/>
      <c r="CV211" s="135"/>
      <c r="CW211" s="135"/>
      <c r="CX211" s="135"/>
      <c r="CY211" s="135"/>
      <c r="CZ211" s="135"/>
      <c r="DA211" s="135"/>
      <c r="DB211" s="135"/>
      <c r="DC211" s="135"/>
      <c r="DD211" s="135"/>
      <c r="DE211" s="135"/>
      <c r="DF211" s="135"/>
      <c r="DG211" s="135"/>
      <c r="DH211" s="135"/>
    </row>
    <row r="212" spans="1:112" s="88" customFormat="1" ht="30" customHeight="1" x14ac:dyDescent="0.15">
      <c r="A212" s="136" t="s">
        <v>16</v>
      </c>
      <c r="B212" s="136" t="s">
        <v>302</v>
      </c>
      <c r="C212" s="132" t="e">
        <f t="shared" ref="C212:E212" si="72">C105</f>
        <v>#REF!</v>
      </c>
      <c r="D212" s="132" t="e">
        <f t="shared" si="72"/>
        <v>#REF!</v>
      </c>
      <c r="E212" s="132" t="e">
        <f t="shared" si="72"/>
        <v>#REF!</v>
      </c>
      <c r="F212" s="84"/>
      <c r="G212" s="84"/>
      <c r="H212" s="85"/>
      <c r="I212" s="84"/>
      <c r="J212" s="85"/>
      <c r="K212" s="84"/>
      <c r="L212" s="85"/>
      <c r="M212" s="84"/>
      <c r="N212" s="84"/>
      <c r="O212" s="84"/>
      <c r="P212" s="84"/>
      <c r="Q212" s="138"/>
      <c r="R212" s="134"/>
      <c r="S212" s="134"/>
      <c r="T212" s="135"/>
      <c r="U212" s="135"/>
      <c r="V212" s="135"/>
      <c r="W212" s="135"/>
      <c r="X212" s="135"/>
      <c r="Y212" s="135"/>
      <c r="Z212" s="135"/>
      <c r="AA212" s="135"/>
      <c r="AB212" s="135"/>
      <c r="AC212" s="135"/>
      <c r="AD212" s="135"/>
      <c r="AE212" s="135"/>
      <c r="AF212" s="135"/>
      <c r="AG212" s="135"/>
      <c r="AH212" s="135"/>
      <c r="AI212" s="135"/>
      <c r="AJ212" s="135"/>
      <c r="AK212" s="135"/>
      <c r="AL212" s="135"/>
      <c r="AM212" s="135"/>
      <c r="AN212" s="135"/>
      <c r="AO212" s="135"/>
      <c r="AP212" s="135"/>
      <c r="AQ212" s="135"/>
      <c r="AR212" s="135"/>
      <c r="AS212" s="135"/>
      <c r="AT212" s="135"/>
      <c r="AU212" s="135"/>
      <c r="AV212" s="135"/>
      <c r="AW212" s="135"/>
      <c r="AX212" s="135"/>
      <c r="AY212" s="135"/>
      <c r="AZ212" s="135"/>
      <c r="BA212" s="135"/>
      <c r="BB212" s="135"/>
      <c r="BC212" s="135"/>
      <c r="BD212" s="135"/>
      <c r="BE212" s="135"/>
      <c r="BF212" s="135"/>
      <c r="BG212" s="135"/>
      <c r="BH212" s="135"/>
      <c r="BI212" s="135"/>
      <c r="BJ212" s="135"/>
      <c r="BK212" s="135"/>
      <c r="BL212" s="135"/>
      <c r="BM212" s="135"/>
      <c r="BN212" s="135"/>
      <c r="BO212" s="135"/>
      <c r="BP212" s="135"/>
      <c r="BQ212" s="135"/>
      <c r="BR212" s="135"/>
      <c r="BS212" s="135"/>
      <c r="BT212" s="135"/>
      <c r="BU212" s="135"/>
      <c r="BV212" s="135"/>
      <c r="BW212" s="135"/>
      <c r="BX212" s="135"/>
      <c r="BY212" s="135"/>
      <c r="BZ212" s="135"/>
      <c r="CA212" s="135"/>
      <c r="CB212" s="135"/>
      <c r="CC212" s="135"/>
      <c r="CD212" s="135"/>
      <c r="CE212" s="135"/>
      <c r="CF212" s="135"/>
      <c r="CG212" s="135"/>
      <c r="CH212" s="135"/>
      <c r="CI212" s="135"/>
      <c r="CJ212" s="135"/>
      <c r="CK212" s="135"/>
      <c r="CL212" s="135"/>
      <c r="CM212" s="135"/>
      <c r="CN212" s="135"/>
      <c r="CO212" s="135"/>
      <c r="CP212" s="135"/>
      <c r="CQ212" s="135"/>
      <c r="CR212" s="135"/>
      <c r="CS212" s="135"/>
      <c r="CT212" s="135"/>
      <c r="CU212" s="135"/>
      <c r="CV212" s="135"/>
      <c r="CW212" s="135"/>
      <c r="CX212" s="135"/>
      <c r="CY212" s="135"/>
      <c r="CZ212" s="135"/>
      <c r="DA212" s="135"/>
      <c r="DB212" s="135"/>
      <c r="DC212" s="135"/>
      <c r="DD212" s="135"/>
      <c r="DE212" s="135"/>
      <c r="DF212" s="135"/>
      <c r="DG212" s="135"/>
      <c r="DH212" s="135"/>
    </row>
    <row r="213" spans="1:112" s="88" customFormat="1" ht="30" customHeight="1" x14ac:dyDescent="0.15">
      <c r="A213" s="136" t="s">
        <v>39</v>
      </c>
      <c r="B213" s="136" t="s">
        <v>301</v>
      </c>
      <c r="C213" s="132" t="e">
        <f t="shared" ref="C213:E213" si="73">C106</f>
        <v>#REF!</v>
      </c>
      <c r="D213" s="132" t="e">
        <f t="shared" si="73"/>
        <v>#REF!</v>
      </c>
      <c r="E213" s="132" t="e">
        <f t="shared" si="73"/>
        <v>#REF!</v>
      </c>
      <c r="F213" s="84"/>
      <c r="G213" s="84"/>
      <c r="H213" s="85"/>
      <c r="I213" s="84"/>
      <c r="J213" s="85"/>
      <c r="K213" s="84"/>
      <c r="L213" s="85"/>
      <c r="M213" s="84"/>
      <c r="N213" s="84"/>
      <c r="O213" s="84"/>
      <c r="P213" s="84"/>
      <c r="Q213" s="138"/>
      <c r="R213" s="134"/>
      <c r="S213" s="134"/>
      <c r="T213" s="135"/>
      <c r="U213" s="135"/>
      <c r="V213" s="135"/>
      <c r="W213" s="135"/>
      <c r="X213" s="135"/>
      <c r="Y213" s="135"/>
      <c r="Z213" s="135"/>
      <c r="AA213" s="135"/>
      <c r="AB213" s="135"/>
      <c r="AC213" s="135"/>
      <c r="AD213" s="135"/>
      <c r="AE213" s="135"/>
      <c r="AF213" s="135"/>
      <c r="AG213" s="135"/>
      <c r="AH213" s="135"/>
      <c r="AI213" s="135"/>
      <c r="AJ213" s="135"/>
      <c r="AK213" s="135"/>
      <c r="AL213" s="135"/>
      <c r="AM213" s="135"/>
      <c r="AN213" s="135"/>
      <c r="AO213" s="135"/>
      <c r="AP213" s="135"/>
      <c r="AQ213" s="135"/>
      <c r="AR213" s="135"/>
      <c r="AS213" s="135"/>
      <c r="AT213" s="135"/>
      <c r="AU213" s="135"/>
      <c r="AV213" s="135"/>
      <c r="AW213" s="135"/>
      <c r="AX213" s="135"/>
      <c r="AY213" s="135"/>
      <c r="AZ213" s="135"/>
      <c r="BA213" s="135"/>
      <c r="BB213" s="135"/>
      <c r="BC213" s="135"/>
      <c r="BD213" s="135"/>
      <c r="BE213" s="135"/>
      <c r="BF213" s="135"/>
      <c r="BG213" s="135"/>
      <c r="BH213" s="135"/>
      <c r="BI213" s="135"/>
      <c r="BJ213" s="135"/>
      <c r="BK213" s="135"/>
      <c r="BL213" s="135"/>
      <c r="BM213" s="135"/>
      <c r="BN213" s="135"/>
      <c r="BO213" s="135"/>
      <c r="BP213" s="135"/>
      <c r="BQ213" s="135"/>
      <c r="BR213" s="135"/>
      <c r="BS213" s="135"/>
      <c r="BT213" s="135"/>
      <c r="BU213" s="135"/>
      <c r="BV213" s="135"/>
      <c r="BW213" s="135"/>
      <c r="BX213" s="135"/>
      <c r="BY213" s="135"/>
      <c r="BZ213" s="135"/>
      <c r="CA213" s="135"/>
      <c r="CB213" s="135"/>
      <c r="CC213" s="135"/>
      <c r="CD213" s="135"/>
      <c r="CE213" s="135"/>
      <c r="CF213" s="135"/>
      <c r="CG213" s="135"/>
      <c r="CH213" s="135"/>
      <c r="CI213" s="135"/>
      <c r="CJ213" s="135"/>
      <c r="CK213" s="135"/>
      <c r="CL213" s="135"/>
      <c r="CM213" s="135"/>
      <c r="CN213" s="135"/>
      <c r="CO213" s="135"/>
      <c r="CP213" s="135"/>
      <c r="CQ213" s="135"/>
      <c r="CR213" s="135"/>
      <c r="CS213" s="135"/>
      <c r="CT213" s="135"/>
      <c r="CU213" s="135"/>
      <c r="CV213" s="135"/>
      <c r="CW213" s="135"/>
      <c r="CX213" s="135"/>
      <c r="CY213" s="135"/>
      <c r="CZ213" s="135"/>
      <c r="DA213" s="135"/>
      <c r="DB213" s="135"/>
      <c r="DC213" s="135"/>
      <c r="DD213" s="135"/>
      <c r="DE213" s="135"/>
      <c r="DF213" s="135"/>
      <c r="DG213" s="135"/>
      <c r="DH213" s="135"/>
    </row>
    <row r="214" spans="1:112" s="88" customFormat="1" ht="30" customHeight="1" x14ac:dyDescent="0.15">
      <c r="A214" s="136" t="s">
        <v>12</v>
      </c>
      <c r="B214" s="136" t="s">
        <v>278</v>
      </c>
      <c r="C214" s="132" t="e">
        <f t="shared" ref="C214:E214" si="74">C107</f>
        <v>#REF!</v>
      </c>
      <c r="D214" s="132" t="e">
        <f t="shared" si="74"/>
        <v>#REF!</v>
      </c>
      <c r="E214" s="132" t="e">
        <f t="shared" si="74"/>
        <v>#REF!</v>
      </c>
      <c r="F214" s="84"/>
      <c r="G214" s="84"/>
      <c r="H214" s="85"/>
      <c r="I214" s="84"/>
      <c r="J214" s="85"/>
      <c r="K214" s="84"/>
      <c r="L214" s="85"/>
      <c r="M214" s="84"/>
      <c r="N214" s="84"/>
      <c r="O214" s="84"/>
      <c r="P214" s="84"/>
      <c r="Q214" s="138"/>
      <c r="R214" s="134"/>
      <c r="S214" s="134"/>
      <c r="T214" s="135"/>
      <c r="U214" s="135"/>
      <c r="V214" s="135"/>
      <c r="W214" s="135"/>
      <c r="X214" s="135"/>
      <c r="Y214" s="135"/>
      <c r="Z214" s="135"/>
      <c r="AA214" s="135"/>
      <c r="AB214" s="135"/>
      <c r="AC214" s="135"/>
      <c r="AD214" s="135"/>
      <c r="AE214" s="135"/>
      <c r="AF214" s="135"/>
      <c r="AG214" s="135"/>
      <c r="AH214" s="135"/>
      <c r="AI214" s="135"/>
      <c r="AJ214" s="135"/>
      <c r="AK214" s="135"/>
      <c r="AL214" s="135"/>
      <c r="AM214" s="135"/>
      <c r="AN214" s="135"/>
      <c r="AO214" s="135"/>
      <c r="AP214" s="135"/>
      <c r="AQ214" s="135"/>
      <c r="AR214" s="135"/>
      <c r="AS214" s="135"/>
      <c r="AT214" s="135"/>
      <c r="AU214" s="135"/>
      <c r="AV214" s="135"/>
      <c r="AW214" s="135"/>
      <c r="AX214" s="135"/>
      <c r="AY214" s="135"/>
      <c r="AZ214" s="135"/>
      <c r="BA214" s="135"/>
      <c r="BB214" s="135"/>
      <c r="BC214" s="135"/>
      <c r="BD214" s="135"/>
      <c r="BE214" s="135"/>
      <c r="BF214" s="135"/>
      <c r="BG214" s="135"/>
      <c r="BH214" s="135"/>
      <c r="BI214" s="135"/>
      <c r="BJ214" s="135"/>
      <c r="BK214" s="135"/>
      <c r="BL214" s="135"/>
      <c r="BM214" s="135"/>
      <c r="BN214" s="135"/>
      <c r="BO214" s="135"/>
      <c r="BP214" s="135"/>
      <c r="BQ214" s="135"/>
      <c r="BR214" s="135"/>
      <c r="BS214" s="135"/>
      <c r="BT214" s="135"/>
      <c r="BU214" s="135"/>
      <c r="BV214" s="135"/>
      <c r="BW214" s="135"/>
      <c r="BX214" s="135"/>
      <c r="BY214" s="135"/>
      <c r="BZ214" s="135"/>
      <c r="CA214" s="135"/>
      <c r="CB214" s="135"/>
      <c r="CC214" s="135"/>
      <c r="CD214" s="135"/>
      <c r="CE214" s="135"/>
      <c r="CF214" s="135"/>
      <c r="CG214" s="135"/>
      <c r="CH214" s="135"/>
      <c r="CI214" s="135"/>
      <c r="CJ214" s="135"/>
      <c r="CK214" s="135"/>
      <c r="CL214" s="135"/>
      <c r="CM214" s="135"/>
      <c r="CN214" s="135"/>
      <c r="CO214" s="135"/>
      <c r="CP214" s="135"/>
      <c r="CQ214" s="135"/>
      <c r="CR214" s="135"/>
      <c r="CS214" s="135"/>
      <c r="CT214" s="135"/>
      <c r="CU214" s="135"/>
      <c r="CV214" s="135"/>
      <c r="CW214" s="135"/>
      <c r="CX214" s="135"/>
      <c r="CY214" s="135"/>
      <c r="CZ214" s="135"/>
      <c r="DA214" s="135"/>
      <c r="DB214" s="135"/>
      <c r="DC214" s="135"/>
      <c r="DD214" s="135"/>
      <c r="DE214" s="135"/>
      <c r="DF214" s="135"/>
      <c r="DG214" s="135"/>
      <c r="DH214" s="135"/>
    </row>
    <row r="215" spans="1:112" s="88" customFormat="1" ht="30" customHeight="1" x14ac:dyDescent="0.15">
      <c r="A215" s="136"/>
      <c r="B215" s="136"/>
      <c r="C215" s="132" t="e">
        <f t="shared" ref="C215:E215" si="75">C108</f>
        <v>#REF!</v>
      </c>
      <c r="D215" s="132" t="e">
        <f t="shared" si="75"/>
        <v>#REF!</v>
      </c>
      <c r="E215" s="132" t="e">
        <f t="shared" si="75"/>
        <v>#REF!</v>
      </c>
      <c r="F215" s="84"/>
      <c r="G215" s="84"/>
      <c r="H215" s="85"/>
      <c r="I215" s="84"/>
      <c r="J215" s="85"/>
      <c r="K215" s="84"/>
      <c r="L215" s="85"/>
      <c r="M215" s="84"/>
      <c r="N215" s="84"/>
      <c r="O215" s="84"/>
      <c r="P215" s="84"/>
      <c r="Q215" s="138"/>
      <c r="R215" s="134"/>
      <c r="S215" s="134"/>
      <c r="T215" s="135"/>
      <c r="U215" s="135"/>
      <c r="V215" s="135"/>
      <c r="W215" s="135"/>
      <c r="X215" s="135"/>
      <c r="Y215" s="135"/>
      <c r="Z215" s="135"/>
      <c r="AA215" s="135"/>
      <c r="AB215" s="135"/>
      <c r="AC215" s="135"/>
      <c r="AD215" s="135"/>
      <c r="AE215" s="135"/>
      <c r="AF215" s="135"/>
      <c r="AG215" s="135"/>
      <c r="AH215" s="135"/>
      <c r="AI215" s="135"/>
      <c r="AJ215" s="135"/>
      <c r="AK215" s="135"/>
      <c r="AL215" s="135"/>
      <c r="AM215" s="135"/>
      <c r="AN215" s="135"/>
      <c r="AO215" s="135"/>
      <c r="AP215" s="135"/>
      <c r="AQ215" s="135"/>
      <c r="AR215" s="135"/>
      <c r="AS215" s="135"/>
      <c r="AT215" s="135"/>
      <c r="AU215" s="135"/>
      <c r="AV215" s="135"/>
      <c r="AW215" s="135"/>
      <c r="AX215" s="135"/>
      <c r="AY215" s="135"/>
      <c r="AZ215" s="135"/>
      <c r="BA215" s="135"/>
      <c r="BB215" s="135"/>
      <c r="BC215" s="135"/>
      <c r="BD215" s="135"/>
      <c r="BE215" s="135"/>
      <c r="BF215" s="135"/>
      <c r="BG215" s="135"/>
      <c r="BH215" s="135"/>
      <c r="BI215" s="135"/>
      <c r="BJ215" s="135"/>
      <c r="BK215" s="135"/>
      <c r="BL215" s="135"/>
      <c r="BM215" s="135"/>
      <c r="BN215" s="135"/>
      <c r="BO215" s="135"/>
      <c r="BP215" s="135"/>
      <c r="BQ215" s="135"/>
      <c r="BR215" s="135"/>
      <c r="BS215" s="135"/>
      <c r="BT215" s="135"/>
      <c r="BU215" s="135"/>
      <c r="BV215" s="135"/>
      <c r="BW215" s="135"/>
      <c r="BX215" s="135"/>
      <c r="BY215" s="135"/>
      <c r="BZ215" s="135"/>
      <c r="CA215" s="135"/>
      <c r="CB215" s="135"/>
      <c r="CC215" s="135"/>
      <c r="CD215" s="135"/>
      <c r="CE215" s="135"/>
      <c r="CF215" s="135"/>
      <c r="CG215" s="135"/>
      <c r="CH215" s="135"/>
      <c r="CI215" s="135"/>
      <c r="CJ215" s="135"/>
      <c r="CK215" s="135"/>
      <c r="CL215" s="135"/>
      <c r="CM215" s="135"/>
      <c r="CN215" s="135"/>
      <c r="CO215" s="135"/>
      <c r="CP215" s="135"/>
      <c r="CQ215" s="135"/>
      <c r="CR215" s="135"/>
      <c r="CS215" s="135"/>
      <c r="CT215" s="135"/>
      <c r="CU215" s="135"/>
      <c r="CV215" s="135"/>
      <c r="CW215" s="135"/>
      <c r="CX215" s="135"/>
      <c r="CY215" s="135"/>
      <c r="CZ215" s="135"/>
      <c r="DA215" s="135"/>
      <c r="DB215" s="135"/>
      <c r="DC215" s="135"/>
      <c r="DD215" s="135"/>
      <c r="DE215" s="135"/>
      <c r="DF215" s="135"/>
      <c r="DG215" s="135"/>
      <c r="DH215" s="135"/>
    </row>
    <row r="216" spans="1:112" s="14" customFormat="1" ht="30" customHeight="1" x14ac:dyDescent="0.15">
      <c r="A216" s="3"/>
      <c r="B216" s="51"/>
      <c r="C216" s="52"/>
      <c r="D216" s="49"/>
      <c r="E216" s="45"/>
      <c r="F216" s="7"/>
      <c r="G216" s="7"/>
      <c r="H216" s="6"/>
      <c r="I216" s="7"/>
      <c r="J216" s="6"/>
      <c r="K216" s="7"/>
      <c r="L216" s="6"/>
      <c r="M216" s="7"/>
      <c r="N216" s="7"/>
      <c r="O216" s="7"/>
      <c r="P216" s="7"/>
      <c r="Q216" s="53"/>
      <c r="R216" s="15"/>
      <c r="S216" s="15"/>
      <c r="T216" s="12"/>
      <c r="U216" s="15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</row>
    <row r="217" spans="1:112" ht="30" customHeight="1" x14ac:dyDescent="0.15">
      <c r="A217" s="3" t="s">
        <v>244</v>
      </c>
    </row>
  </sheetData>
  <mergeCells count="8">
    <mergeCell ref="M1:N1"/>
    <mergeCell ref="O1:P1"/>
    <mergeCell ref="Q1:Q2"/>
    <mergeCell ref="B1:C2"/>
    <mergeCell ref="D1:D2"/>
    <mergeCell ref="E1:E2"/>
    <mergeCell ref="F1:F2"/>
    <mergeCell ref="G1:L1"/>
  </mergeCells>
  <phoneticPr fontId="23" type="noConversion"/>
  <printOptions horizontalCentered="1" verticalCentered="1" gridLines="1"/>
  <pageMargins left="0.59041666984558105" right="0.59041666984558105" top="0.98416668176651001" bottom="0.59041666984558105" header="0.59041666984558105" footer="0"/>
  <pageSetup paperSize="9" scale="60" orientation="landscape" r:id="rId1"/>
  <headerFooter>
    <oddHeader>&amp;C&amp;"돋움체,Bold"&amp;20&amp;E기계 단가 조사서&amp;E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11">
    <tabColor rgb="FFFFFF00"/>
  </sheetPr>
  <dimension ref="A1:CX105"/>
  <sheetViews>
    <sheetView showZeros="0" view="pageBreakPreview" topLeftCell="A76" zoomScaleNormal="100" zoomScaleSheetLayoutView="100" workbookViewId="0">
      <selection activeCell="D82" sqref="D82"/>
    </sheetView>
  </sheetViews>
  <sheetFormatPr defaultColWidth="45" defaultRowHeight="30" customHeight="1" x14ac:dyDescent="0.15"/>
  <cols>
    <col min="1" max="2" width="10.77734375" style="12" customWidth="1"/>
    <col min="3" max="3" width="9.77734375" style="22" customWidth="1"/>
    <col min="4" max="4" width="24.77734375" style="12" customWidth="1"/>
    <col min="5" max="5" width="36.77734375" style="15" customWidth="1"/>
    <col min="6" max="7" width="4.77734375" style="15" customWidth="1"/>
    <col min="8" max="13" width="12.77734375" style="16" customWidth="1"/>
    <col min="14" max="15" width="11.77734375" style="16" customWidth="1"/>
    <col min="16" max="16" width="10.77734375" style="16" customWidth="1"/>
    <col min="17" max="16384" width="45" style="12"/>
  </cols>
  <sheetData>
    <row r="1" spans="1:102" s="14" customFormat="1" ht="30" customHeight="1" x14ac:dyDescent="0.15">
      <c r="A1" s="1" t="s">
        <v>66</v>
      </c>
      <c r="B1" s="1" t="s">
        <v>66</v>
      </c>
      <c r="C1" s="301" t="s">
        <v>361</v>
      </c>
      <c r="D1" s="302"/>
      <c r="E1" s="302" t="s">
        <v>358</v>
      </c>
      <c r="F1" s="302" t="s">
        <v>239</v>
      </c>
      <c r="G1" s="302" t="s">
        <v>253</v>
      </c>
      <c r="H1" s="305" t="s">
        <v>216</v>
      </c>
      <c r="I1" s="306"/>
      <c r="J1" s="305" t="s">
        <v>211</v>
      </c>
      <c r="K1" s="306"/>
      <c r="L1" s="305" t="s">
        <v>215</v>
      </c>
      <c r="M1" s="306"/>
      <c r="N1" s="305" t="s">
        <v>330</v>
      </c>
      <c r="O1" s="306"/>
      <c r="P1" s="307" t="s">
        <v>50</v>
      </c>
      <c r="Q1" s="12"/>
      <c r="R1" s="309" t="s">
        <v>215</v>
      </c>
      <c r="S1" s="309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</row>
    <row r="2" spans="1:102" s="14" customFormat="1" ht="30" customHeight="1" x14ac:dyDescent="0.15">
      <c r="A2" s="3"/>
      <c r="B2" s="3"/>
      <c r="C2" s="303"/>
      <c r="D2" s="304"/>
      <c r="E2" s="304"/>
      <c r="F2" s="304"/>
      <c r="G2" s="304"/>
      <c r="H2" s="56" t="s">
        <v>45</v>
      </c>
      <c r="I2" s="56" t="s">
        <v>64</v>
      </c>
      <c r="J2" s="56" t="s">
        <v>45</v>
      </c>
      <c r="K2" s="56" t="s">
        <v>64</v>
      </c>
      <c r="L2" s="56" t="s">
        <v>45</v>
      </c>
      <c r="M2" s="56" t="s">
        <v>64</v>
      </c>
      <c r="N2" s="56" t="s">
        <v>45</v>
      </c>
      <c r="O2" s="56" t="s">
        <v>64</v>
      </c>
      <c r="P2" s="308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</row>
    <row r="3" spans="1:102" s="14" customFormat="1" ht="30" customHeight="1" x14ac:dyDescent="0.15">
      <c r="A3" s="54" t="s">
        <v>233</v>
      </c>
      <c r="B3" s="54" t="s">
        <v>233</v>
      </c>
      <c r="C3" s="57" t="str">
        <f>IF(ISBLANK($B3),"",VLOOKUP($B3,'(기계장비-출력하지않음)'!$A$3:$T$215,2,FALSE))</f>
        <v>2.</v>
      </c>
      <c r="D3" s="58" t="str">
        <f>IF(ISBLANK($B3),"",VLOOKUP($B3,'(기계장비-출력하지않음)'!$A$3:$T$215,3,FALSE))</f>
        <v>추자정수장 해수담수화시설 개량 및 증설사업</v>
      </c>
      <c r="E3" s="89"/>
      <c r="F3" s="4"/>
      <c r="G3" s="17"/>
      <c r="H3" s="5"/>
      <c r="I3" s="5"/>
      <c r="J3" s="5"/>
      <c r="K3" s="5"/>
      <c r="L3" s="5"/>
      <c r="M3" s="5"/>
      <c r="N3" s="5"/>
      <c r="O3" s="5"/>
      <c r="P3" s="18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</row>
    <row r="4" spans="1:102" s="14" customFormat="1" ht="30" customHeight="1" x14ac:dyDescent="0.15">
      <c r="A4" s="3" t="s">
        <v>243</v>
      </c>
      <c r="B4" s="3" t="s">
        <v>243</v>
      </c>
      <c r="C4" s="19">
        <f>IF(ISBLANK($B4),"",VLOOKUP($B4,'(기계장비-출력하지않음)'!$A$3:$T$215,2,FALSE))</f>
        <v>0</v>
      </c>
      <c r="D4" s="44" t="e">
        <f>IF(ISBLANK($B4),"",VLOOKUP($B4,'(기계장비-출력하지않음)'!$A$3:$T$215,3,FALSE))</f>
        <v>#REF!</v>
      </c>
      <c r="E4" s="176">
        <f>IF(ISBLANK($B4),"",VLOOKUP($B4,'(기계장비-출력하지않음)'!$A$3:$T$215,4,FALSE))</f>
        <v>0</v>
      </c>
      <c r="F4" s="6"/>
      <c r="G4" s="20"/>
      <c r="H4" s="7"/>
      <c r="I4" s="7">
        <f t="shared" ref="I4:I5" si="0">K4+M4+O4</f>
        <v>0</v>
      </c>
      <c r="J4" s="7"/>
      <c r="K4" s="7"/>
      <c r="L4" s="7"/>
      <c r="M4" s="7"/>
      <c r="N4" s="7"/>
      <c r="O4" s="7"/>
      <c r="P4" s="7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</row>
    <row r="5" spans="1:102" s="14" customFormat="1" ht="30" customHeight="1" x14ac:dyDescent="0.15">
      <c r="A5" s="136" t="s">
        <v>32</v>
      </c>
      <c r="B5" s="51" t="s">
        <v>32</v>
      </c>
      <c r="C5" s="19" t="s">
        <v>228</v>
      </c>
      <c r="D5" s="44" t="e">
        <f>IF(ISBLANK($B5),"",VLOOKUP($B5,'(기계장비-출력하지않음)'!$A$3:$T$215,3,FALSE))</f>
        <v>#REF!</v>
      </c>
      <c r="E5" s="176" t="e">
        <f>IF(ISBLANK($B5),"",VLOOKUP($B5,'(기계장비-출력하지않음)'!$A$3:$T$215,4,FALSE))</f>
        <v>#REF!</v>
      </c>
      <c r="F5" s="6" t="e">
        <f>#REF!</f>
        <v>#REF!</v>
      </c>
      <c r="G5" s="20" t="e">
        <f>IF(ISBLANK($B5),"",VLOOKUP($B5,'(기계장비-출력하지않음)'!$A$3:$T$215,5,FALSE))</f>
        <v>#REF!</v>
      </c>
      <c r="H5" s="32" t="e">
        <f>J5+L5+N5</f>
        <v>#REF!</v>
      </c>
      <c r="I5" s="32" t="e">
        <f t="shared" si="0"/>
        <v>#REF!</v>
      </c>
      <c r="J5" s="32" t="e">
        <f>IF(ISBLANK($A5),"",VLOOKUP($A5,#REF!,10,FALSE))</f>
        <v>#REF!</v>
      </c>
      <c r="K5" s="32" t="e">
        <f>INT(F5*J5)</f>
        <v>#REF!</v>
      </c>
      <c r="L5" s="32" t="e">
        <f>IF(ISBLANK($A5),"",VLOOKUP($A5,#REF!,12,FALSE))</f>
        <v>#REF!</v>
      </c>
      <c r="M5" s="32" t="e">
        <f>INT(F5*L5)</f>
        <v>#REF!</v>
      </c>
      <c r="N5" s="32" t="e">
        <f>IF(ISBLANK($A5),"",VLOOKUP($A5,#REF!,14,FALSE))</f>
        <v>#REF!</v>
      </c>
      <c r="O5" s="32" t="e">
        <f>INT(F5*N5)</f>
        <v>#REF!</v>
      </c>
      <c r="P5" s="139" t="e">
        <f>IF(ISBLANK($A5),"",VLOOKUP($A5,#REF!,16,FALSE))</f>
        <v>#REF!</v>
      </c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</row>
    <row r="6" spans="1:102" s="14" customFormat="1" ht="30" customHeight="1" x14ac:dyDescent="0.15">
      <c r="A6" s="136" t="s">
        <v>158</v>
      </c>
      <c r="B6" s="51" t="s">
        <v>158</v>
      </c>
      <c r="C6" s="19" t="s">
        <v>227</v>
      </c>
      <c r="D6" s="44" t="e">
        <f>IF(ISBLANK($B6),"",VLOOKUP($B6,'(기계장비-출력하지않음)'!$A$3:$T$215,3,FALSE))</f>
        <v>#REF!</v>
      </c>
      <c r="E6" s="177" t="e">
        <f>IF(ISBLANK($B6),"",VLOOKUP($B6,'(기계장비-출력하지않음)'!$A$3:$T$215,4,FALSE))</f>
        <v>#REF!</v>
      </c>
      <c r="F6" s="6" t="e">
        <f>#REF!</f>
        <v>#REF!</v>
      </c>
      <c r="G6" s="20" t="e">
        <f>IF(ISBLANK($B6),"",VLOOKUP($B6,'(기계장비-출력하지않음)'!$A$3:$T$215,5,FALSE))</f>
        <v>#REF!</v>
      </c>
      <c r="H6" s="32" t="e">
        <f>J6+L6+N6</f>
        <v>#REF!</v>
      </c>
      <c r="I6" s="32" t="e">
        <f>K6+M6+O6</f>
        <v>#REF!</v>
      </c>
      <c r="J6" s="32" t="e">
        <f>IF(ISBLANK($A6),"",VLOOKUP($A6,#REF!,10,FALSE))</f>
        <v>#REF!</v>
      </c>
      <c r="K6" s="32" t="e">
        <f>INT(F6*J6)</f>
        <v>#REF!</v>
      </c>
      <c r="L6" s="32" t="e">
        <f>IF(ISBLANK($A6),"",VLOOKUP($A6,#REF!,12,FALSE))</f>
        <v>#REF!</v>
      </c>
      <c r="M6" s="32" t="e">
        <f>INT(F6*L6)</f>
        <v>#REF!</v>
      </c>
      <c r="N6" s="32" t="e">
        <f>IF(ISBLANK($A6),"",VLOOKUP($A6,#REF!,14,FALSE))</f>
        <v>#REF!</v>
      </c>
      <c r="O6" s="32" t="e">
        <f>INT(F6*N6)</f>
        <v>#REF!</v>
      </c>
      <c r="P6" s="139" t="e">
        <f>IF(ISBLANK($A6),"",VLOOKUP($A6,#REF!,16,FALSE))</f>
        <v>#REF!</v>
      </c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</row>
    <row r="7" spans="1:102" s="14" customFormat="1" ht="30" customHeight="1" x14ac:dyDescent="0.15">
      <c r="A7" s="136" t="s">
        <v>160</v>
      </c>
      <c r="B7" s="51" t="s">
        <v>160</v>
      </c>
      <c r="C7" s="19" t="s">
        <v>240</v>
      </c>
      <c r="D7" s="44" t="e">
        <f>IF(ISBLANK($B7),"",VLOOKUP($B7,'(기계장비-출력하지않음)'!$A$3:$T$215,3,FALSE))</f>
        <v>#REF!</v>
      </c>
      <c r="E7" s="177" t="e">
        <f>IF(ISBLANK($B7),"",VLOOKUP($B7,'(기계장비-출력하지않음)'!$A$3:$T$215,4,FALSE))</f>
        <v>#REF!</v>
      </c>
      <c r="F7" s="6" t="e">
        <f>#REF!</f>
        <v>#REF!</v>
      </c>
      <c r="G7" s="20" t="e">
        <f>IF(ISBLANK($B7),"",VLOOKUP($B7,'(기계장비-출력하지않음)'!$A$3:$T$215,5,FALSE))</f>
        <v>#REF!</v>
      </c>
      <c r="H7" s="32" t="e">
        <f t="shared" ref="H7:H11" si="1">J7+L7+N7</f>
        <v>#REF!</v>
      </c>
      <c r="I7" s="32" t="e">
        <f t="shared" ref="I7:I11" si="2">K7+M7+O7</f>
        <v>#REF!</v>
      </c>
      <c r="J7" s="32" t="e">
        <f>IF(ISBLANK($A7),"",VLOOKUP($A7,#REF!,10,FALSE))</f>
        <v>#REF!</v>
      </c>
      <c r="K7" s="32" t="e">
        <f t="shared" ref="K7:K11" si="3">INT(F7*J7)</f>
        <v>#REF!</v>
      </c>
      <c r="L7" s="32" t="e">
        <f>IF(ISBLANK($A7),"",VLOOKUP($A7,#REF!,12,FALSE))</f>
        <v>#REF!</v>
      </c>
      <c r="M7" s="32" t="e">
        <f t="shared" ref="M7:M11" si="4">INT(F7*L7)</f>
        <v>#REF!</v>
      </c>
      <c r="N7" s="32" t="e">
        <f>IF(ISBLANK($A7),"",VLOOKUP($A7,#REF!,14,FALSE))</f>
        <v>#REF!</v>
      </c>
      <c r="O7" s="32" t="e">
        <f t="shared" ref="O7:O11" si="5">INT(F7*N7)</f>
        <v>#REF!</v>
      </c>
      <c r="P7" s="139" t="e">
        <f>IF(ISBLANK($A7),"",VLOOKUP($A7,#REF!,16,FALSE))</f>
        <v>#REF!</v>
      </c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</row>
    <row r="8" spans="1:102" s="14" customFormat="1" ht="30" customHeight="1" x14ac:dyDescent="0.15">
      <c r="A8" s="136" t="s">
        <v>152</v>
      </c>
      <c r="B8" s="51" t="s">
        <v>152</v>
      </c>
      <c r="C8" s="19" t="s">
        <v>238</v>
      </c>
      <c r="D8" s="44" t="e">
        <f>IF(ISBLANK($B8),"",VLOOKUP($B8,'(기계장비-출력하지않음)'!$A$3:$T$215,3,FALSE))</f>
        <v>#REF!</v>
      </c>
      <c r="E8" s="177" t="e">
        <f>IF(ISBLANK($B8),"",VLOOKUP($B8,'(기계장비-출력하지않음)'!$A$3:$T$215,4,FALSE))</f>
        <v>#REF!</v>
      </c>
      <c r="F8" s="6" t="e">
        <f>#REF!</f>
        <v>#REF!</v>
      </c>
      <c r="G8" s="20" t="e">
        <f>IF(ISBLANK($B8),"",VLOOKUP($B8,'(기계장비-출력하지않음)'!$A$3:$T$215,5,FALSE))</f>
        <v>#REF!</v>
      </c>
      <c r="H8" s="32" t="e">
        <f t="shared" si="1"/>
        <v>#REF!</v>
      </c>
      <c r="I8" s="32" t="e">
        <f t="shared" si="2"/>
        <v>#REF!</v>
      </c>
      <c r="J8" s="32" t="e">
        <f>IF(ISBLANK($A8),"",VLOOKUP($A8,#REF!,10,FALSE))</f>
        <v>#REF!</v>
      </c>
      <c r="K8" s="32" t="e">
        <f t="shared" si="3"/>
        <v>#REF!</v>
      </c>
      <c r="L8" s="32" t="e">
        <f>IF(ISBLANK($A8),"",VLOOKUP($A8,#REF!,12,FALSE))</f>
        <v>#REF!</v>
      </c>
      <c r="M8" s="32" t="e">
        <f t="shared" si="4"/>
        <v>#REF!</v>
      </c>
      <c r="N8" s="32" t="e">
        <f>IF(ISBLANK($A8),"",VLOOKUP($A8,#REF!,14,FALSE))</f>
        <v>#REF!</v>
      </c>
      <c r="O8" s="32" t="e">
        <f t="shared" si="5"/>
        <v>#REF!</v>
      </c>
      <c r="P8" s="139" t="e">
        <f>IF(ISBLANK($A8),"",VLOOKUP($A8,#REF!,16,FALSE))</f>
        <v>#REF!</v>
      </c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</row>
    <row r="9" spans="1:102" s="14" customFormat="1" ht="30" customHeight="1" x14ac:dyDescent="0.15">
      <c r="A9" s="136" t="s">
        <v>188</v>
      </c>
      <c r="B9" s="51" t="s">
        <v>188</v>
      </c>
      <c r="C9" s="19" t="s">
        <v>250</v>
      </c>
      <c r="D9" s="44" t="e">
        <f>IF(ISBLANK($B9),"",VLOOKUP($B9,'(기계장비-출력하지않음)'!$A$3:$T$215,3,FALSE))</f>
        <v>#REF!</v>
      </c>
      <c r="E9" s="177" t="e">
        <f>IF(ISBLANK($B9),"",VLOOKUP($B9,'(기계장비-출력하지않음)'!$A$3:$T$215,4,FALSE))</f>
        <v>#REF!</v>
      </c>
      <c r="F9" s="6" t="e">
        <f>#REF!</f>
        <v>#REF!</v>
      </c>
      <c r="G9" s="20" t="e">
        <f>IF(ISBLANK($B9),"",VLOOKUP($B9,'(기계장비-출력하지않음)'!$A$3:$T$215,5,FALSE))</f>
        <v>#REF!</v>
      </c>
      <c r="H9" s="32" t="e">
        <f t="shared" si="1"/>
        <v>#REF!</v>
      </c>
      <c r="I9" s="32" t="e">
        <f t="shared" si="2"/>
        <v>#REF!</v>
      </c>
      <c r="J9" s="32" t="e">
        <f>IF(ISBLANK($A9),"",VLOOKUP($A9,#REF!,10,FALSE))</f>
        <v>#REF!</v>
      </c>
      <c r="K9" s="32" t="e">
        <f t="shared" si="3"/>
        <v>#REF!</v>
      </c>
      <c r="L9" s="32" t="e">
        <f>IF(ISBLANK($A9),"",VLOOKUP($A9,#REF!,12,FALSE))</f>
        <v>#REF!</v>
      </c>
      <c r="M9" s="32" t="e">
        <f t="shared" si="4"/>
        <v>#REF!</v>
      </c>
      <c r="N9" s="32" t="e">
        <f>IF(ISBLANK($A9),"",VLOOKUP($A9,#REF!,14,FALSE))</f>
        <v>#REF!</v>
      </c>
      <c r="O9" s="32" t="e">
        <f t="shared" si="5"/>
        <v>#REF!</v>
      </c>
      <c r="P9" s="139" t="e">
        <f>IF(ISBLANK($A9),"",VLOOKUP($A9,#REF!,16,FALSE))</f>
        <v>#REF!</v>
      </c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</row>
    <row r="10" spans="1:102" s="14" customFormat="1" ht="30" customHeight="1" x14ac:dyDescent="0.15">
      <c r="A10" s="136" t="s">
        <v>156</v>
      </c>
      <c r="B10" s="51" t="s">
        <v>156</v>
      </c>
      <c r="C10" s="19" t="s">
        <v>245</v>
      </c>
      <c r="D10" s="44" t="e">
        <f>IF(ISBLANK($B10),"",VLOOKUP($B10,'(기계장비-출력하지않음)'!$A$3:$T$215,3,FALSE))</f>
        <v>#REF!</v>
      </c>
      <c r="E10" s="177" t="e">
        <f>IF(ISBLANK($B10),"",VLOOKUP($B10,'(기계장비-출력하지않음)'!$A$3:$T$215,4,FALSE))</f>
        <v>#REF!</v>
      </c>
      <c r="F10" s="6" t="e">
        <f>#REF!</f>
        <v>#REF!</v>
      </c>
      <c r="G10" s="20" t="e">
        <f>IF(ISBLANK($B10),"",VLOOKUP($B10,'(기계장비-출력하지않음)'!$A$3:$T$215,5,FALSE))</f>
        <v>#REF!</v>
      </c>
      <c r="H10" s="32" t="e">
        <f t="shared" si="1"/>
        <v>#REF!</v>
      </c>
      <c r="I10" s="32" t="e">
        <f t="shared" si="2"/>
        <v>#REF!</v>
      </c>
      <c r="J10" s="32" t="e">
        <f>IF(ISBLANK($A10),"",VLOOKUP($A10,#REF!,10,FALSE))</f>
        <v>#REF!</v>
      </c>
      <c r="K10" s="32" t="e">
        <f t="shared" si="3"/>
        <v>#REF!</v>
      </c>
      <c r="L10" s="32" t="e">
        <f>IF(ISBLANK($A10),"",VLOOKUP($A10,#REF!,12,FALSE))</f>
        <v>#REF!</v>
      </c>
      <c r="M10" s="32" t="e">
        <f t="shared" si="4"/>
        <v>#REF!</v>
      </c>
      <c r="N10" s="32" t="e">
        <f>IF(ISBLANK($A10),"",VLOOKUP($A10,#REF!,14,FALSE))</f>
        <v>#REF!</v>
      </c>
      <c r="O10" s="32" t="e">
        <f t="shared" si="5"/>
        <v>#REF!</v>
      </c>
      <c r="P10" s="139" t="e">
        <f>IF(ISBLANK($A10),"",VLOOKUP($A10,#REF!,16,FALSE))</f>
        <v>#REF!</v>
      </c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/>
      <c r="CU10" s="12"/>
      <c r="CV10" s="12"/>
      <c r="CW10" s="12"/>
      <c r="CX10" s="12"/>
    </row>
    <row r="11" spans="1:102" s="14" customFormat="1" ht="30" customHeight="1" x14ac:dyDescent="0.15">
      <c r="A11" s="136" t="s">
        <v>151</v>
      </c>
      <c r="B11" s="51" t="s">
        <v>151</v>
      </c>
      <c r="C11" s="19" t="s">
        <v>231</v>
      </c>
      <c r="D11" s="44" t="e">
        <f>IF(ISBLANK($B11),"",VLOOKUP($B11,'(기계장비-출력하지않음)'!$A$3:$T$215,3,FALSE))</f>
        <v>#REF!</v>
      </c>
      <c r="E11" s="177" t="e">
        <f>IF(ISBLANK($B11),"",VLOOKUP($B11,'(기계장비-출력하지않음)'!$A$3:$T$215,4,FALSE))</f>
        <v>#REF!</v>
      </c>
      <c r="F11" s="6" t="e">
        <f>#REF!</f>
        <v>#REF!</v>
      </c>
      <c r="G11" s="20" t="e">
        <f>IF(ISBLANK($B11),"",VLOOKUP($B11,'(기계장비-출력하지않음)'!$A$3:$T$215,5,FALSE))</f>
        <v>#REF!</v>
      </c>
      <c r="H11" s="32" t="e">
        <f t="shared" si="1"/>
        <v>#REF!</v>
      </c>
      <c r="I11" s="32" t="e">
        <f t="shared" si="2"/>
        <v>#REF!</v>
      </c>
      <c r="J11" s="32" t="e">
        <f>IF(ISBLANK($A11),"",VLOOKUP($A11,#REF!,10,FALSE))</f>
        <v>#REF!</v>
      </c>
      <c r="K11" s="32" t="e">
        <f t="shared" si="3"/>
        <v>#REF!</v>
      </c>
      <c r="L11" s="32" t="e">
        <f>IF(ISBLANK($A11),"",VLOOKUP($A11,#REF!,12,FALSE))</f>
        <v>#REF!</v>
      </c>
      <c r="M11" s="32" t="e">
        <f t="shared" si="4"/>
        <v>#REF!</v>
      </c>
      <c r="N11" s="32" t="e">
        <f>IF(ISBLANK($A11),"",VLOOKUP($A11,#REF!,14,FALSE))</f>
        <v>#REF!</v>
      </c>
      <c r="O11" s="32" t="e">
        <f t="shared" si="5"/>
        <v>#REF!</v>
      </c>
      <c r="P11" s="139" t="e">
        <f>IF(ISBLANK($A11),"",VLOOKUP($A11,#REF!,16,FALSE))</f>
        <v>#REF!</v>
      </c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/>
      <c r="CU11" s="12"/>
      <c r="CV11" s="12"/>
      <c r="CW11" s="12"/>
      <c r="CX11" s="12"/>
    </row>
    <row r="12" spans="1:102" s="14" customFormat="1" ht="30" customHeight="1" x14ac:dyDescent="0.15">
      <c r="A12" s="136"/>
      <c r="B12" s="125"/>
      <c r="C12" s="19"/>
      <c r="D12" s="44" t="str">
        <f>IF(ISBLANK($B12),"",VLOOKUP($B12,'(기계장비-출력하지않음)'!$A$3:$T$215,3,FALSE))</f>
        <v/>
      </c>
      <c r="E12" s="177" t="str">
        <f>IF(ISBLANK($B12),"",VLOOKUP($B12,'(기계장비-출력하지않음)'!$A$3:$T$215,4,FALSE))</f>
        <v/>
      </c>
      <c r="F12" s="6" t="e">
        <f>#REF!</f>
        <v>#REF!</v>
      </c>
      <c r="G12" s="20"/>
      <c r="H12" s="32"/>
      <c r="I12" s="32"/>
      <c r="J12" s="32"/>
      <c r="K12" s="32"/>
      <c r="L12" s="32"/>
      <c r="M12" s="32"/>
      <c r="N12" s="32"/>
      <c r="O12" s="32"/>
      <c r="P12" s="139" t="str">
        <f>IF(ISBLANK($A12),"",VLOOKUP($A12,#REF!,16,FALSE))</f>
        <v/>
      </c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</row>
    <row r="13" spans="1:102" s="14" customFormat="1" ht="30" customHeight="1" x14ac:dyDescent="0.15">
      <c r="A13" s="136"/>
      <c r="B13" s="125"/>
      <c r="C13" s="19"/>
      <c r="D13" s="44" t="str">
        <f>IF(ISBLANK($B13),"",VLOOKUP($B13,'(기계장비-출력하지않음)'!$A$3:$T$215,3,FALSE))</f>
        <v/>
      </c>
      <c r="E13" s="177" t="str">
        <f>IF(ISBLANK($B13),"",VLOOKUP($B13,'(기계장비-출력하지않음)'!$A$3:$T$215,4,FALSE))</f>
        <v/>
      </c>
      <c r="F13" s="6" t="e">
        <f>#REF!</f>
        <v>#REF!</v>
      </c>
      <c r="G13" s="20"/>
      <c r="H13" s="32"/>
      <c r="I13" s="32"/>
      <c r="J13" s="32"/>
      <c r="K13" s="32"/>
      <c r="L13" s="32"/>
      <c r="M13" s="32"/>
      <c r="N13" s="32"/>
      <c r="O13" s="32"/>
      <c r="P13" s="139" t="str">
        <f>IF(ISBLANK($A13),"",VLOOKUP($A13,#REF!,16,FALSE))</f>
        <v/>
      </c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</row>
    <row r="14" spans="1:102" s="14" customFormat="1" ht="30" customHeight="1" x14ac:dyDescent="0.15">
      <c r="A14" s="136" t="s">
        <v>73</v>
      </c>
      <c r="B14" s="125" t="s">
        <v>73</v>
      </c>
      <c r="C14" s="19" t="s">
        <v>248</v>
      </c>
      <c r="D14" s="44" t="e">
        <f>IF(ISBLANK($B14),"",VLOOKUP($B14,'(기계장비-출력하지않음)'!$A$3:$T$215,3,FALSE))</f>
        <v>#REF!</v>
      </c>
      <c r="E14" s="177" t="e">
        <f>IF(ISBLANK($B14),"",VLOOKUP($B14,'(기계장비-출력하지않음)'!$A$3:$T$215,4,FALSE))</f>
        <v>#REF!</v>
      </c>
      <c r="F14" s="6" t="e">
        <f>#REF!</f>
        <v>#REF!</v>
      </c>
      <c r="G14" s="20" t="e">
        <f>IF(ISBLANK($B14),"",VLOOKUP($B14,'(기계장비-출력하지않음)'!$A$3:$T$215,5,FALSE))</f>
        <v>#REF!</v>
      </c>
      <c r="H14" s="32" t="e">
        <f t="shared" ref="H14:H15" si="6">J14+L14+N14</f>
        <v>#REF!</v>
      </c>
      <c r="I14" s="32" t="e">
        <f t="shared" ref="I14:I15" si="7">K14+M14+O14</f>
        <v>#REF!</v>
      </c>
      <c r="J14" s="32" t="e">
        <f>IF(ISBLANK($A14),"",VLOOKUP($A14,#REF!,10,FALSE))</f>
        <v>#REF!</v>
      </c>
      <c r="K14" s="32" t="e">
        <f t="shared" ref="K14:K15" si="8">INT(F14*J14)</f>
        <v>#REF!</v>
      </c>
      <c r="L14" s="32" t="e">
        <f>IF(ISBLANK($A14),"",VLOOKUP($A14,#REF!,12,FALSE))</f>
        <v>#REF!</v>
      </c>
      <c r="M14" s="32" t="e">
        <f t="shared" ref="M14:M15" si="9">INT(F14*L14)</f>
        <v>#REF!</v>
      </c>
      <c r="N14" s="32" t="e">
        <f>IF(ISBLANK($A14),"",VLOOKUP($A14,#REF!,14,FALSE))</f>
        <v>#REF!</v>
      </c>
      <c r="O14" s="32" t="e">
        <f t="shared" ref="O14:O15" si="10">INT(F14*N14)</f>
        <v>#REF!</v>
      </c>
      <c r="P14" s="139" t="e">
        <f>IF(ISBLANK($A14),"",VLOOKUP($A14,#REF!,16,FALSE))</f>
        <v>#REF!</v>
      </c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/>
      <c r="CU14" s="12"/>
      <c r="CV14" s="12"/>
      <c r="CW14" s="12"/>
      <c r="CX14" s="12"/>
    </row>
    <row r="15" spans="1:102" s="14" customFormat="1" ht="30" customHeight="1" x14ac:dyDescent="0.15">
      <c r="A15" s="136" t="s">
        <v>72</v>
      </c>
      <c r="B15" s="125" t="s">
        <v>72</v>
      </c>
      <c r="C15" s="19" t="s">
        <v>249</v>
      </c>
      <c r="D15" s="44" t="e">
        <f>IF(ISBLANK($B15),"",VLOOKUP($B15,'(기계장비-출력하지않음)'!$A$3:$T$215,3,FALSE))</f>
        <v>#REF!</v>
      </c>
      <c r="E15" s="177" t="e">
        <f>IF(ISBLANK($B15),"",VLOOKUP($B15,'(기계장비-출력하지않음)'!$A$3:$T$215,4,FALSE))</f>
        <v>#REF!</v>
      </c>
      <c r="F15" s="6" t="e">
        <f>#REF!</f>
        <v>#REF!</v>
      </c>
      <c r="G15" s="20" t="e">
        <f>IF(ISBLANK($B15),"",VLOOKUP($B15,'(기계장비-출력하지않음)'!$A$3:$T$215,5,FALSE))</f>
        <v>#REF!</v>
      </c>
      <c r="H15" s="32" t="e">
        <f t="shared" si="6"/>
        <v>#REF!</v>
      </c>
      <c r="I15" s="32" t="e">
        <f t="shared" si="7"/>
        <v>#REF!</v>
      </c>
      <c r="J15" s="32" t="e">
        <f>IF(ISBLANK($A15),"",VLOOKUP($A15,#REF!,10,FALSE))</f>
        <v>#REF!</v>
      </c>
      <c r="K15" s="32" t="e">
        <f t="shared" si="8"/>
        <v>#REF!</v>
      </c>
      <c r="L15" s="32" t="e">
        <f>IF(ISBLANK($A15),"",VLOOKUP($A15,#REF!,12,FALSE))</f>
        <v>#REF!</v>
      </c>
      <c r="M15" s="32" t="e">
        <f t="shared" si="9"/>
        <v>#REF!</v>
      </c>
      <c r="N15" s="32" t="e">
        <f>IF(ISBLANK($A15),"",VLOOKUP($A15,#REF!,14,FALSE))</f>
        <v>#REF!</v>
      </c>
      <c r="O15" s="32" t="e">
        <f t="shared" si="10"/>
        <v>#REF!</v>
      </c>
      <c r="P15" s="139" t="e">
        <f>IF(ISBLANK($A15),"",VLOOKUP($A15,#REF!,16,FALSE))</f>
        <v>#REF!</v>
      </c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/>
      <c r="CU15" s="12"/>
      <c r="CV15" s="12"/>
      <c r="CW15" s="12"/>
      <c r="CX15" s="12"/>
    </row>
    <row r="16" spans="1:102" s="14" customFormat="1" ht="30" customHeight="1" x14ac:dyDescent="0.15">
      <c r="A16" s="136" t="s">
        <v>148</v>
      </c>
      <c r="B16" s="51" t="s">
        <v>148</v>
      </c>
      <c r="C16" s="19" t="s">
        <v>260</v>
      </c>
      <c r="D16" s="44" t="e">
        <f>IF(ISBLANK($B16),"",VLOOKUP($B16,'(기계장비-출력하지않음)'!$A$3:$T$215,3,FALSE))</f>
        <v>#REF!</v>
      </c>
      <c r="E16" s="177" t="e">
        <f>IF(ISBLANK($B16),"",VLOOKUP($B16,'(기계장비-출력하지않음)'!$A$3:$T$215,4,FALSE))</f>
        <v>#REF!</v>
      </c>
      <c r="F16" s="6" t="e">
        <f>#REF!</f>
        <v>#REF!</v>
      </c>
      <c r="G16" s="20" t="e">
        <f>IF(ISBLANK($B16),"",VLOOKUP($B16,'(기계장비-출력하지않음)'!$A$3:$T$215,5,FALSE))</f>
        <v>#REF!</v>
      </c>
      <c r="H16" s="32" t="e">
        <f t="shared" ref="H16:H40" si="11">J16+L16+N16</f>
        <v>#REF!</v>
      </c>
      <c r="I16" s="32" t="e">
        <f t="shared" ref="I16:I40" si="12">K16+M16+O16</f>
        <v>#REF!</v>
      </c>
      <c r="J16" s="32" t="e">
        <f>IF(ISBLANK($A16),"",VLOOKUP($A16,#REF!,10,FALSE))</f>
        <v>#REF!</v>
      </c>
      <c r="K16" s="32" t="e">
        <f t="shared" ref="K16:K40" si="13">INT(F16*J16)</f>
        <v>#REF!</v>
      </c>
      <c r="L16" s="32" t="e">
        <f>IF(ISBLANK($A16),"",VLOOKUP($A16,#REF!,12,FALSE))</f>
        <v>#REF!</v>
      </c>
      <c r="M16" s="32" t="e">
        <f t="shared" ref="M16:M40" si="14">INT(F16*L16)</f>
        <v>#REF!</v>
      </c>
      <c r="N16" s="32" t="e">
        <f>IF(ISBLANK($A16),"",VLOOKUP($A16,#REF!,14,FALSE))</f>
        <v>#REF!</v>
      </c>
      <c r="O16" s="32" t="e">
        <f t="shared" ref="O16:O40" si="15">INT(F16*N16)</f>
        <v>#REF!</v>
      </c>
      <c r="P16" s="139" t="e">
        <f>IF(ISBLANK($A16),"",VLOOKUP($A16,#REF!,16,FALSE))</f>
        <v>#REF!</v>
      </c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/>
      <c r="CU16" s="12"/>
      <c r="CV16" s="12"/>
      <c r="CW16" s="12"/>
      <c r="CX16" s="12"/>
    </row>
    <row r="17" spans="1:102" s="14" customFormat="1" ht="30" customHeight="1" x14ac:dyDescent="0.15">
      <c r="A17" s="136" t="s">
        <v>58</v>
      </c>
      <c r="B17" s="51" t="s">
        <v>58</v>
      </c>
      <c r="C17" s="19" t="s">
        <v>284</v>
      </c>
      <c r="D17" s="44" t="e">
        <f>IF(ISBLANK($B17),"",VLOOKUP($B17,'(기계장비-출력하지않음)'!$A$3:$T$215,3,FALSE))</f>
        <v>#REF!</v>
      </c>
      <c r="E17" s="177" t="e">
        <f>IF(ISBLANK($B17),"",VLOOKUP($B17,'(기계장비-출력하지않음)'!$A$3:$T$215,4,FALSE))</f>
        <v>#REF!</v>
      </c>
      <c r="F17" s="6" t="e">
        <f>#REF!</f>
        <v>#REF!</v>
      </c>
      <c r="G17" s="20" t="e">
        <f>IF(ISBLANK($B17),"",VLOOKUP($B17,'(기계장비-출력하지않음)'!$A$3:$T$215,5,FALSE))</f>
        <v>#REF!</v>
      </c>
      <c r="H17" s="32" t="e">
        <f t="shared" si="11"/>
        <v>#REF!</v>
      </c>
      <c r="I17" s="32" t="e">
        <f t="shared" si="12"/>
        <v>#REF!</v>
      </c>
      <c r="J17" s="32" t="e">
        <f>IF(ISBLANK($A17),"",VLOOKUP($A17,#REF!,10,FALSE))</f>
        <v>#REF!</v>
      </c>
      <c r="K17" s="32" t="e">
        <f t="shared" si="13"/>
        <v>#REF!</v>
      </c>
      <c r="L17" s="32" t="e">
        <f>IF(ISBLANK($A17),"",VLOOKUP($A17,#REF!,12,FALSE))</f>
        <v>#REF!</v>
      </c>
      <c r="M17" s="32" t="e">
        <f t="shared" si="14"/>
        <v>#REF!</v>
      </c>
      <c r="N17" s="32" t="e">
        <f>IF(ISBLANK($A17),"",VLOOKUP($A17,#REF!,14,FALSE))</f>
        <v>#REF!</v>
      </c>
      <c r="O17" s="32" t="e">
        <f t="shared" si="15"/>
        <v>#REF!</v>
      </c>
      <c r="P17" s="139" t="e">
        <f>IF(ISBLANK($A17),"",VLOOKUP($A17,#REF!,16,FALSE))</f>
        <v>#REF!</v>
      </c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</row>
    <row r="18" spans="1:102" s="14" customFormat="1" ht="30" customHeight="1" x14ac:dyDescent="0.15">
      <c r="A18" s="51" t="s">
        <v>203</v>
      </c>
      <c r="B18" s="51" t="s">
        <v>203</v>
      </c>
      <c r="C18" s="19" t="s">
        <v>284</v>
      </c>
      <c r="D18" s="44" t="e">
        <f>IF(ISBLANK($B18),"",VLOOKUP($B18,'(기계장비-출력하지않음)'!$A$3:$T$215,3,FALSE))</f>
        <v>#REF!</v>
      </c>
      <c r="E18" s="177" t="e">
        <f>IF(ISBLANK($B18),"",VLOOKUP($B18,'(기계장비-출력하지않음)'!$A$3:$T$215,4,FALSE))</f>
        <v>#REF!</v>
      </c>
      <c r="F18" s="6" t="e">
        <f>#REF!</f>
        <v>#REF!</v>
      </c>
      <c r="G18" s="20" t="e">
        <f>IF(ISBLANK($B18),"",VLOOKUP($B18,'(기계장비-출력하지않음)'!$A$3:$T$215,5,FALSE))</f>
        <v>#REF!</v>
      </c>
      <c r="H18" s="32" t="e">
        <f t="shared" ref="H18:I21" si="16">J18+L18+N18</f>
        <v>#REF!</v>
      </c>
      <c r="I18" s="32" t="e">
        <f t="shared" si="16"/>
        <v>#REF!</v>
      </c>
      <c r="J18" s="32" t="e">
        <f>IF(ISBLANK($A18),"",VLOOKUP($A18,#REF!,10,FALSE))</f>
        <v>#REF!</v>
      </c>
      <c r="K18" s="32" t="e">
        <f>INT(F18*J18)</f>
        <v>#REF!</v>
      </c>
      <c r="L18" s="32" t="e">
        <f>IF(ISBLANK($A18),"",VLOOKUP($A18,#REF!,12,FALSE))</f>
        <v>#REF!</v>
      </c>
      <c r="M18" s="32" t="e">
        <f>INT(F18*L18)</f>
        <v>#REF!</v>
      </c>
      <c r="N18" s="32" t="e">
        <f>IF(ISBLANK($A18),"",VLOOKUP($A18,#REF!,14,FALSE))</f>
        <v>#REF!</v>
      </c>
      <c r="O18" s="32" t="e">
        <f>INT(F18*N18)</f>
        <v>#REF!</v>
      </c>
      <c r="P18" s="139" t="e">
        <f>IF(ISBLANK($A18),"",VLOOKUP($A18,#REF!,16,FALSE))</f>
        <v>#REF!</v>
      </c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  <c r="BR18" s="12"/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/>
      <c r="CU18" s="12"/>
      <c r="CV18" s="12"/>
      <c r="CW18" s="12"/>
      <c r="CX18" s="12"/>
    </row>
    <row r="19" spans="1:102" s="14" customFormat="1" ht="30" customHeight="1" x14ac:dyDescent="0.15">
      <c r="A19" s="51" t="s">
        <v>115</v>
      </c>
      <c r="B19" s="51" t="s">
        <v>115</v>
      </c>
      <c r="C19" s="19" t="s">
        <v>284</v>
      </c>
      <c r="D19" s="44" t="e">
        <f>IF(ISBLANK($B19),"",VLOOKUP($B19,'(기계장비-출력하지않음)'!$A$3:$T$215,3,FALSE))</f>
        <v>#REF!</v>
      </c>
      <c r="E19" s="177" t="e">
        <f>IF(ISBLANK($B19),"",VLOOKUP($B19,'(기계장비-출력하지않음)'!$A$3:$T$215,4,FALSE))</f>
        <v>#REF!</v>
      </c>
      <c r="F19" s="6" t="e">
        <f>#REF!</f>
        <v>#REF!</v>
      </c>
      <c r="G19" s="20" t="e">
        <f>IF(ISBLANK($B19),"",VLOOKUP($B19,'(기계장비-출력하지않음)'!$A$3:$T$215,5,FALSE))</f>
        <v>#REF!</v>
      </c>
      <c r="H19" s="32" t="e">
        <f t="shared" si="16"/>
        <v>#REF!</v>
      </c>
      <c r="I19" s="32" t="e">
        <f t="shared" si="16"/>
        <v>#REF!</v>
      </c>
      <c r="J19" s="32" t="e">
        <f>IF(ISBLANK($A19),"",VLOOKUP($A19,#REF!,10,FALSE))</f>
        <v>#REF!</v>
      </c>
      <c r="K19" s="32" t="e">
        <f>INT(F19*J19)</f>
        <v>#REF!</v>
      </c>
      <c r="L19" s="32" t="e">
        <f>IF(ISBLANK($A19),"",VLOOKUP($A19,#REF!,12,FALSE))</f>
        <v>#REF!</v>
      </c>
      <c r="M19" s="32" t="e">
        <f>INT(F19*L19)</f>
        <v>#REF!</v>
      </c>
      <c r="N19" s="32" t="e">
        <f>IF(ISBLANK($A19),"",VLOOKUP($A19,#REF!,14,FALSE))</f>
        <v>#REF!</v>
      </c>
      <c r="O19" s="32" t="e">
        <f>INT(F19*N19)</f>
        <v>#REF!</v>
      </c>
      <c r="P19" s="139" t="e">
        <f>IF(ISBLANK($A19),"",VLOOKUP($A19,#REF!,16,FALSE))</f>
        <v>#REF!</v>
      </c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  <c r="BR19" s="12"/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/>
      <c r="CU19" s="12"/>
      <c r="CV19" s="12"/>
      <c r="CW19" s="12"/>
      <c r="CX19" s="12"/>
    </row>
    <row r="20" spans="1:102" s="14" customFormat="1" ht="30" customHeight="1" x14ac:dyDescent="0.15">
      <c r="A20" s="51" t="s">
        <v>106</v>
      </c>
      <c r="B20" s="51" t="s">
        <v>106</v>
      </c>
      <c r="C20" s="19" t="s">
        <v>284</v>
      </c>
      <c r="D20" s="44" t="e">
        <f>IF(ISBLANK($B20),"",VLOOKUP($B20,'(기계장비-출력하지않음)'!$A$3:$T$215,3,FALSE))</f>
        <v>#REF!</v>
      </c>
      <c r="E20" s="177" t="e">
        <f>IF(ISBLANK($B20),"",VLOOKUP($B20,'(기계장비-출력하지않음)'!$A$3:$T$215,4,FALSE))</f>
        <v>#REF!</v>
      </c>
      <c r="F20" s="6" t="e">
        <f>#REF!</f>
        <v>#REF!</v>
      </c>
      <c r="G20" s="20" t="e">
        <f>IF(ISBLANK($B20),"",VLOOKUP($B20,'(기계장비-출력하지않음)'!$A$3:$T$215,5,FALSE))</f>
        <v>#REF!</v>
      </c>
      <c r="H20" s="32" t="e">
        <f t="shared" si="16"/>
        <v>#REF!</v>
      </c>
      <c r="I20" s="32" t="e">
        <f t="shared" si="16"/>
        <v>#REF!</v>
      </c>
      <c r="J20" s="32" t="e">
        <f>IF(ISBLANK($A20),"",VLOOKUP($A20,#REF!,10,FALSE))</f>
        <v>#REF!</v>
      </c>
      <c r="K20" s="32" t="e">
        <f>INT(F20*J20)</f>
        <v>#REF!</v>
      </c>
      <c r="L20" s="32" t="e">
        <f>IF(ISBLANK($A20),"",VLOOKUP($A20,#REF!,12,FALSE))</f>
        <v>#REF!</v>
      </c>
      <c r="M20" s="32" t="e">
        <f>INT(F20*L20)</f>
        <v>#REF!</v>
      </c>
      <c r="N20" s="32" t="e">
        <f>IF(ISBLANK($A20),"",VLOOKUP($A20,#REF!,14,FALSE))</f>
        <v>#REF!</v>
      </c>
      <c r="O20" s="32" t="e">
        <f>INT(F20*N20)</f>
        <v>#REF!</v>
      </c>
      <c r="P20" s="139" t="e">
        <f>IF(ISBLANK($A20),"",VLOOKUP($A20,#REF!,16,FALSE))</f>
        <v>#REF!</v>
      </c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</row>
    <row r="21" spans="1:102" s="14" customFormat="1" ht="30" customHeight="1" x14ac:dyDescent="0.15">
      <c r="A21" s="51" t="s">
        <v>105</v>
      </c>
      <c r="B21" s="51" t="s">
        <v>105</v>
      </c>
      <c r="C21" s="19" t="s">
        <v>284</v>
      </c>
      <c r="D21" s="44" t="e">
        <f>IF(ISBLANK($B21),"",VLOOKUP($B21,'(기계장비-출력하지않음)'!$A$3:$T$215,3,FALSE))</f>
        <v>#REF!</v>
      </c>
      <c r="E21" s="177" t="e">
        <f>IF(ISBLANK($B21),"",VLOOKUP($B21,'(기계장비-출력하지않음)'!$A$3:$T$215,4,FALSE))</f>
        <v>#REF!</v>
      </c>
      <c r="F21" s="6" t="e">
        <f>#REF!</f>
        <v>#REF!</v>
      </c>
      <c r="G21" s="20" t="e">
        <f>IF(ISBLANK($B21),"",VLOOKUP($B21,'(기계장비-출력하지않음)'!$A$3:$T$215,5,FALSE))</f>
        <v>#REF!</v>
      </c>
      <c r="H21" s="32" t="e">
        <f t="shared" si="16"/>
        <v>#REF!</v>
      </c>
      <c r="I21" s="32" t="e">
        <f t="shared" si="16"/>
        <v>#REF!</v>
      </c>
      <c r="J21" s="32" t="e">
        <f>IF(ISBLANK($A21),"",VLOOKUP($A21,#REF!,10,FALSE))</f>
        <v>#REF!</v>
      </c>
      <c r="K21" s="32" t="e">
        <f>INT(F21*J21)</f>
        <v>#REF!</v>
      </c>
      <c r="L21" s="32" t="e">
        <f>IF(ISBLANK($A21),"",VLOOKUP($A21,#REF!,12,FALSE))</f>
        <v>#REF!</v>
      </c>
      <c r="M21" s="32" t="e">
        <f>INT(F21*L21)</f>
        <v>#REF!</v>
      </c>
      <c r="N21" s="32" t="e">
        <f>IF(ISBLANK($A21),"",VLOOKUP($A21,#REF!,14,FALSE))</f>
        <v>#REF!</v>
      </c>
      <c r="O21" s="32" t="e">
        <f>INT(F21*N21)</f>
        <v>#REF!</v>
      </c>
      <c r="P21" s="139" t="e">
        <f>IF(ISBLANK($A21),"",VLOOKUP($A21,#REF!,16,FALSE))</f>
        <v>#REF!</v>
      </c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/>
      <c r="CU21" s="12"/>
      <c r="CV21" s="12"/>
      <c r="CW21" s="12"/>
      <c r="CX21" s="12"/>
    </row>
    <row r="22" spans="1:102" s="14" customFormat="1" ht="30" customHeight="1" x14ac:dyDescent="0.15">
      <c r="A22" s="136" t="s">
        <v>182</v>
      </c>
      <c r="B22" s="51" t="s">
        <v>182</v>
      </c>
      <c r="C22" s="19" t="s">
        <v>237</v>
      </c>
      <c r="D22" s="44" t="e">
        <f>IF(ISBLANK($B22),"",VLOOKUP($B22,'(기계장비-출력하지않음)'!$A$3:$T$215,3,FALSE))</f>
        <v>#REF!</v>
      </c>
      <c r="E22" s="177" t="e">
        <f>IF(ISBLANK($B22),"",VLOOKUP($B22,'(기계장비-출력하지않음)'!$A$3:$T$215,4,FALSE))</f>
        <v>#REF!</v>
      </c>
      <c r="F22" s="6" t="e">
        <f>#REF!</f>
        <v>#REF!</v>
      </c>
      <c r="G22" s="20" t="e">
        <f>IF(ISBLANK($B22),"",VLOOKUP($B22,'(기계장비-출력하지않음)'!$A$3:$T$215,5,FALSE))</f>
        <v>#REF!</v>
      </c>
      <c r="H22" s="32" t="e">
        <f t="shared" si="11"/>
        <v>#REF!</v>
      </c>
      <c r="I22" s="32" t="e">
        <f t="shared" si="12"/>
        <v>#REF!</v>
      </c>
      <c r="J22" s="32" t="e">
        <f>IF(ISBLANK($A22),"",VLOOKUP($A22,#REF!,10,FALSE))</f>
        <v>#REF!</v>
      </c>
      <c r="K22" s="32" t="e">
        <f t="shared" si="13"/>
        <v>#REF!</v>
      </c>
      <c r="L22" s="32" t="e">
        <f>IF(ISBLANK($A22),"",VLOOKUP($A22,#REF!,12,FALSE))</f>
        <v>#REF!</v>
      </c>
      <c r="M22" s="32" t="e">
        <f t="shared" si="14"/>
        <v>#REF!</v>
      </c>
      <c r="N22" s="32" t="e">
        <f>IF(ISBLANK($A22),"",VLOOKUP($A22,#REF!,14,FALSE))</f>
        <v>#REF!</v>
      </c>
      <c r="O22" s="32" t="e">
        <f t="shared" si="15"/>
        <v>#REF!</v>
      </c>
      <c r="P22" s="139" t="e">
        <f>IF(ISBLANK($A22),"",VLOOKUP($A22,#REF!,16,FALSE))</f>
        <v>#REF!</v>
      </c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/>
      <c r="CU22" s="12"/>
      <c r="CV22" s="12"/>
      <c r="CW22" s="12"/>
      <c r="CX22" s="12"/>
    </row>
    <row r="23" spans="1:102" s="14" customFormat="1" ht="30" customHeight="1" x14ac:dyDescent="0.15">
      <c r="A23" s="136" t="s">
        <v>196</v>
      </c>
      <c r="B23" s="51" t="s">
        <v>196</v>
      </c>
      <c r="C23" s="19" t="s">
        <v>103</v>
      </c>
      <c r="D23" s="44" t="e">
        <f>IF(ISBLANK($B23),"",VLOOKUP($B23,'(기계장비-출력하지않음)'!$A$3:$T$215,3,FALSE))</f>
        <v>#REF!</v>
      </c>
      <c r="E23" s="177" t="e">
        <f>IF(ISBLANK($B23),"",VLOOKUP($B23,'(기계장비-출력하지않음)'!$A$3:$T$215,4,FALSE))</f>
        <v>#REF!</v>
      </c>
      <c r="F23" s="6" t="e">
        <f>#REF!</f>
        <v>#REF!</v>
      </c>
      <c r="G23" s="20" t="e">
        <f>IF(ISBLANK($B23),"",VLOOKUP($B23,'(기계장비-출력하지않음)'!$A$3:$T$215,5,FALSE))</f>
        <v>#REF!</v>
      </c>
      <c r="H23" s="32" t="e">
        <f>J23+L23+N23</f>
        <v>#REF!</v>
      </c>
      <c r="I23" s="32" t="e">
        <f>K23+M23+O23</f>
        <v>#REF!</v>
      </c>
      <c r="J23" s="32" t="e">
        <f>IF(ISBLANK($A23),"",VLOOKUP($A23,#REF!,10,FALSE))</f>
        <v>#REF!</v>
      </c>
      <c r="K23" s="32" t="e">
        <f>INT(F23*J23)</f>
        <v>#REF!</v>
      </c>
      <c r="L23" s="32" t="e">
        <f>IF(ISBLANK($A23),"",VLOOKUP($A23,#REF!,12,FALSE))</f>
        <v>#REF!</v>
      </c>
      <c r="M23" s="32" t="e">
        <f>INT(F23*L23)</f>
        <v>#REF!</v>
      </c>
      <c r="N23" s="32" t="e">
        <f>IF(ISBLANK($A23),"",VLOOKUP($A23,#REF!,14,FALSE))</f>
        <v>#REF!</v>
      </c>
      <c r="O23" s="32" t="e">
        <f>INT(F23*N23)</f>
        <v>#REF!</v>
      </c>
      <c r="P23" s="139" t="e">
        <f>IF(ISBLANK($A23),"",VLOOKUP($A23,#REF!,16,FALSE))</f>
        <v>#REF!</v>
      </c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/>
      <c r="CU23" s="12"/>
      <c r="CV23" s="12"/>
      <c r="CW23" s="12"/>
      <c r="CX23" s="12"/>
    </row>
    <row r="24" spans="1:102" s="14" customFormat="1" ht="30" customHeight="1" x14ac:dyDescent="0.15">
      <c r="A24" s="136" t="s">
        <v>20</v>
      </c>
      <c r="B24" s="51" t="s">
        <v>20</v>
      </c>
      <c r="C24" s="19" t="s">
        <v>282</v>
      </c>
      <c r="D24" s="44" t="e">
        <f>IF(ISBLANK($B24),"",VLOOKUP($B24,'(기계장비-출력하지않음)'!$A$3:$T$215,3,FALSE))</f>
        <v>#REF!</v>
      </c>
      <c r="E24" s="177" t="e">
        <f>IF(ISBLANK($B24),"",VLOOKUP($B24,'(기계장비-출력하지않음)'!$A$3:$T$215,4,FALSE))</f>
        <v>#REF!</v>
      </c>
      <c r="F24" s="6" t="e">
        <f>#REF!</f>
        <v>#REF!</v>
      </c>
      <c r="G24" s="20" t="e">
        <f>IF(ISBLANK($B24),"",VLOOKUP($B24,'(기계장비-출력하지않음)'!$A$3:$T$215,5,FALSE))</f>
        <v>#REF!</v>
      </c>
      <c r="H24" s="32" t="e">
        <f t="shared" si="11"/>
        <v>#REF!</v>
      </c>
      <c r="I24" s="32" t="e">
        <f t="shared" si="12"/>
        <v>#REF!</v>
      </c>
      <c r="J24" s="32" t="e">
        <f>IF(ISBLANK($A24),"",VLOOKUP($A24,#REF!,10,FALSE))</f>
        <v>#REF!</v>
      </c>
      <c r="K24" s="32" t="e">
        <f t="shared" si="13"/>
        <v>#REF!</v>
      </c>
      <c r="L24" s="32" t="e">
        <f>IF(ISBLANK($A24),"",VLOOKUP($A24,#REF!,12,FALSE))</f>
        <v>#REF!</v>
      </c>
      <c r="M24" s="32" t="e">
        <f t="shared" si="14"/>
        <v>#REF!</v>
      </c>
      <c r="N24" s="32" t="e">
        <f>IF(ISBLANK($A24),"",VLOOKUP($A24,#REF!,14,FALSE))</f>
        <v>#REF!</v>
      </c>
      <c r="O24" s="32" t="e">
        <f t="shared" si="15"/>
        <v>#REF!</v>
      </c>
      <c r="P24" s="139" t="e">
        <f>IF(ISBLANK($A24),"",VLOOKUP($A24,#REF!,16,FALSE))</f>
        <v>#REF!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/>
      <c r="CU24" s="12"/>
      <c r="CV24" s="12"/>
      <c r="CW24" s="12"/>
      <c r="CX24" s="12"/>
    </row>
    <row r="25" spans="1:102" s="14" customFormat="1" ht="30" customHeight="1" x14ac:dyDescent="0.15">
      <c r="A25" s="136" t="s">
        <v>56</v>
      </c>
      <c r="B25" s="51" t="s">
        <v>56</v>
      </c>
      <c r="C25" s="19" t="s">
        <v>234</v>
      </c>
      <c r="D25" s="44" t="e">
        <f>IF(ISBLANK($B25),"",VLOOKUP($B25,'(기계장비-출력하지않음)'!$A$3:$T$215,3,FALSE))</f>
        <v>#REF!</v>
      </c>
      <c r="E25" s="177" t="e">
        <f>IF(ISBLANK($B25),"",VLOOKUP($B25,'(기계장비-출력하지않음)'!$A$3:$T$215,4,FALSE))</f>
        <v>#REF!</v>
      </c>
      <c r="F25" s="6" t="e">
        <f>#REF!</f>
        <v>#REF!</v>
      </c>
      <c r="G25" s="20" t="e">
        <f>IF(ISBLANK($B25),"",VLOOKUP($B25,'(기계장비-출력하지않음)'!$A$3:$T$215,5,FALSE))</f>
        <v>#REF!</v>
      </c>
      <c r="H25" s="32" t="e">
        <f t="shared" si="11"/>
        <v>#REF!</v>
      </c>
      <c r="I25" s="32" t="e">
        <f t="shared" si="12"/>
        <v>#REF!</v>
      </c>
      <c r="J25" s="32" t="e">
        <f>IF(ISBLANK($A25),"",VLOOKUP($A25,#REF!,10,FALSE))</f>
        <v>#REF!</v>
      </c>
      <c r="K25" s="32" t="e">
        <f t="shared" si="13"/>
        <v>#REF!</v>
      </c>
      <c r="L25" s="32" t="e">
        <f>IF(ISBLANK($A25),"",VLOOKUP($A25,#REF!,12,FALSE))</f>
        <v>#REF!</v>
      </c>
      <c r="M25" s="32" t="e">
        <f t="shared" si="14"/>
        <v>#REF!</v>
      </c>
      <c r="N25" s="32" t="e">
        <f>IF(ISBLANK($A25),"",VLOOKUP($A25,#REF!,14,FALSE))</f>
        <v>#REF!</v>
      </c>
      <c r="O25" s="32" t="e">
        <f t="shared" si="15"/>
        <v>#REF!</v>
      </c>
      <c r="P25" s="139" t="e">
        <f>IF(ISBLANK($A25),"",VLOOKUP($A25,#REF!,16,FALSE))</f>
        <v>#REF!</v>
      </c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/>
      <c r="CU25" s="12"/>
      <c r="CV25" s="12"/>
      <c r="CW25" s="12"/>
      <c r="CX25" s="12"/>
    </row>
    <row r="26" spans="1:102" s="14" customFormat="1" ht="30" customHeight="1" x14ac:dyDescent="0.15">
      <c r="A26" s="136" t="s">
        <v>51</v>
      </c>
      <c r="B26" s="51" t="s">
        <v>51</v>
      </c>
      <c r="C26" s="19" t="s">
        <v>264</v>
      </c>
      <c r="D26" s="44" t="e">
        <f>IF(ISBLANK($B26),"",VLOOKUP($B26,'(기계장비-출력하지않음)'!$A$3:$T$215,3,FALSE))</f>
        <v>#REF!</v>
      </c>
      <c r="E26" s="177" t="e">
        <f>IF(ISBLANK($B26),"",VLOOKUP($B26,'(기계장비-출력하지않음)'!$A$3:$T$215,4,FALSE))</f>
        <v>#REF!</v>
      </c>
      <c r="F26" s="6" t="e">
        <f>#REF!</f>
        <v>#REF!</v>
      </c>
      <c r="G26" s="20" t="e">
        <f>IF(ISBLANK($B26),"",VLOOKUP($B26,'(기계장비-출력하지않음)'!$A$3:$T$215,5,FALSE))</f>
        <v>#REF!</v>
      </c>
      <c r="H26" s="32" t="e">
        <f t="shared" si="11"/>
        <v>#REF!</v>
      </c>
      <c r="I26" s="32" t="e">
        <f t="shared" si="12"/>
        <v>#REF!</v>
      </c>
      <c r="J26" s="32" t="e">
        <f>IF(ISBLANK($A26),"",VLOOKUP($A26,#REF!,10,FALSE))</f>
        <v>#REF!</v>
      </c>
      <c r="K26" s="32" t="e">
        <f t="shared" si="13"/>
        <v>#REF!</v>
      </c>
      <c r="L26" s="32" t="e">
        <f>IF(ISBLANK($A26),"",VLOOKUP($A26,#REF!,12,FALSE))</f>
        <v>#REF!</v>
      </c>
      <c r="M26" s="32" t="e">
        <f t="shared" si="14"/>
        <v>#REF!</v>
      </c>
      <c r="N26" s="32" t="e">
        <f>IF(ISBLANK($A26),"",VLOOKUP($A26,#REF!,14,FALSE))</f>
        <v>#REF!</v>
      </c>
      <c r="O26" s="32" t="e">
        <f t="shared" si="15"/>
        <v>#REF!</v>
      </c>
      <c r="P26" s="139" t="e">
        <f>IF(ISBLANK($A26),"",VLOOKUP($A26,#REF!,16,FALSE))</f>
        <v>#REF!</v>
      </c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/>
      <c r="CU26" s="12"/>
      <c r="CV26" s="12"/>
      <c r="CW26" s="12"/>
      <c r="CX26" s="12"/>
    </row>
    <row r="27" spans="1:102" s="14" customFormat="1" ht="30" customHeight="1" x14ac:dyDescent="0.15">
      <c r="A27" s="136" t="s">
        <v>144</v>
      </c>
      <c r="B27" s="136" t="s">
        <v>144</v>
      </c>
      <c r="C27" s="136" t="s">
        <v>112</v>
      </c>
      <c r="D27" s="44" t="e">
        <f>IF(ISBLANK($B27),"",VLOOKUP($B27,'(기계장비-출력하지않음)'!$A$3:$T$215,3,FALSE))</f>
        <v>#REF!</v>
      </c>
      <c r="E27" s="177" t="e">
        <f>IF(ISBLANK($B27),"",VLOOKUP($B27,'(기계장비-출력하지않음)'!$A$3:$T$215,4,FALSE))</f>
        <v>#REF!</v>
      </c>
      <c r="F27" s="6" t="e">
        <f>#REF!</f>
        <v>#REF!</v>
      </c>
      <c r="G27" s="20" t="e">
        <f>IF(ISBLANK($B27),"",VLOOKUP($B27,'(기계장비-출력하지않음)'!$A$3:$T$215,5,FALSE))</f>
        <v>#REF!</v>
      </c>
      <c r="H27" s="32" t="e">
        <f t="shared" ref="H27:H37" si="17">J27+L27+N27</f>
        <v>#REF!</v>
      </c>
      <c r="I27" s="32" t="e">
        <f t="shared" ref="I27:I37" si="18">K27+M27+O27</f>
        <v>#REF!</v>
      </c>
      <c r="J27" s="32" t="e">
        <f>IF(ISBLANK($A27),"",VLOOKUP($A27,#REF!,10,FALSE))</f>
        <v>#REF!</v>
      </c>
      <c r="K27" s="32" t="e">
        <f t="shared" ref="K27:K37" si="19">INT(F27*J27)</f>
        <v>#REF!</v>
      </c>
      <c r="L27" s="32" t="e">
        <f>IF(ISBLANK($A27),"",VLOOKUP($A27,#REF!,12,FALSE))</f>
        <v>#REF!</v>
      </c>
      <c r="M27" s="32" t="e">
        <f t="shared" ref="M27:M37" si="20">INT(F27*L27)</f>
        <v>#REF!</v>
      </c>
      <c r="N27" s="32" t="e">
        <f>IF(ISBLANK($A27),"",VLOOKUP($A27,#REF!,14,FALSE))</f>
        <v>#REF!</v>
      </c>
      <c r="O27" s="32" t="e">
        <f t="shared" ref="O27:O37" si="21">INT(F27*N27)</f>
        <v>#REF!</v>
      </c>
      <c r="P27" s="139" t="e">
        <f>IF(ISBLANK($A27),"",VLOOKUP($A27,#REF!,16,FALSE))</f>
        <v>#REF!</v>
      </c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/>
      <c r="CU27" s="12"/>
      <c r="CV27" s="12"/>
      <c r="CW27" s="12"/>
      <c r="CX27" s="12"/>
    </row>
    <row r="28" spans="1:102" s="14" customFormat="1" ht="30" customHeight="1" x14ac:dyDescent="0.15">
      <c r="A28" s="136" t="s">
        <v>340</v>
      </c>
      <c r="B28" s="136" t="s">
        <v>340</v>
      </c>
      <c r="C28" s="136" t="s">
        <v>204</v>
      </c>
      <c r="D28" s="44" t="e">
        <f>IF(ISBLANK($B28),"",VLOOKUP($B28,'(기계장비-출력하지않음)'!$A$3:$T$215,3,FALSE))</f>
        <v>#REF!</v>
      </c>
      <c r="E28" s="177" t="e">
        <f>IF(ISBLANK($B28),"",VLOOKUP($B28,'(기계장비-출력하지않음)'!$A$3:$T$215,4,FALSE))</f>
        <v>#REF!</v>
      </c>
      <c r="F28" s="6" t="e">
        <f>#REF!</f>
        <v>#REF!</v>
      </c>
      <c r="G28" s="20" t="e">
        <f>IF(ISBLANK($B28),"",VLOOKUP($B28,'(기계장비-출력하지않음)'!$A$3:$T$215,5,FALSE))</f>
        <v>#REF!</v>
      </c>
      <c r="H28" s="32" t="e">
        <f t="shared" si="17"/>
        <v>#REF!</v>
      </c>
      <c r="I28" s="32" t="e">
        <f t="shared" si="18"/>
        <v>#REF!</v>
      </c>
      <c r="J28" s="32" t="e">
        <f>IF(ISBLANK($A28),"",VLOOKUP($A28,#REF!,10,FALSE))</f>
        <v>#REF!</v>
      </c>
      <c r="K28" s="32" t="e">
        <f t="shared" si="19"/>
        <v>#REF!</v>
      </c>
      <c r="L28" s="32" t="e">
        <f>IF(ISBLANK($A28),"",VLOOKUP($A28,#REF!,12,FALSE))</f>
        <v>#REF!</v>
      </c>
      <c r="M28" s="32" t="e">
        <f t="shared" si="20"/>
        <v>#REF!</v>
      </c>
      <c r="N28" s="32" t="e">
        <f>IF(ISBLANK($A28),"",VLOOKUP($A28,#REF!,14,FALSE))</f>
        <v>#REF!</v>
      </c>
      <c r="O28" s="32" t="e">
        <f t="shared" si="21"/>
        <v>#REF!</v>
      </c>
      <c r="P28" s="139" t="e">
        <f>IF(ISBLANK($A28),"",VLOOKUP($A28,#REF!,16,FALSE))</f>
        <v>#REF!</v>
      </c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/>
      <c r="CU28" s="12"/>
      <c r="CV28" s="12"/>
      <c r="CW28" s="12"/>
      <c r="CX28" s="12"/>
    </row>
    <row r="29" spans="1:102" s="14" customFormat="1" ht="30" customHeight="1" x14ac:dyDescent="0.15">
      <c r="A29" s="136" t="s">
        <v>346</v>
      </c>
      <c r="B29" s="136" t="s">
        <v>346</v>
      </c>
      <c r="C29" s="136" t="s">
        <v>341</v>
      </c>
      <c r="D29" s="44" t="e">
        <f>IF(ISBLANK($B29),"",VLOOKUP($B29,'(기계장비-출력하지않음)'!$A$3:$T$215,3,FALSE))</f>
        <v>#REF!</v>
      </c>
      <c r="E29" s="177" t="e">
        <f>IF(ISBLANK($B29),"",VLOOKUP($B29,'(기계장비-출력하지않음)'!$A$3:$T$215,4,FALSE))</f>
        <v>#REF!</v>
      </c>
      <c r="F29" s="6" t="e">
        <f>#REF!</f>
        <v>#REF!</v>
      </c>
      <c r="G29" s="20" t="e">
        <f>IF(ISBLANK($B29),"",VLOOKUP($B29,'(기계장비-출력하지않음)'!$A$3:$T$215,5,FALSE))</f>
        <v>#REF!</v>
      </c>
      <c r="H29" s="32" t="e">
        <f t="shared" si="17"/>
        <v>#REF!</v>
      </c>
      <c r="I29" s="32" t="e">
        <f t="shared" si="18"/>
        <v>#REF!</v>
      </c>
      <c r="J29" s="32" t="e">
        <f>IF(ISBLANK($A29),"",VLOOKUP($A29,#REF!,10,FALSE))</f>
        <v>#REF!</v>
      </c>
      <c r="K29" s="32" t="e">
        <f t="shared" si="19"/>
        <v>#REF!</v>
      </c>
      <c r="L29" s="32" t="e">
        <f>IF(ISBLANK($A29),"",VLOOKUP($A29,#REF!,12,FALSE))</f>
        <v>#REF!</v>
      </c>
      <c r="M29" s="32" t="e">
        <f t="shared" si="20"/>
        <v>#REF!</v>
      </c>
      <c r="N29" s="32" t="e">
        <f>IF(ISBLANK($A29),"",VLOOKUP($A29,#REF!,14,FALSE))</f>
        <v>#REF!</v>
      </c>
      <c r="O29" s="32" t="e">
        <f t="shared" si="21"/>
        <v>#REF!</v>
      </c>
      <c r="P29" s="139" t="e">
        <f>IF(ISBLANK($A29),"",VLOOKUP($A29,#REF!,16,FALSE))</f>
        <v>#REF!</v>
      </c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/>
      <c r="CU29" s="12"/>
      <c r="CV29" s="12"/>
      <c r="CW29" s="12"/>
      <c r="CX29" s="12"/>
    </row>
    <row r="30" spans="1:102" s="14" customFormat="1" ht="30" customHeight="1" x14ac:dyDescent="0.15">
      <c r="A30" s="136" t="s">
        <v>342</v>
      </c>
      <c r="B30" s="136" t="s">
        <v>342</v>
      </c>
      <c r="C30" s="136" t="s">
        <v>339</v>
      </c>
      <c r="D30" s="44" t="e">
        <f>IF(ISBLANK($B30),"",VLOOKUP($B30,'(기계장비-출력하지않음)'!$A$3:$T$215,3,FALSE))</f>
        <v>#REF!</v>
      </c>
      <c r="E30" s="177" t="e">
        <f>IF(ISBLANK($B30),"",VLOOKUP($B30,'(기계장비-출력하지않음)'!$A$3:$T$215,4,FALSE))</f>
        <v>#REF!</v>
      </c>
      <c r="F30" s="6" t="e">
        <f>#REF!</f>
        <v>#REF!</v>
      </c>
      <c r="G30" s="20" t="e">
        <f>IF(ISBLANK($B30),"",VLOOKUP($B30,'(기계장비-출력하지않음)'!$A$3:$T$215,5,FALSE))</f>
        <v>#REF!</v>
      </c>
      <c r="H30" s="32" t="e">
        <f t="shared" si="17"/>
        <v>#REF!</v>
      </c>
      <c r="I30" s="32" t="e">
        <f t="shared" si="18"/>
        <v>#REF!</v>
      </c>
      <c r="J30" s="32" t="e">
        <f>IF(ISBLANK($A30),"",VLOOKUP($A30,#REF!,10,FALSE))</f>
        <v>#REF!</v>
      </c>
      <c r="K30" s="32" t="e">
        <f t="shared" si="19"/>
        <v>#REF!</v>
      </c>
      <c r="L30" s="32" t="e">
        <f>IF(ISBLANK($A30),"",VLOOKUP($A30,#REF!,12,FALSE))</f>
        <v>#REF!</v>
      </c>
      <c r="M30" s="32" t="e">
        <f t="shared" si="20"/>
        <v>#REF!</v>
      </c>
      <c r="N30" s="32" t="e">
        <f>IF(ISBLANK($A30),"",VLOOKUP($A30,#REF!,14,FALSE))</f>
        <v>#REF!</v>
      </c>
      <c r="O30" s="32" t="e">
        <f t="shared" si="21"/>
        <v>#REF!</v>
      </c>
      <c r="P30" s="139" t="e">
        <f>IF(ISBLANK($A30),"",VLOOKUP($A30,#REF!,16,FALSE))</f>
        <v>#REF!</v>
      </c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/>
      <c r="CU30" s="12"/>
      <c r="CV30" s="12"/>
      <c r="CW30" s="12"/>
      <c r="CX30" s="12"/>
    </row>
    <row r="31" spans="1:102" s="14" customFormat="1" ht="30" customHeight="1" x14ac:dyDescent="0.15">
      <c r="A31" s="136" t="s">
        <v>140</v>
      </c>
      <c r="B31" s="136" t="s">
        <v>140</v>
      </c>
      <c r="C31" s="136" t="s">
        <v>96</v>
      </c>
      <c r="D31" s="44" t="e">
        <f>IF(ISBLANK($B31),"",VLOOKUP($B31,'(기계장비-출력하지않음)'!$A$3:$T$215,3,FALSE))</f>
        <v>#REF!</v>
      </c>
      <c r="E31" s="177" t="e">
        <f>IF(ISBLANK($B31),"",VLOOKUP($B31,'(기계장비-출력하지않음)'!$A$3:$T$215,4,FALSE))</f>
        <v>#REF!</v>
      </c>
      <c r="F31" s="6" t="e">
        <f>#REF!</f>
        <v>#REF!</v>
      </c>
      <c r="G31" s="20" t="e">
        <f>IF(ISBLANK($B31),"",VLOOKUP($B31,'(기계장비-출력하지않음)'!$A$3:$T$215,5,FALSE))</f>
        <v>#REF!</v>
      </c>
      <c r="H31" s="32" t="e">
        <f t="shared" si="17"/>
        <v>#REF!</v>
      </c>
      <c r="I31" s="32" t="e">
        <f t="shared" si="18"/>
        <v>#REF!</v>
      </c>
      <c r="J31" s="32" t="e">
        <f>IF(ISBLANK($A31),"",VLOOKUP($A31,#REF!,10,FALSE))</f>
        <v>#REF!</v>
      </c>
      <c r="K31" s="32" t="e">
        <f t="shared" si="19"/>
        <v>#REF!</v>
      </c>
      <c r="L31" s="32" t="e">
        <f>IF(ISBLANK($A31),"",VLOOKUP($A31,#REF!,12,FALSE))</f>
        <v>#REF!</v>
      </c>
      <c r="M31" s="32" t="e">
        <f t="shared" si="20"/>
        <v>#REF!</v>
      </c>
      <c r="N31" s="32" t="e">
        <f>IF(ISBLANK($A31),"",VLOOKUP($A31,#REF!,14,FALSE))</f>
        <v>#REF!</v>
      </c>
      <c r="O31" s="32" t="e">
        <f t="shared" si="21"/>
        <v>#REF!</v>
      </c>
      <c r="P31" s="139" t="e">
        <f>IF(ISBLANK($A31),"",VLOOKUP($A31,#REF!,16,FALSE))</f>
        <v>#REF!</v>
      </c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/>
      <c r="CU31" s="12"/>
      <c r="CV31" s="12"/>
      <c r="CW31" s="12"/>
      <c r="CX31" s="12"/>
    </row>
    <row r="32" spans="1:102" s="14" customFormat="1" ht="30" customHeight="1" x14ac:dyDescent="0.15">
      <c r="A32" s="136" t="s">
        <v>345</v>
      </c>
      <c r="B32" s="136" t="s">
        <v>345</v>
      </c>
      <c r="C32" s="136" t="s">
        <v>123</v>
      </c>
      <c r="D32" s="44" t="e">
        <f>IF(ISBLANK($B32),"",VLOOKUP($B32,'(기계장비-출력하지않음)'!$A$3:$T$215,3,FALSE))</f>
        <v>#REF!</v>
      </c>
      <c r="E32" s="177" t="e">
        <f>IF(ISBLANK($B32),"",VLOOKUP($B32,'(기계장비-출력하지않음)'!$A$3:$T$215,4,FALSE))</f>
        <v>#REF!</v>
      </c>
      <c r="F32" s="6" t="e">
        <f>#REF!</f>
        <v>#REF!</v>
      </c>
      <c r="G32" s="20" t="e">
        <f>IF(ISBLANK($B32),"",VLOOKUP($B32,'(기계장비-출력하지않음)'!$A$3:$T$215,5,FALSE))</f>
        <v>#REF!</v>
      </c>
      <c r="H32" s="32" t="e">
        <f t="shared" si="17"/>
        <v>#REF!</v>
      </c>
      <c r="I32" s="32" t="e">
        <f t="shared" si="18"/>
        <v>#REF!</v>
      </c>
      <c r="J32" s="32" t="e">
        <f>IF(ISBLANK($A32),"",VLOOKUP($A32,#REF!,10,FALSE))</f>
        <v>#REF!</v>
      </c>
      <c r="K32" s="32" t="e">
        <f t="shared" si="19"/>
        <v>#REF!</v>
      </c>
      <c r="L32" s="32" t="e">
        <f>IF(ISBLANK($A32),"",VLOOKUP($A32,#REF!,12,FALSE))</f>
        <v>#REF!</v>
      </c>
      <c r="M32" s="32" t="e">
        <f t="shared" si="20"/>
        <v>#REF!</v>
      </c>
      <c r="N32" s="32" t="e">
        <f>IF(ISBLANK($A32),"",VLOOKUP($A32,#REF!,14,FALSE))</f>
        <v>#REF!</v>
      </c>
      <c r="O32" s="32" t="e">
        <f t="shared" si="21"/>
        <v>#REF!</v>
      </c>
      <c r="P32" s="139" t="e">
        <f>IF(ISBLANK($A32),"",VLOOKUP($A32,#REF!,16,FALSE))</f>
        <v>#REF!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/>
      <c r="CU32" s="12"/>
      <c r="CV32" s="12"/>
      <c r="CW32" s="12"/>
      <c r="CX32" s="12"/>
    </row>
    <row r="33" spans="1:102" s="14" customFormat="1" ht="30" customHeight="1" x14ac:dyDescent="0.15">
      <c r="A33" s="136" t="s">
        <v>343</v>
      </c>
      <c r="B33" s="136" t="s">
        <v>343</v>
      </c>
      <c r="C33" s="136" t="s">
        <v>111</v>
      </c>
      <c r="D33" s="44" t="e">
        <f>IF(ISBLANK($B33),"",VLOOKUP($B33,'(기계장비-출력하지않음)'!$A$3:$T$215,3,FALSE))</f>
        <v>#REF!</v>
      </c>
      <c r="E33" s="177" t="e">
        <f>IF(ISBLANK($B33),"",VLOOKUP($B33,'(기계장비-출력하지않음)'!$A$3:$T$215,4,FALSE))</f>
        <v>#REF!</v>
      </c>
      <c r="F33" s="6" t="e">
        <f>#REF!</f>
        <v>#REF!</v>
      </c>
      <c r="G33" s="20" t="e">
        <f>IF(ISBLANK($B33),"",VLOOKUP($B33,'(기계장비-출력하지않음)'!$A$3:$T$215,5,FALSE))</f>
        <v>#REF!</v>
      </c>
      <c r="H33" s="32" t="e">
        <f t="shared" si="17"/>
        <v>#REF!</v>
      </c>
      <c r="I33" s="32" t="e">
        <f t="shared" si="18"/>
        <v>#REF!</v>
      </c>
      <c r="J33" s="32" t="e">
        <f>IF(ISBLANK($A33),"",VLOOKUP($A33,#REF!,10,FALSE))</f>
        <v>#REF!</v>
      </c>
      <c r="K33" s="32" t="e">
        <f t="shared" si="19"/>
        <v>#REF!</v>
      </c>
      <c r="L33" s="32" t="e">
        <f>IF(ISBLANK($A33),"",VLOOKUP($A33,#REF!,12,FALSE))</f>
        <v>#REF!</v>
      </c>
      <c r="M33" s="32" t="e">
        <f t="shared" si="20"/>
        <v>#REF!</v>
      </c>
      <c r="N33" s="32" t="e">
        <f>IF(ISBLANK($A33),"",VLOOKUP($A33,#REF!,14,FALSE))</f>
        <v>#REF!</v>
      </c>
      <c r="O33" s="32" t="e">
        <f t="shared" si="21"/>
        <v>#REF!</v>
      </c>
      <c r="P33" s="139" t="e">
        <f>IF(ISBLANK($A33),"",VLOOKUP($A33,#REF!,16,FALSE))</f>
        <v>#REF!</v>
      </c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</row>
    <row r="34" spans="1:102" s="14" customFormat="1" ht="30" customHeight="1" x14ac:dyDescent="0.15">
      <c r="A34" s="136" t="s">
        <v>344</v>
      </c>
      <c r="B34" s="136" t="s">
        <v>344</v>
      </c>
      <c r="C34" s="136" t="s">
        <v>126</v>
      </c>
      <c r="D34" s="44" t="e">
        <f>IF(ISBLANK($B34),"",VLOOKUP($B34,'(기계장비-출력하지않음)'!$A$3:$T$215,3,FALSE))</f>
        <v>#REF!</v>
      </c>
      <c r="E34" s="177" t="e">
        <f>IF(ISBLANK($B34),"",VLOOKUP($B34,'(기계장비-출력하지않음)'!$A$3:$T$215,4,FALSE))</f>
        <v>#REF!</v>
      </c>
      <c r="F34" s="6" t="e">
        <f>#REF!</f>
        <v>#REF!</v>
      </c>
      <c r="G34" s="20" t="e">
        <f>IF(ISBLANK($B34),"",VLOOKUP($B34,'(기계장비-출력하지않음)'!$A$3:$T$215,5,FALSE))</f>
        <v>#REF!</v>
      </c>
      <c r="H34" s="32" t="e">
        <f t="shared" si="17"/>
        <v>#REF!</v>
      </c>
      <c r="I34" s="32" t="e">
        <f t="shared" si="18"/>
        <v>#REF!</v>
      </c>
      <c r="J34" s="32" t="e">
        <f>IF(ISBLANK($A34),"",VLOOKUP($A34,#REF!,10,FALSE))</f>
        <v>#REF!</v>
      </c>
      <c r="K34" s="32" t="e">
        <f t="shared" si="19"/>
        <v>#REF!</v>
      </c>
      <c r="L34" s="32" t="e">
        <f>IF(ISBLANK($A34),"",VLOOKUP($A34,#REF!,12,FALSE))</f>
        <v>#REF!</v>
      </c>
      <c r="M34" s="32" t="e">
        <f t="shared" si="20"/>
        <v>#REF!</v>
      </c>
      <c r="N34" s="32" t="e">
        <f>IF(ISBLANK($A34),"",VLOOKUP($A34,#REF!,14,FALSE))</f>
        <v>#REF!</v>
      </c>
      <c r="O34" s="32" t="e">
        <f t="shared" si="21"/>
        <v>#REF!</v>
      </c>
      <c r="P34" s="139" t="e">
        <f>IF(ISBLANK($A34),"",VLOOKUP($A34,#REF!,16,FALSE))</f>
        <v>#REF!</v>
      </c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</row>
    <row r="35" spans="1:102" s="14" customFormat="1" ht="30" customHeight="1" x14ac:dyDescent="0.15">
      <c r="A35" s="136" t="s">
        <v>136</v>
      </c>
      <c r="B35" s="136" t="s">
        <v>136</v>
      </c>
      <c r="C35" s="136" t="s">
        <v>128</v>
      </c>
      <c r="D35" s="44" t="e">
        <f>IF(ISBLANK($B35),"",VLOOKUP($B35,'(기계장비-출력하지않음)'!$A$3:$T$215,3,FALSE))</f>
        <v>#REF!</v>
      </c>
      <c r="E35" s="177" t="e">
        <f>IF(ISBLANK($B35),"",VLOOKUP($B35,'(기계장비-출력하지않음)'!$A$3:$T$215,4,FALSE))</f>
        <v>#REF!</v>
      </c>
      <c r="F35" s="6" t="e">
        <f>#REF!</f>
        <v>#REF!</v>
      </c>
      <c r="G35" s="20" t="e">
        <f>IF(ISBLANK($B35),"",VLOOKUP($B35,'(기계장비-출력하지않음)'!$A$3:$T$215,5,FALSE))</f>
        <v>#REF!</v>
      </c>
      <c r="H35" s="32" t="e">
        <f t="shared" si="17"/>
        <v>#REF!</v>
      </c>
      <c r="I35" s="32" t="e">
        <f t="shared" si="18"/>
        <v>#REF!</v>
      </c>
      <c r="J35" s="32" t="e">
        <f>IF(ISBLANK($A35),"",VLOOKUP($A35,#REF!,10,FALSE))</f>
        <v>#REF!</v>
      </c>
      <c r="K35" s="32" t="e">
        <f t="shared" si="19"/>
        <v>#REF!</v>
      </c>
      <c r="L35" s="32" t="e">
        <f>IF(ISBLANK($A35),"",VLOOKUP($A35,#REF!,12,FALSE))</f>
        <v>#REF!</v>
      </c>
      <c r="M35" s="32" t="e">
        <f t="shared" si="20"/>
        <v>#REF!</v>
      </c>
      <c r="N35" s="32" t="e">
        <f>IF(ISBLANK($A35),"",VLOOKUP($A35,#REF!,14,FALSE))</f>
        <v>#REF!</v>
      </c>
      <c r="O35" s="32" t="e">
        <f t="shared" si="21"/>
        <v>#REF!</v>
      </c>
      <c r="P35" s="139" t="e">
        <f>IF(ISBLANK($A35),"",VLOOKUP($A35,#REF!,16,FALSE))</f>
        <v>#REF!</v>
      </c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</row>
    <row r="36" spans="1:102" s="14" customFormat="1" ht="30" customHeight="1" x14ac:dyDescent="0.15">
      <c r="A36" s="136" t="s">
        <v>138</v>
      </c>
      <c r="B36" s="136" t="s">
        <v>138</v>
      </c>
      <c r="C36" s="136" t="s">
        <v>102</v>
      </c>
      <c r="D36" s="44" t="e">
        <f>IF(ISBLANK($B36),"",VLOOKUP($B36,'(기계장비-출력하지않음)'!$A$3:$T$215,3,FALSE))</f>
        <v>#REF!</v>
      </c>
      <c r="E36" s="177" t="e">
        <f>IF(ISBLANK($B36),"",VLOOKUP($B36,'(기계장비-출력하지않음)'!$A$3:$T$215,4,FALSE))</f>
        <v>#REF!</v>
      </c>
      <c r="F36" s="6" t="e">
        <f>#REF!</f>
        <v>#REF!</v>
      </c>
      <c r="G36" s="20" t="e">
        <f>IF(ISBLANK($B36),"",VLOOKUP($B36,'(기계장비-출력하지않음)'!$A$3:$T$215,5,FALSE))</f>
        <v>#REF!</v>
      </c>
      <c r="H36" s="32" t="e">
        <f t="shared" si="17"/>
        <v>#REF!</v>
      </c>
      <c r="I36" s="32" t="e">
        <f t="shared" si="18"/>
        <v>#REF!</v>
      </c>
      <c r="J36" s="32" t="e">
        <f>IF(ISBLANK($A36),"",VLOOKUP($A36,#REF!,10,FALSE))</f>
        <v>#REF!</v>
      </c>
      <c r="K36" s="32" t="e">
        <f t="shared" si="19"/>
        <v>#REF!</v>
      </c>
      <c r="L36" s="32" t="e">
        <f>IF(ISBLANK($A36),"",VLOOKUP($A36,#REF!,12,FALSE))</f>
        <v>#REF!</v>
      </c>
      <c r="M36" s="32" t="e">
        <f t="shared" si="20"/>
        <v>#REF!</v>
      </c>
      <c r="N36" s="32" t="e">
        <f>IF(ISBLANK($A36),"",VLOOKUP($A36,#REF!,14,FALSE))</f>
        <v>#REF!</v>
      </c>
      <c r="O36" s="32" t="e">
        <f t="shared" si="21"/>
        <v>#REF!</v>
      </c>
      <c r="P36" s="139" t="e">
        <f>IF(ISBLANK($A36),"",VLOOKUP($A36,#REF!,16,FALSE))</f>
        <v>#REF!</v>
      </c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</row>
    <row r="37" spans="1:102" s="14" customFormat="1" ht="30" customHeight="1" x14ac:dyDescent="0.15">
      <c r="A37" s="136" t="s">
        <v>143</v>
      </c>
      <c r="B37" s="136" t="s">
        <v>143</v>
      </c>
      <c r="C37" s="136" t="s">
        <v>114</v>
      </c>
      <c r="D37" s="44" t="e">
        <f>IF(ISBLANK($B37),"",VLOOKUP($B37,'(기계장비-출력하지않음)'!$A$3:$T$215,3,FALSE))</f>
        <v>#REF!</v>
      </c>
      <c r="E37" s="177" t="e">
        <f>IF(ISBLANK($B37),"",VLOOKUP($B37,'(기계장비-출력하지않음)'!$A$3:$T$215,4,FALSE))</f>
        <v>#REF!</v>
      </c>
      <c r="F37" s="6" t="e">
        <f>#REF!</f>
        <v>#REF!</v>
      </c>
      <c r="G37" s="20" t="e">
        <f>IF(ISBLANK($B37),"",VLOOKUP($B37,'(기계장비-출력하지않음)'!$A$3:$T$215,5,FALSE))</f>
        <v>#REF!</v>
      </c>
      <c r="H37" s="32" t="e">
        <f t="shared" si="17"/>
        <v>#REF!</v>
      </c>
      <c r="I37" s="32" t="e">
        <f t="shared" si="18"/>
        <v>#REF!</v>
      </c>
      <c r="J37" s="32" t="e">
        <f>IF(ISBLANK($A37),"",VLOOKUP($A37,#REF!,10,FALSE))</f>
        <v>#REF!</v>
      </c>
      <c r="K37" s="32" t="e">
        <f t="shared" si="19"/>
        <v>#REF!</v>
      </c>
      <c r="L37" s="32" t="e">
        <f>IF(ISBLANK($A37),"",VLOOKUP($A37,#REF!,12,FALSE))</f>
        <v>#REF!</v>
      </c>
      <c r="M37" s="32" t="e">
        <f t="shared" si="20"/>
        <v>#REF!</v>
      </c>
      <c r="N37" s="32" t="e">
        <f>IF(ISBLANK($A37),"",VLOOKUP($A37,#REF!,14,FALSE))</f>
        <v>#REF!</v>
      </c>
      <c r="O37" s="32" t="e">
        <f t="shared" si="21"/>
        <v>#REF!</v>
      </c>
      <c r="P37" s="139" t="e">
        <f>IF(ISBLANK($A37),"",VLOOKUP($A37,#REF!,16,FALSE))</f>
        <v>#REF!</v>
      </c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/>
      <c r="CU37" s="12"/>
      <c r="CV37" s="12"/>
      <c r="CW37" s="12"/>
      <c r="CX37" s="12"/>
    </row>
    <row r="38" spans="1:102" s="14" customFormat="1" ht="30" customHeight="1" x14ac:dyDescent="0.15">
      <c r="A38" s="136"/>
      <c r="B38" s="51"/>
      <c r="C38" s="19"/>
      <c r="D38" s="44" t="str">
        <f>IF(ISBLANK($B38),"",VLOOKUP($B38,'(기계장비-출력하지않음)'!$A$3:$T$215,3,FALSE))</f>
        <v/>
      </c>
      <c r="E38" s="177" t="str">
        <f>IF(ISBLANK($B38),"",VLOOKUP($B38,'(기계장비-출력하지않음)'!$A$3:$T$215,4,FALSE))</f>
        <v/>
      </c>
      <c r="F38" s="6" t="e">
        <f>#REF!</f>
        <v>#REF!</v>
      </c>
      <c r="G38" s="20"/>
      <c r="H38" s="32"/>
      <c r="I38" s="32"/>
      <c r="J38" s="32"/>
      <c r="K38" s="32"/>
      <c r="L38" s="32"/>
      <c r="M38" s="32"/>
      <c r="N38" s="32"/>
      <c r="O38" s="32"/>
      <c r="P38" s="139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</row>
    <row r="39" spans="1:102" s="14" customFormat="1" ht="30" customHeight="1" x14ac:dyDescent="0.15">
      <c r="A39" s="136" t="s">
        <v>153</v>
      </c>
      <c r="B39" s="136" t="s">
        <v>153</v>
      </c>
      <c r="C39" s="19" t="s">
        <v>274</v>
      </c>
      <c r="D39" s="44" t="e">
        <f>IF(ISBLANK($B39),"",VLOOKUP($B39,'(기계장비-출력하지않음)'!$A$3:$T$215,3,FALSE))</f>
        <v>#REF!</v>
      </c>
      <c r="E39" s="177" t="e">
        <f>IF(ISBLANK($B39),"",VLOOKUP($B39,'(기계장비-출력하지않음)'!$A$3:$T$215,4,FALSE))</f>
        <v>#REF!</v>
      </c>
      <c r="F39" s="6" t="e">
        <f>#REF!</f>
        <v>#REF!</v>
      </c>
      <c r="G39" s="20" t="e">
        <f>IF(ISBLANK($B39),"",VLOOKUP($B39,'(기계장비-출력하지않음)'!$A$3:$T$215,5,FALSE))</f>
        <v>#REF!</v>
      </c>
      <c r="H39" s="32" t="e">
        <f>J39+L39+N39</f>
        <v>#REF!</v>
      </c>
      <c r="I39" s="32" t="e">
        <f>K39+M39+O39</f>
        <v>#REF!</v>
      </c>
      <c r="J39" s="32" t="e">
        <f>IF(ISBLANK($A39),"",VLOOKUP($A39,#REF!,10,FALSE))</f>
        <v>#REF!</v>
      </c>
      <c r="K39" s="32" t="e">
        <f>INT(F39*J39)</f>
        <v>#REF!</v>
      </c>
      <c r="L39" s="32" t="e">
        <f>IF(ISBLANK($A39),"",VLOOKUP($A39,#REF!,12,FALSE))</f>
        <v>#REF!</v>
      </c>
      <c r="M39" s="32" t="e">
        <f>INT(F39*L39)</f>
        <v>#REF!</v>
      </c>
      <c r="N39" s="32" t="e">
        <f>IF(ISBLANK($A39),"",VLOOKUP($A39,#REF!,14,FALSE))</f>
        <v>#REF!</v>
      </c>
      <c r="O39" s="32" t="e">
        <f>INT(F39*N39)</f>
        <v>#REF!</v>
      </c>
      <c r="P39" s="139" t="e">
        <f>IF(ISBLANK($A39),"",VLOOKUP($A39,#REF!,16,FALSE))</f>
        <v>#REF!</v>
      </c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/>
      <c r="CU39" s="12"/>
      <c r="CV39" s="12"/>
      <c r="CW39" s="12"/>
      <c r="CX39" s="12"/>
    </row>
    <row r="40" spans="1:102" s="14" customFormat="1" ht="30" customHeight="1" x14ac:dyDescent="0.15">
      <c r="A40" s="136" t="s">
        <v>162</v>
      </c>
      <c r="B40" s="51" t="s">
        <v>162</v>
      </c>
      <c r="C40" s="19" t="s">
        <v>283</v>
      </c>
      <c r="D40" s="44" t="e">
        <f>IF(ISBLANK($B40),"",VLOOKUP($B40,'(기계장비-출력하지않음)'!$A$3:$T$215,3,FALSE))</f>
        <v>#REF!</v>
      </c>
      <c r="E40" s="177" t="e">
        <f>IF(ISBLANK($B40),"",VLOOKUP($B40,'(기계장비-출력하지않음)'!$A$3:$T$215,4,FALSE))</f>
        <v>#REF!</v>
      </c>
      <c r="F40" s="6" t="e">
        <f>#REF!</f>
        <v>#REF!</v>
      </c>
      <c r="G40" s="20" t="e">
        <f>IF(ISBLANK($B40),"",VLOOKUP($B40,'(기계장비-출력하지않음)'!$A$3:$T$215,5,FALSE))</f>
        <v>#REF!</v>
      </c>
      <c r="H40" s="32" t="e">
        <f t="shared" si="11"/>
        <v>#REF!</v>
      </c>
      <c r="I40" s="32" t="e">
        <f t="shared" si="12"/>
        <v>#REF!</v>
      </c>
      <c r="J40" s="32" t="e">
        <f>IF(ISBLANK($A40),"",VLOOKUP($A40,#REF!,10,FALSE))</f>
        <v>#REF!</v>
      </c>
      <c r="K40" s="32" t="e">
        <f t="shared" si="13"/>
        <v>#REF!</v>
      </c>
      <c r="L40" s="32" t="e">
        <f>IF(ISBLANK($A40),"",VLOOKUP($A40,#REF!,12,FALSE))</f>
        <v>#REF!</v>
      </c>
      <c r="M40" s="32" t="e">
        <f t="shared" si="14"/>
        <v>#REF!</v>
      </c>
      <c r="N40" s="32" t="e">
        <f>IF(ISBLANK($A40),"",VLOOKUP($A40,#REF!,14,FALSE))</f>
        <v>#REF!</v>
      </c>
      <c r="O40" s="32" t="e">
        <f t="shared" si="15"/>
        <v>#REF!</v>
      </c>
      <c r="P40" s="139" t="e">
        <f>IF(ISBLANK($A40),"",VLOOKUP($A40,#REF!,16,FALSE))</f>
        <v>#REF!</v>
      </c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/>
      <c r="CU40" s="12"/>
      <c r="CV40" s="12"/>
      <c r="CW40" s="12"/>
      <c r="CX40" s="12"/>
    </row>
    <row r="41" spans="1:102" s="14" customFormat="1" ht="30" customHeight="1" x14ac:dyDescent="0.15">
      <c r="A41" s="136" t="s">
        <v>155</v>
      </c>
      <c r="B41" s="3" t="s">
        <v>155</v>
      </c>
      <c r="C41" s="19" t="s">
        <v>271</v>
      </c>
      <c r="D41" s="44" t="e">
        <f>IF(ISBLANK($B41),"",VLOOKUP($B41,'(기계장비-출력하지않음)'!$A$3:$T$215,3,FALSE))</f>
        <v>#REF!</v>
      </c>
      <c r="E41" s="177" t="e">
        <f>IF(ISBLANK($B41),"",VLOOKUP($B41,'(기계장비-출력하지않음)'!$A$3:$T$215,4,FALSE))</f>
        <v>#REF!</v>
      </c>
      <c r="F41" s="6" t="e">
        <f>#REF!</f>
        <v>#REF!</v>
      </c>
      <c r="G41" s="20" t="e">
        <f>IF(ISBLANK($B41),"",VLOOKUP($B41,'(기계장비-출력하지않음)'!$A$3:$T$215,5,FALSE))</f>
        <v>#REF!</v>
      </c>
      <c r="H41" s="32" t="e">
        <f t="shared" ref="H41:H105" si="22">J41+L41+N41</f>
        <v>#REF!</v>
      </c>
      <c r="I41" s="32" t="e">
        <f t="shared" ref="I41:I105" si="23">K41+M41+O41</f>
        <v>#REF!</v>
      </c>
      <c r="J41" s="32" t="e">
        <f>IF(ISBLANK($A41),"",VLOOKUP($A41,#REF!,10,FALSE))</f>
        <v>#REF!</v>
      </c>
      <c r="K41" s="32" t="e">
        <f t="shared" ref="K41:K105" si="24">INT(F41*J41)</f>
        <v>#REF!</v>
      </c>
      <c r="L41" s="32" t="e">
        <f>IF(ISBLANK($A41),"",VLOOKUP($A41,#REF!,12,FALSE))</f>
        <v>#REF!</v>
      </c>
      <c r="M41" s="32" t="e">
        <f t="shared" ref="M41:M105" si="25">INT(F41*L41)</f>
        <v>#REF!</v>
      </c>
      <c r="N41" s="32" t="e">
        <f>IF(ISBLANK($A41),"",VLOOKUP($A41,#REF!,14,FALSE))</f>
        <v>#REF!</v>
      </c>
      <c r="O41" s="32" t="e">
        <f t="shared" ref="O41:O105" si="26">INT(F41*N41)</f>
        <v>#REF!</v>
      </c>
      <c r="P41" s="139" t="e">
        <f>IF(ISBLANK($A41),"",VLOOKUP($A41,#REF!,16,FALSE))</f>
        <v>#REF!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/>
      <c r="CU41" s="12"/>
      <c r="CV41" s="12"/>
      <c r="CW41" s="12"/>
      <c r="CX41" s="12"/>
    </row>
    <row r="42" spans="1:102" s="14" customFormat="1" ht="30" customHeight="1" x14ac:dyDescent="0.15">
      <c r="A42" s="136" t="s">
        <v>150</v>
      </c>
      <c r="B42" s="3" t="s">
        <v>150</v>
      </c>
      <c r="C42" s="21" t="s">
        <v>251</v>
      </c>
      <c r="D42" s="44" t="e">
        <f>IF(ISBLANK($B42),"",VLOOKUP($B42,'(기계장비-출력하지않음)'!$A$3:$T$215,3,FALSE))</f>
        <v>#REF!</v>
      </c>
      <c r="E42" s="177" t="e">
        <f>IF(ISBLANK($B42),"",VLOOKUP($B42,'(기계장비-출력하지않음)'!$A$3:$T$215,4,FALSE))</f>
        <v>#REF!</v>
      </c>
      <c r="F42" s="6" t="e">
        <f>#REF!</f>
        <v>#REF!</v>
      </c>
      <c r="G42" s="20" t="e">
        <f>IF(ISBLANK($B42),"",VLOOKUP($B42,'(기계장비-출력하지않음)'!$A$3:$T$215,5,FALSE))</f>
        <v>#REF!</v>
      </c>
      <c r="H42" s="32" t="e">
        <f t="shared" si="22"/>
        <v>#REF!</v>
      </c>
      <c r="I42" s="32" t="e">
        <f t="shared" si="23"/>
        <v>#REF!</v>
      </c>
      <c r="J42" s="32" t="e">
        <f>IF(ISBLANK($A42),"",VLOOKUP($A42,#REF!,10,FALSE))</f>
        <v>#REF!</v>
      </c>
      <c r="K42" s="32" t="e">
        <f t="shared" si="24"/>
        <v>#REF!</v>
      </c>
      <c r="L42" s="32" t="e">
        <f>IF(ISBLANK($A42),"",VLOOKUP($A42,#REF!,12,FALSE))</f>
        <v>#REF!</v>
      </c>
      <c r="M42" s="32" t="e">
        <f t="shared" si="25"/>
        <v>#REF!</v>
      </c>
      <c r="N42" s="32" t="e">
        <f>IF(ISBLANK($A42),"",VLOOKUP($A42,#REF!,14,FALSE))</f>
        <v>#REF!</v>
      </c>
      <c r="O42" s="32" t="e">
        <f t="shared" si="26"/>
        <v>#REF!</v>
      </c>
      <c r="P42" s="139" t="e">
        <f>IF(ISBLANK($A42),"",VLOOKUP($A42,#REF!,16,FALSE))</f>
        <v>#REF!</v>
      </c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</row>
    <row r="43" spans="1:102" ht="30" customHeight="1" x14ac:dyDescent="0.15">
      <c r="A43" s="136" t="s">
        <v>54</v>
      </c>
      <c r="B43" s="12" t="s">
        <v>54</v>
      </c>
      <c r="C43" s="22" t="s">
        <v>230</v>
      </c>
      <c r="D43" s="44" t="e">
        <f>IF(ISBLANK($B43),"",VLOOKUP($B43,'(기계장비-출력하지않음)'!$A$3:$T$215,3,FALSE))</f>
        <v>#REF!</v>
      </c>
      <c r="E43" s="177" t="e">
        <f>IF(ISBLANK($B43),"",VLOOKUP($B43,'(기계장비-출력하지않음)'!$A$3:$T$215,4,FALSE))</f>
        <v>#REF!</v>
      </c>
      <c r="F43" s="6" t="e">
        <f>#REF!</f>
        <v>#REF!</v>
      </c>
      <c r="G43" s="20" t="e">
        <f>IF(ISBLANK($B43),"",VLOOKUP($B43,'(기계장비-출력하지않음)'!$A$3:$T$215,5,FALSE))</f>
        <v>#REF!</v>
      </c>
      <c r="H43" s="32" t="e">
        <f t="shared" si="22"/>
        <v>#REF!</v>
      </c>
      <c r="I43" s="32" t="e">
        <f t="shared" si="23"/>
        <v>#REF!</v>
      </c>
      <c r="J43" s="32" t="e">
        <f>IF(ISBLANK($A43),"",VLOOKUP($A43,#REF!,10,FALSE))</f>
        <v>#REF!</v>
      </c>
      <c r="K43" s="32" t="e">
        <f t="shared" si="24"/>
        <v>#REF!</v>
      </c>
      <c r="L43" s="32" t="e">
        <f>IF(ISBLANK($A43),"",VLOOKUP($A43,#REF!,12,FALSE))</f>
        <v>#REF!</v>
      </c>
      <c r="M43" s="32" t="e">
        <f t="shared" si="25"/>
        <v>#REF!</v>
      </c>
      <c r="N43" s="32" t="e">
        <f>IF(ISBLANK($A43),"",VLOOKUP($A43,#REF!,14,FALSE))</f>
        <v>#REF!</v>
      </c>
      <c r="O43" s="32" t="e">
        <f t="shared" si="26"/>
        <v>#REF!</v>
      </c>
      <c r="P43" s="139" t="e">
        <f>IF(ISBLANK($A43),"",VLOOKUP($A43,#REF!,16,FALSE))</f>
        <v>#REF!</v>
      </c>
    </row>
    <row r="44" spans="1:102" ht="30" customHeight="1" x14ac:dyDescent="0.15">
      <c r="A44" s="136" t="s">
        <v>186</v>
      </c>
      <c r="B44" s="12" t="s">
        <v>186</v>
      </c>
      <c r="C44" s="22" t="s">
        <v>272</v>
      </c>
      <c r="D44" s="44" t="e">
        <f>IF(ISBLANK($B44),"",VLOOKUP($B44,'(기계장비-출력하지않음)'!$A$3:$T$215,3,FALSE))</f>
        <v>#REF!</v>
      </c>
      <c r="E44" s="177" t="e">
        <f>IF(ISBLANK($B44),"",VLOOKUP($B44,'(기계장비-출력하지않음)'!$A$3:$T$215,4,FALSE))</f>
        <v>#REF!</v>
      </c>
      <c r="F44" s="6" t="e">
        <f>#REF!</f>
        <v>#REF!</v>
      </c>
      <c r="G44" s="20" t="e">
        <f>IF(ISBLANK($B44),"",VLOOKUP($B44,'(기계장비-출력하지않음)'!$A$3:$T$215,5,FALSE))</f>
        <v>#REF!</v>
      </c>
      <c r="H44" s="32" t="e">
        <f t="shared" si="22"/>
        <v>#REF!</v>
      </c>
      <c r="I44" s="32" t="e">
        <f t="shared" si="23"/>
        <v>#REF!</v>
      </c>
      <c r="J44" s="32" t="e">
        <f>IF(ISBLANK($A44),"",VLOOKUP($A44,#REF!,10,FALSE))</f>
        <v>#REF!</v>
      </c>
      <c r="K44" s="32" t="e">
        <f t="shared" si="24"/>
        <v>#REF!</v>
      </c>
      <c r="L44" s="32" t="e">
        <f>IF(ISBLANK($A44),"",VLOOKUP($A44,#REF!,12,FALSE))</f>
        <v>#REF!</v>
      </c>
      <c r="M44" s="32" t="e">
        <f t="shared" si="25"/>
        <v>#REF!</v>
      </c>
      <c r="N44" s="32" t="e">
        <f>IF(ISBLANK($A44),"",VLOOKUP($A44,#REF!,14,FALSE))</f>
        <v>#REF!</v>
      </c>
      <c r="O44" s="32" t="e">
        <f t="shared" si="26"/>
        <v>#REF!</v>
      </c>
      <c r="P44" s="139" t="e">
        <f>IF(ISBLANK($A44),"",VLOOKUP($A44,#REF!,16,FALSE))</f>
        <v>#REF!</v>
      </c>
    </row>
    <row r="45" spans="1:102" ht="30" customHeight="1" x14ac:dyDescent="0.15">
      <c r="A45" s="136" t="s">
        <v>176</v>
      </c>
      <c r="B45" s="12" t="s">
        <v>176</v>
      </c>
      <c r="C45" s="22" t="s">
        <v>235</v>
      </c>
      <c r="D45" s="44" t="e">
        <f>IF(ISBLANK($B45),"",VLOOKUP($B45,'(기계장비-출력하지않음)'!$A$3:$T$215,3,FALSE))</f>
        <v>#REF!</v>
      </c>
      <c r="E45" s="177" t="e">
        <f>IF(ISBLANK($B45),"",VLOOKUP($B45,'(기계장비-출력하지않음)'!$A$3:$T$215,4,FALSE))</f>
        <v>#REF!</v>
      </c>
      <c r="F45" s="6" t="e">
        <f>#REF!</f>
        <v>#REF!</v>
      </c>
      <c r="G45" s="20" t="e">
        <f>IF(ISBLANK($B45),"",VLOOKUP($B45,'(기계장비-출력하지않음)'!$A$3:$T$215,5,FALSE))</f>
        <v>#REF!</v>
      </c>
      <c r="H45" s="32" t="e">
        <f t="shared" si="22"/>
        <v>#REF!</v>
      </c>
      <c r="I45" s="32" t="e">
        <f t="shared" si="23"/>
        <v>#REF!</v>
      </c>
      <c r="J45" s="32" t="e">
        <f>IF(ISBLANK($A45),"",VLOOKUP($A45,#REF!,10,FALSE))</f>
        <v>#REF!</v>
      </c>
      <c r="K45" s="32" t="e">
        <f t="shared" si="24"/>
        <v>#REF!</v>
      </c>
      <c r="L45" s="32" t="e">
        <f>IF(ISBLANK($A45),"",VLOOKUP($A45,#REF!,12,FALSE))</f>
        <v>#REF!</v>
      </c>
      <c r="M45" s="32" t="e">
        <f t="shared" si="25"/>
        <v>#REF!</v>
      </c>
      <c r="N45" s="32" t="e">
        <f>IF(ISBLANK($A45),"",VLOOKUP($A45,#REF!,14,FALSE))</f>
        <v>#REF!</v>
      </c>
      <c r="O45" s="32" t="e">
        <f t="shared" si="26"/>
        <v>#REF!</v>
      </c>
      <c r="P45" s="139" t="e">
        <f>IF(ISBLANK($A45),"",VLOOKUP($A45,#REF!,16,FALSE))</f>
        <v>#REF!</v>
      </c>
    </row>
    <row r="46" spans="1:102" ht="30" customHeight="1" x14ac:dyDescent="0.15">
      <c r="A46" s="136" t="s">
        <v>142</v>
      </c>
      <c r="B46" s="136" t="s">
        <v>142</v>
      </c>
      <c r="C46" s="136" t="s">
        <v>113</v>
      </c>
      <c r="D46" s="44" t="e">
        <f>IF(ISBLANK($B46),"",VLOOKUP($B46,'(기계장비-출력하지않음)'!$A$3:$T$215,3,FALSE))</f>
        <v>#REF!</v>
      </c>
      <c r="E46" s="177" t="e">
        <f>IF(ISBLANK($B46),"",VLOOKUP($B46,'(기계장비-출력하지않음)'!$A$3:$T$215,4,FALSE))</f>
        <v>#REF!</v>
      </c>
      <c r="F46" s="6" t="e">
        <f>#REF!</f>
        <v>#REF!</v>
      </c>
      <c r="G46" s="20" t="e">
        <f>IF(ISBLANK($B46),"",VLOOKUP($B46,'(기계장비-출력하지않음)'!$A$3:$T$215,5,FALSE))</f>
        <v>#REF!</v>
      </c>
      <c r="H46" s="32" t="e">
        <f t="shared" ref="H46:H47" si="27">J46+L46+N46</f>
        <v>#REF!</v>
      </c>
      <c r="I46" s="32" t="e">
        <f t="shared" ref="I46:I47" si="28">K46+M46+O46</f>
        <v>#REF!</v>
      </c>
      <c r="J46" s="32" t="e">
        <f>IF(ISBLANK($A46),"",VLOOKUP($A46,#REF!,10,FALSE))</f>
        <v>#REF!</v>
      </c>
      <c r="K46" s="32" t="e">
        <f t="shared" ref="K46:K47" si="29">INT(F46*J46)</f>
        <v>#REF!</v>
      </c>
      <c r="L46" s="32" t="e">
        <f>IF(ISBLANK($A46),"",VLOOKUP($A46,#REF!,12,FALSE))</f>
        <v>#REF!</v>
      </c>
      <c r="M46" s="32" t="e">
        <f t="shared" ref="M46:M47" si="30">INT(F46*L46)</f>
        <v>#REF!</v>
      </c>
      <c r="N46" s="32" t="e">
        <f>IF(ISBLANK($A46),"",VLOOKUP($A46,#REF!,14,FALSE))</f>
        <v>#REF!</v>
      </c>
      <c r="O46" s="32" t="e">
        <f t="shared" ref="O46:O47" si="31">INT(F46*N46)</f>
        <v>#REF!</v>
      </c>
      <c r="P46" s="139" t="e">
        <f>IF(ISBLANK($A46),"",VLOOKUP($A46,#REF!,16,FALSE))</f>
        <v>#REF!</v>
      </c>
    </row>
    <row r="47" spans="1:102" ht="30" customHeight="1" x14ac:dyDescent="0.15">
      <c r="A47" s="136" t="s">
        <v>130</v>
      </c>
      <c r="B47" s="136" t="s">
        <v>130</v>
      </c>
      <c r="C47" s="136" t="s">
        <v>132</v>
      </c>
      <c r="D47" s="44" t="e">
        <f>IF(ISBLANK($B47),"",VLOOKUP($B47,'(기계장비-출력하지않음)'!$A$3:$T$215,3,FALSE))</f>
        <v>#REF!</v>
      </c>
      <c r="E47" s="177" t="e">
        <f>IF(ISBLANK($B47),"",VLOOKUP($B47,'(기계장비-출력하지않음)'!$A$3:$T$215,4,FALSE))</f>
        <v>#REF!</v>
      </c>
      <c r="F47" s="6" t="e">
        <f>#REF!</f>
        <v>#REF!</v>
      </c>
      <c r="G47" s="20" t="e">
        <f>IF(ISBLANK($B47),"",VLOOKUP($B47,'(기계장비-출력하지않음)'!$A$3:$T$215,5,FALSE))</f>
        <v>#REF!</v>
      </c>
      <c r="H47" s="32" t="e">
        <f t="shared" si="27"/>
        <v>#REF!</v>
      </c>
      <c r="I47" s="32" t="e">
        <f t="shared" si="28"/>
        <v>#REF!</v>
      </c>
      <c r="J47" s="32" t="e">
        <f>IF(ISBLANK($A47),"",VLOOKUP($A47,#REF!,10,FALSE))</f>
        <v>#REF!</v>
      </c>
      <c r="K47" s="32" t="e">
        <f t="shared" si="29"/>
        <v>#REF!</v>
      </c>
      <c r="L47" s="32" t="e">
        <f>IF(ISBLANK($A47),"",VLOOKUP($A47,#REF!,12,FALSE))</f>
        <v>#REF!</v>
      </c>
      <c r="M47" s="32" t="e">
        <f t="shared" si="30"/>
        <v>#REF!</v>
      </c>
      <c r="N47" s="32" t="e">
        <f>IF(ISBLANK($A47),"",VLOOKUP($A47,#REF!,14,FALSE))</f>
        <v>#REF!</v>
      </c>
      <c r="O47" s="32" t="e">
        <f t="shared" si="31"/>
        <v>#REF!</v>
      </c>
      <c r="P47" s="139" t="e">
        <f>IF(ISBLANK($A47),"",VLOOKUP($A47,#REF!,16,FALSE))</f>
        <v>#REF!</v>
      </c>
    </row>
    <row r="48" spans="1:102" ht="30" customHeight="1" x14ac:dyDescent="0.15">
      <c r="A48" s="136"/>
      <c r="D48" s="44" t="str">
        <f>IF(ISBLANK($B48),"",VLOOKUP($B48,'(기계장비-출력하지않음)'!$A$3:$T$215,3,FALSE))</f>
        <v/>
      </c>
      <c r="E48" s="177" t="str">
        <f>IF(ISBLANK($B48),"",VLOOKUP($B48,'(기계장비-출력하지않음)'!$A$3:$T$215,4,FALSE))</f>
        <v/>
      </c>
      <c r="F48" s="6" t="e">
        <f>#REF!</f>
        <v>#REF!</v>
      </c>
      <c r="G48" s="20" t="str">
        <f>IF(ISBLANK($B48),"",VLOOKUP($B48,'(기계장비-출력하지않음)'!$A$3:$T$215,5,FALSE))</f>
        <v/>
      </c>
      <c r="H48" s="32"/>
      <c r="I48" s="32"/>
      <c r="J48" s="32"/>
      <c r="K48" s="32"/>
      <c r="L48" s="32"/>
      <c r="M48" s="32"/>
      <c r="N48" s="32"/>
      <c r="O48" s="32"/>
      <c r="P48" s="139" t="str">
        <f>IF(ISBLANK($A48),"",VLOOKUP($A48,#REF!,16,FALSE))</f>
        <v/>
      </c>
    </row>
    <row r="49" spans="1:17" ht="30" customHeight="1" x14ac:dyDescent="0.15">
      <c r="A49" s="136"/>
      <c r="D49" s="44" t="str">
        <f>IF(ISBLANK($B49),"",VLOOKUP($B49,'(기계장비-출력하지않음)'!$A$3:$T$215,3,FALSE))</f>
        <v/>
      </c>
      <c r="E49" s="177" t="str">
        <f>IF(ISBLANK($B49),"",VLOOKUP($B49,'(기계장비-출력하지않음)'!$A$3:$T$215,4,FALSE))</f>
        <v/>
      </c>
      <c r="F49" s="6" t="e">
        <f>#REF!</f>
        <v>#REF!</v>
      </c>
      <c r="G49" s="20" t="str">
        <f>IF(ISBLANK($B49),"",VLOOKUP($B49,'(기계장비-출력하지않음)'!$A$3:$T$215,5,FALSE))</f>
        <v/>
      </c>
      <c r="H49" s="32"/>
      <c r="I49" s="32"/>
      <c r="J49" s="32"/>
      <c r="K49" s="32"/>
      <c r="L49" s="32"/>
      <c r="M49" s="32"/>
      <c r="N49" s="32"/>
      <c r="O49" s="32"/>
      <c r="P49" s="139" t="str">
        <f>IF(ISBLANK($A49),"",VLOOKUP($A49,#REF!,16,FALSE))</f>
        <v/>
      </c>
    </row>
    <row r="50" spans="1:17" ht="30" customHeight="1" x14ac:dyDescent="0.15">
      <c r="A50" s="136" t="s">
        <v>175</v>
      </c>
      <c r="B50" s="12" t="s">
        <v>175</v>
      </c>
      <c r="C50" s="22" t="s">
        <v>241</v>
      </c>
      <c r="D50" s="44" t="e">
        <f>IF(ISBLANK($B50),"",VLOOKUP($B50,'(기계장비-출력하지않음)'!$A$3:$T$215,3,FALSE))</f>
        <v>#REF!</v>
      </c>
      <c r="E50" s="177" t="e">
        <f>IF(ISBLANK($B50),"",VLOOKUP($B50,'(기계장비-출력하지않음)'!$A$3:$T$215,4,FALSE))</f>
        <v>#REF!</v>
      </c>
      <c r="F50" s="6" t="e">
        <f>#REF!</f>
        <v>#REF!</v>
      </c>
      <c r="G50" s="20" t="e">
        <f>IF(ISBLANK($B50),"",VLOOKUP($B50,'(기계장비-출력하지않음)'!$A$3:$T$215,5,FALSE))</f>
        <v>#REF!</v>
      </c>
      <c r="H50" s="32" t="e">
        <f t="shared" si="22"/>
        <v>#REF!</v>
      </c>
      <c r="I50" s="32" t="e">
        <f t="shared" si="23"/>
        <v>#REF!</v>
      </c>
      <c r="J50" s="32" t="e">
        <f>IF(ISBLANK($A50),"",VLOOKUP($A50,#REF!,10,FALSE))</f>
        <v>#REF!</v>
      </c>
      <c r="K50" s="32" t="e">
        <f t="shared" si="24"/>
        <v>#REF!</v>
      </c>
      <c r="L50" s="32" t="e">
        <f>IF(ISBLANK($A50),"",VLOOKUP($A50,#REF!,12,FALSE))</f>
        <v>#REF!</v>
      </c>
      <c r="M50" s="32" t="e">
        <f t="shared" si="25"/>
        <v>#REF!</v>
      </c>
      <c r="N50" s="32" t="e">
        <f>IF(ISBLANK($A50),"",VLOOKUP($A50,#REF!,14,FALSE))</f>
        <v>#REF!</v>
      </c>
      <c r="O50" s="32" t="e">
        <f t="shared" si="26"/>
        <v>#REF!</v>
      </c>
      <c r="P50" s="139" t="e">
        <f>IF(ISBLANK($A50),"",VLOOKUP($A50,#REF!,16,FALSE))</f>
        <v>#REF!</v>
      </c>
    </row>
    <row r="51" spans="1:17" ht="30" customHeight="1" x14ac:dyDescent="0.15">
      <c r="A51" s="136" t="s">
        <v>180</v>
      </c>
      <c r="B51" s="12" t="s">
        <v>180</v>
      </c>
      <c r="C51" s="22" t="s">
        <v>257</v>
      </c>
      <c r="D51" s="44" t="e">
        <f>IF(ISBLANK($B51),"",VLOOKUP($B51,'(기계장비-출력하지않음)'!$A$3:$T$215,3,FALSE))</f>
        <v>#REF!</v>
      </c>
      <c r="E51" s="177" t="e">
        <f>IF(ISBLANK($B51),"",VLOOKUP($B51,'(기계장비-출력하지않음)'!$A$3:$T$215,4,FALSE))</f>
        <v>#REF!</v>
      </c>
      <c r="F51" s="6" t="e">
        <f>#REF!</f>
        <v>#REF!</v>
      </c>
      <c r="G51" s="20" t="e">
        <f>IF(ISBLANK($B51),"",VLOOKUP($B51,'(기계장비-출력하지않음)'!$A$3:$T$215,5,FALSE))</f>
        <v>#REF!</v>
      </c>
      <c r="H51" s="32" t="e">
        <f t="shared" si="22"/>
        <v>#REF!</v>
      </c>
      <c r="I51" s="32" t="e">
        <f t="shared" si="23"/>
        <v>#REF!</v>
      </c>
      <c r="J51" s="32" t="e">
        <f>IF(ISBLANK($A51),"",VLOOKUP($A51,#REF!,10,FALSE))</f>
        <v>#REF!</v>
      </c>
      <c r="K51" s="32" t="e">
        <f t="shared" si="24"/>
        <v>#REF!</v>
      </c>
      <c r="L51" s="32" t="e">
        <f>IF(ISBLANK($A51),"",VLOOKUP($A51,#REF!,12,FALSE))</f>
        <v>#REF!</v>
      </c>
      <c r="M51" s="32" t="e">
        <f t="shared" si="25"/>
        <v>#REF!</v>
      </c>
      <c r="N51" s="32" t="e">
        <f>IF(ISBLANK($A51),"",VLOOKUP($A51,#REF!,14,FALSE))</f>
        <v>#REF!</v>
      </c>
      <c r="O51" s="32" t="e">
        <f t="shared" si="26"/>
        <v>#REF!</v>
      </c>
      <c r="P51" s="139" t="e">
        <f>IF(ISBLANK($A51),"",VLOOKUP($A51,#REF!,16,FALSE))</f>
        <v>#REF!</v>
      </c>
    </row>
    <row r="52" spans="1:17" ht="30" customHeight="1" x14ac:dyDescent="0.15">
      <c r="A52" s="136" t="s">
        <v>170</v>
      </c>
      <c r="B52" s="12" t="s">
        <v>170</v>
      </c>
      <c r="C52" s="22" t="s">
        <v>246</v>
      </c>
      <c r="D52" s="44" t="e">
        <f>IF(ISBLANK($B52),"",VLOOKUP($B52,'(기계장비-출력하지않음)'!$A$3:$T$215,3,FALSE))</f>
        <v>#REF!</v>
      </c>
      <c r="E52" s="177" t="e">
        <f>IF(ISBLANK($B52),"",VLOOKUP($B52,'(기계장비-출력하지않음)'!$A$3:$T$215,4,FALSE))</f>
        <v>#REF!</v>
      </c>
      <c r="F52" s="6" t="e">
        <f>#REF!</f>
        <v>#REF!</v>
      </c>
      <c r="G52" s="20" t="e">
        <f>IF(ISBLANK($B52),"",VLOOKUP($B52,'(기계장비-출력하지않음)'!$A$3:$T$215,5,FALSE))</f>
        <v>#REF!</v>
      </c>
      <c r="H52" s="32" t="e">
        <f t="shared" si="22"/>
        <v>#REF!</v>
      </c>
      <c r="I52" s="32" t="e">
        <f t="shared" si="23"/>
        <v>#REF!</v>
      </c>
      <c r="J52" s="32" t="e">
        <f>IF(ISBLANK($A52),"",VLOOKUP($A52,#REF!,10,FALSE))</f>
        <v>#REF!</v>
      </c>
      <c r="K52" s="32" t="e">
        <f t="shared" si="24"/>
        <v>#REF!</v>
      </c>
      <c r="L52" s="32" t="e">
        <f>IF(ISBLANK($A52),"",VLOOKUP($A52,#REF!,12,FALSE))</f>
        <v>#REF!</v>
      </c>
      <c r="M52" s="32" t="e">
        <f t="shared" si="25"/>
        <v>#REF!</v>
      </c>
      <c r="N52" s="32" t="e">
        <f>IF(ISBLANK($A52),"",VLOOKUP($A52,#REF!,14,FALSE))</f>
        <v>#REF!</v>
      </c>
      <c r="O52" s="32" t="e">
        <f t="shared" si="26"/>
        <v>#REF!</v>
      </c>
      <c r="P52" s="139" t="e">
        <f>IF(ISBLANK($A52),"",VLOOKUP($A52,#REF!,16,FALSE))</f>
        <v>#REF!</v>
      </c>
    </row>
    <row r="53" spans="1:17" ht="30" customHeight="1" x14ac:dyDescent="0.15">
      <c r="A53" s="136" t="s">
        <v>11</v>
      </c>
      <c r="B53" s="12" t="s">
        <v>11</v>
      </c>
      <c r="C53" s="22" t="s">
        <v>254</v>
      </c>
      <c r="D53" s="44" t="e">
        <f>IF(ISBLANK($B53),"",VLOOKUP($B53,'(기계장비-출력하지않음)'!$A$3:$T$215,3,FALSE))</f>
        <v>#REF!</v>
      </c>
      <c r="E53" s="177" t="e">
        <f>IF(ISBLANK($B53),"",VLOOKUP($B53,'(기계장비-출력하지않음)'!$A$3:$T$215,4,FALSE))</f>
        <v>#REF!</v>
      </c>
      <c r="F53" s="6" t="e">
        <f>#REF!</f>
        <v>#REF!</v>
      </c>
      <c r="G53" s="20" t="e">
        <f>IF(ISBLANK($B53),"",VLOOKUP($B53,'(기계장비-출력하지않음)'!$A$3:$T$215,5,FALSE))</f>
        <v>#REF!</v>
      </c>
      <c r="H53" s="32" t="e">
        <f t="shared" si="22"/>
        <v>#REF!</v>
      </c>
      <c r="I53" s="32" t="e">
        <f t="shared" si="23"/>
        <v>#REF!</v>
      </c>
      <c r="J53" s="32" t="e">
        <f>IF(ISBLANK($A53),"",VLOOKUP($A53,#REF!,10,FALSE))</f>
        <v>#REF!</v>
      </c>
      <c r="K53" s="32" t="e">
        <f t="shared" si="24"/>
        <v>#REF!</v>
      </c>
      <c r="L53" s="32" t="e">
        <f>IF(ISBLANK($A53),"",VLOOKUP($A53,#REF!,12,FALSE))</f>
        <v>#REF!</v>
      </c>
      <c r="M53" s="32" t="e">
        <f t="shared" si="25"/>
        <v>#REF!</v>
      </c>
      <c r="N53" s="32" t="e">
        <f>IF(ISBLANK($A53),"",VLOOKUP($A53,#REF!,14,FALSE))</f>
        <v>#REF!</v>
      </c>
      <c r="O53" s="32" t="e">
        <f t="shared" si="26"/>
        <v>#REF!</v>
      </c>
      <c r="P53" s="139" t="e">
        <f>IF(ISBLANK($A53),"",VLOOKUP($A53,#REF!,16,FALSE))</f>
        <v>#REF!</v>
      </c>
    </row>
    <row r="54" spans="1:17" ht="30" customHeight="1" x14ac:dyDescent="0.15">
      <c r="A54" s="136" t="s">
        <v>25</v>
      </c>
      <c r="B54" s="12" t="s">
        <v>25</v>
      </c>
      <c r="C54" s="22" t="s">
        <v>266</v>
      </c>
      <c r="D54" s="44" t="e">
        <f>IF(ISBLANK($B54),"",VLOOKUP($B54,'(기계장비-출력하지않음)'!$A$3:$T$215,3,FALSE))</f>
        <v>#REF!</v>
      </c>
      <c r="E54" s="177" t="e">
        <f>IF(ISBLANK($B54),"",VLOOKUP($B54,'(기계장비-출력하지않음)'!$A$3:$T$215,4,FALSE))</f>
        <v>#REF!</v>
      </c>
      <c r="F54" s="6" t="e">
        <f>#REF!</f>
        <v>#REF!</v>
      </c>
      <c r="G54" s="20" t="e">
        <f>IF(ISBLANK($B54),"",VLOOKUP($B54,'(기계장비-출력하지않음)'!$A$3:$T$215,5,FALSE))</f>
        <v>#REF!</v>
      </c>
      <c r="H54" s="32" t="e">
        <f t="shared" si="22"/>
        <v>#REF!</v>
      </c>
      <c r="I54" s="32" t="e">
        <f t="shared" si="23"/>
        <v>#REF!</v>
      </c>
      <c r="J54" s="32" t="e">
        <f>IF(ISBLANK($A54),"",VLOOKUP($A54,#REF!,10,FALSE))</f>
        <v>#REF!</v>
      </c>
      <c r="K54" s="32" t="e">
        <f t="shared" si="24"/>
        <v>#REF!</v>
      </c>
      <c r="L54" s="32" t="e">
        <f>IF(ISBLANK($A54),"",VLOOKUP($A54,#REF!,12,FALSE))</f>
        <v>#REF!</v>
      </c>
      <c r="M54" s="32" t="e">
        <f t="shared" si="25"/>
        <v>#REF!</v>
      </c>
      <c r="N54" s="32" t="e">
        <f>IF(ISBLANK($A54),"",VLOOKUP($A54,#REF!,14,FALSE))</f>
        <v>#REF!</v>
      </c>
      <c r="O54" s="32" t="e">
        <f t="shared" si="26"/>
        <v>#REF!</v>
      </c>
      <c r="P54" s="139" t="e">
        <f>IF(ISBLANK($A54),"",VLOOKUP($A54,#REF!,16,FALSE))</f>
        <v>#REF!</v>
      </c>
    </row>
    <row r="55" spans="1:17" ht="30" customHeight="1" x14ac:dyDescent="0.15">
      <c r="A55" s="136" t="s">
        <v>205</v>
      </c>
      <c r="B55" s="136" t="s">
        <v>205</v>
      </c>
      <c r="C55" s="136" t="s">
        <v>110</v>
      </c>
      <c r="D55" s="44" t="e">
        <f>IF(ISBLANK($B55),"",VLOOKUP($B55,'(기계장비-출력하지않음)'!$A$3:$T$215,3,FALSE))</f>
        <v>#REF!</v>
      </c>
      <c r="E55" s="177" t="e">
        <f>IF(ISBLANK($B55),"",VLOOKUP($B55,'(기계장비-출력하지않음)'!$A$3:$T$215,4,FALSE))</f>
        <v>#REF!</v>
      </c>
      <c r="F55" s="6" t="e">
        <f>#REF!</f>
        <v>#REF!</v>
      </c>
      <c r="G55" s="20" t="e">
        <f>IF(ISBLANK($B55),"",VLOOKUP($B55,'(기계장비-출력하지않음)'!$A$3:$T$215,5,FALSE))</f>
        <v>#REF!</v>
      </c>
      <c r="H55" s="32" t="e">
        <f t="shared" ref="H55:H56" si="32">J55+L55+N55</f>
        <v>#REF!</v>
      </c>
      <c r="I55" s="32" t="e">
        <f t="shared" ref="I55:I56" si="33">K55+M55+O55</f>
        <v>#REF!</v>
      </c>
      <c r="J55" s="32" t="e">
        <f>IF(ISBLANK($A55),"",VLOOKUP($A55,#REF!,10,FALSE))</f>
        <v>#REF!</v>
      </c>
      <c r="K55" s="32" t="e">
        <f t="shared" ref="K55:K56" si="34">INT(F55*J55)</f>
        <v>#REF!</v>
      </c>
      <c r="L55" s="32" t="e">
        <f>IF(ISBLANK($A55),"",VLOOKUP($A55,#REF!,12,FALSE))</f>
        <v>#REF!</v>
      </c>
      <c r="M55" s="32" t="e">
        <f t="shared" ref="M55:M56" si="35">INT(F55*L55)</f>
        <v>#REF!</v>
      </c>
      <c r="N55" s="32" t="e">
        <f>IF(ISBLANK($A55),"",VLOOKUP($A55,#REF!,14,FALSE))</f>
        <v>#REF!</v>
      </c>
      <c r="O55" s="32" t="e">
        <f t="shared" ref="O55:O56" si="36">INT(F55*N55)</f>
        <v>#REF!</v>
      </c>
      <c r="P55" s="139" t="e">
        <f>IF(ISBLANK($A55),"",VLOOKUP($A55,#REF!,16,FALSE))</f>
        <v>#REF!</v>
      </c>
    </row>
    <row r="56" spans="1:17" ht="30" customHeight="1" x14ac:dyDescent="0.15">
      <c r="A56" s="136" t="s">
        <v>116</v>
      </c>
      <c r="B56" s="136" t="s">
        <v>116</v>
      </c>
      <c r="C56" s="136" t="s">
        <v>107</v>
      </c>
      <c r="D56" s="44" t="e">
        <f>IF(ISBLANK($B56),"",VLOOKUP($B56,'(기계장비-출력하지않음)'!$A$3:$T$215,3,FALSE))</f>
        <v>#REF!</v>
      </c>
      <c r="E56" s="177" t="e">
        <f>IF(ISBLANK($B56),"",VLOOKUP($B56,'(기계장비-출력하지않음)'!$A$3:$T$215,4,FALSE))</f>
        <v>#REF!</v>
      </c>
      <c r="F56" s="6" t="e">
        <f>#REF!</f>
        <v>#REF!</v>
      </c>
      <c r="G56" s="20" t="e">
        <f>IF(ISBLANK($B56),"",VLOOKUP($B56,'(기계장비-출력하지않음)'!$A$3:$T$215,5,FALSE))</f>
        <v>#REF!</v>
      </c>
      <c r="H56" s="32" t="e">
        <f t="shared" si="32"/>
        <v>#REF!</v>
      </c>
      <c r="I56" s="32" t="e">
        <f t="shared" si="33"/>
        <v>#REF!</v>
      </c>
      <c r="J56" s="32" t="e">
        <f>IF(ISBLANK($A56),"",VLOOKUP($A56,#REF!,10,FALSE))</f>
        <v>#REF!</v>
      </c>
      <c r="K56" s="32" t="e">
        <f t="shared" si="34"/>
        <v>#REF!</v>
      </c>
      <c r="L56" s="32" t="e">
        <f>IF(ISBLANK($A56),"",VLOOKUP($A56,#REF!,12,FALSE))</f>
        <v>#REF!</v>
      </c>
      <c r="M56" s="32" t="e">
        <f t="shared" si="35"/>
        <v>#REF!</v>
      </c>
      <c r="N56" s="32" t="e">
        <f>IF(ISBLANK($A56),"",VLOOKUP($A56,#REF!,14,FALSE))</f>
        <v>#REF!</v>
      </c>
      <c r="O56" s="32" t="e">
        <f t="shared" si="36"/>
        <v>#REF!</v>
      </c>
      <c r="P56" s="139" t="e">
        <f>IF(ISBLANK($A56),"",VLOOKUP($A56,#REF!,16,FALSE))</f>
        <v>#REF!</v>
      </c>
    </row>
    <row r="57" spans="1:17" ht="30" customHeight="1" x14ac:dyDescent="0.15">
      <c r="A57" s="136" t="s">
        <v>104</v>
      </c>
      <c r="B57" s="136" t="s">
        <v>104</v>
      </c>
      <c r="C57" s="136" t="s">
        <v>202</v>
      </c>
      <c r="D57" s="44" t="e">
        <f>IF(ISBLANK($B57),"",VLOOKUP($B57,'(기계장비-출력하지않음)'!$A$3:$T$215,3,FALSE))</f>
        <v>#REF!</v>
      </c>
      <c r="E57" s="177" t="e">
        <f>IF(ISBLANK($B57),"",VLOOKUP($B57,'(기계장비-출력하지않음)'!$A$3:$T$215,4,FALSE))</f>
        <v>#REF!</v>
      </c>
      <c r="F57" s="6" t="e">
        <f>#REF!</f>
        <v>#REF!</v>
      </c>
      <c r="G57" s="20" t="e">
        <f>IF(ISBLANK($B57),"",VLOOKUP($B57,'(기계장비-출력하지않음)'!$A$3:$T$215,5,FALSE))</f>
        <v>#REF!</v>
      </c>
      <c r="H57" s="32" t="e">
        <f t="shared" ref="H57:I59" si="37">J57+L57+N57</f>
        <v>#REF!</v>
      </c>
      <c r="I57" s="32" t="e">
        <f t="shared" si="37"/>
        <v>#REF!</v>
      </c>
      <c r="J57" s="32" t="e">
        <f>IF(ISBLANK($A57),"",VLOOKUP($A57,#REF!,10,FALSE))</f>
        <v>#REF!</v>
      </c>
      <c r="K57" s="32" t="e">
        <f>INT(F57*J57)</f>
        <v>#REF!</v>
      </c>
      <c r="L57" s="32" t="e">
        <f>IF(ISBLANK($A57),"",VLOOKUP($A57,#REF!,12,FALSE))</f>
        <v>#REF!</v>
      </c>
      <c r="M57" s="32" t="e">
        <f>INT(F57*L57)</f>
        <v>#REF!</v>
      </c>
      <c r="N57" s="32" t="e">
        <f>IF(ISBLANK($A57),"",VLOOKUP($A57,#REF!,14,FALSE))</f>
        <v>#REF!</v>
      </c>
      <c r="O57" s="32" t="e">
        <f>INT(F57*N57)</f>
        <v>#REF!</v>
      </c>
      <c r="P57" s="139" t="e">
        <f>IF(ISBLANK($A57),"",VLOOKUP($A57,#REF!,16,FALSE))</f>
        <v>#REF!</v>
      </c>
    </row>
    <row r="58" spans="1:17" ht="30" customHeight="1" x14ac:dyDescent="0.15">
      <c r="A58" s="136" t="s">
        <v>120</v>
      </c>
      <c r="B58" s="136" t="s">
        <v>120</v>
      </c>
      <c r="C58" s="136" t="s">
        <v>101</v>
      </c>
      <c r="D58" s="44" t="e">
        <f>IF(ISBLANK($B58),"",VLOOKUP($B58,'(기계장비-출력하지않음)'!$A$3:$T$215,3,FALSE))</f>
        <v>#REF!</v>
      </c>
      <c r="E58" s="177" t="e">
        <f>IF(ISBLANK($B58),"",VLOOKUP($B58,'(기계장비-출력하지않음)'!$A$3:$T$215,4,FALSE))</f>
        <v>#REF!</v>
      </c>
      <c r="F58" s="6" t="e">
        <f>#REF!</f>
        <v>#REF!</v>
      </c>
      <c r="G58" s="20" t="e">
        <f>IF(ISBLANK($B58),"",VLOOKUP($B58,'(기계장비-출력하지않음)'!$A$3:$T$215,5,FALSE))</f>
        <v>#REF!</v>
      </c>
      <c r="H58" s="32" t="e">
        <f t="shared" si="37"/>
        <v>#REF!</v>
      </c>
      <c r="I58" s="32" t="e">
        <f t="shared" si="37"/>
        <v>#REF!</v>
      </c>
      <c r="J58" s="32" t="e">
        <f>IF(ISBLANK($A58),"",VLOOKUP($A58,#REF!,10,FALSE))</f>
        <v>#REF!</v>
      </c>
      <c r="K58" s="32" t="e">
        <f>INT(F58*J58)</f>
        <v>#REF!</v>
      </c>
      <c r="L58" s="32" t="e">
        <f>IF(ISBLANK($A58),"",VLOOKUP($A58,#REF!,12,FALSE))</f>
        <v>#REF!</v>
      </c>
      <c r="M58" s="32" t="e">
        <f>INT(F58*L58)</f>
        <v>#REF!</v>
      </c>
      <c r="N58" s="32" t="e">
        <f>IF(ISBLANK($A58),"",VLOOKUP($A58,#REF!,14,FALSE))</f>
        <v>#REF!</v>
      </c>
      <c r="O58" s="32" t="e">
        <f>INT(F58*N58)</f>
        <v>#REF!</v>
      </c>
      <c r="P58" s="139" t="e">
        <f>IF(ISBLANK($A58),"",VLOOKUP($A58,#REF!,16,FALSE))</f>
        <v>#REF!</v>
      </c>
    </row>
    <row r="59" spans="1:17" ht="30" customHeight="1" x14ac:dyDescent="0.15">
      <c r="A59" s="136" t="s">
        <v>129</v>
      </c>
      <c r="B59" s="136" t="s">
        <v>129</v>
      </c>
      <c r="C59" s="136" t="s">
        <v>200</v>
      </c>
      <c r="D59" s="44" t="e">
        <f>IF(ISBLANK($B59),"",VLOOKUP($B59,'(기계장비-출력하지않음)'!$A$3:$T$215,3,FALSE))</f>
        <v>#REF!</v>
      </c>
      <c r="E59" s="177" t="e">
        <f>IF(ISBLANK($B59),"",VLOOKUP($B59,'(기계장비-출력하지않음)'!$A$3:$T$215,4,FALSE))</f>
        <v>#REF!</v>
      </c>
      <c r="F59" s="6" t="e">
        <f>#REF!</f>
        <v>#REF!</v>
      </c>
      <c r="G59" s="20" t="e">
        <f>IF(ISBLANK($B59),"",VLOOKUP($B59,'(기계장비-출력하지않음)'!$A$3:$T$215,5,FALSE))</f>
        <v>#REF!</v>
      </c>
      <c r="H59" s="32" t="e">
        <f t="shared" si="37"/>
        <v>#REF!</v>
      </c>
      <c r="I59" s="32" t="e">
        <f t="shared" si="37"/>
        <v>#REF!</v>
      </c>
      <c r="J59" s="32" t="e">
        <f>IF(ISBLANK($A59),"",VLOOKUP($A59,#REF!,10,FALSE))</f>
        <v>#REF!</v>
      </c>
      <c r="K59" s="32" t="e">
        <f>INT(F59*J59)</f>
        <v>#REF!</v>
      </c>
      <c r="L59" s="32" t="e">
        <f>IF(ISBLANK($A59),"",VLOOKUP($A59,#REF!,12,FALSE))</f>
        <v>#REF!</v>
      </c>
      <c r="M59" s="32" t="e">
        <f>INT(F59*L59)</f>
        <v>#REF!</v>
      </c>
      <c r="N59" s="32" t="e">
        <f>IF(ISBLANK($A59),"",VLOOKUP($A59,#REF!,14,FALSE))</f>
        <v>#REF!</v>
      </c>
      <c r="O59" s="32" t="e">
        <f>INT(F59*N59)</f>
        <v>#REF!</v>
      </c>
      <c r="P59" s="139" t="e">
        <f>IF(ISBLANK($A59),"",VLOOKUP($A59,#REF!,16,FALSE))</f>
        <v>#REF!</v>
      </c>
    </row>
    <row r="60" spans="1:17" ht="30" customHeight="1" x14ac:dyDescent="0.15">
      <c r="A60" s="136" t="s">
        <v>14</v>
      </c>
      <c r="B60" s="12" t="s">
        <v>14</v>
      </c>
      <c r="C60" s="22" t="s">
        <v>305</v>
      </c>
      <c r="D60" s="44" t="e">
        <f>IF(ISBLANK($B60),"",VLOOKUP($B60,'(기계장비-출력하지않음)'!$A$3:$T$215,3,FALSE))</f>
        <v>#REF!</v>
      </c>
      <c r="E60" s="177" t="e">
        <f>IF(ISBLANK($B60),"",VLOOKUP($B60,'(기계장비-출력하지않음)'!$A$3:$T$215,4,FALSE))</f>
        <v>#REF!</v>
      </c>
      <c r="F60" s="6" t="e">
        <f>#REF!</f>
        <v>#REF!</v>
      </c>
      <c r="G60" s="20" t="e">
        <f>IF(ISBLANK($B60),"",VLOOKUP($B60,'(기계장비-출력하지않음)'!$A$3:$T$215,5,FALSE))</f>
        <v>#REF!</v>
      </c>
      <c r="H60" s="32" t="e">
        <f t="shared" si="22"/>
        <v>#REF!</v>
      </c>
      <c r="I60" s="32" t="e">
        <f t="shared" si="23"/>
        <v>#REF!</v>
      </c>
      <c r="J60" s="32" t="e">
        <f>IF(ISBLANK($A60),"",VLOOKUP($A60,#REF!,10,FALSE))</f>
        <v>#REF!</v>
      </c>
      <c r="K60" s="32" t="e">
        <f t="shared" si="24"/>
        <v>#REF!</v>
      </c>
      <c r="L60" s="32" t="e">
        <f>IF(ISBLANK($A60),"",VLOOKUP($A60,#REF!,12,FALSE))</f>
        <v>#REF!</v>
      </c>
      <c r="M60" s="32" t="e">
        <f t="shared" si="25"/>
        <v>#REF!</v>
      </c>
      <c r="N60" s="32" t="e">
        <f>IF(ISBLANK($A60),"",VLOOKUP($A60,#REF!,14,FALSE))</f>
        <v>#REF!</v>
      </c>
      <c r="O60" s="32" t="e">
        <f t="shared" si="26"/>
        <v>#REF!</v>
      </c>
      <c r="P60" s="139" t="e">
        <f>IF(ISBLANK($A60),"",VLOOKUP($A60,#REF!,16,FALSE))</f>
        <v>#REF!</v>
      </c>
    </row>
    <row r="61" spans="1:17" ht="30" customHeight="1" x14ac:dyDescent="0.15">
      <c r="A61" s="136" t="s">
        <v>117</v>
      </c>
      <c r="B61" s="12" t="s">
        <v>117</v>
      </c>
      <c r="C61" s="19" t="s">
        <v>97</v>
      </c>
      <c r="D61" s="44" t="e">
        <f>IF(ISBLANK($B61),"",VLOOKUP($B61,'(기계장비-출력하지않음)'!$A$3:$T$215,3,FALSE))</f>
        <v>#REF!</v>
      </c>
      <c r="E61" s="177" t="e">
        <f>IF(ISBLANK($B61),"",VLOOKUP($B61,'(기계장비-출력하지않음)'!$A$3:$T$215,4,FALSE))</f>
        <v>#REF!</v>
      </c>
      <c r="F61" s="6" t="e">
        <f>#REF!</f>
        <v>#REF!</v>
      </c>
      <c r="G61" s="20" t="e">
        <f>IF(ISBLANK($B61),"",VLOOKUP($B61,'(기계장비-출력하지않음)'!$A$3:$T$215,5,FALSE))</f>
        <v>#REF!</v>
      </c>
      <c r="H61" s="32" t="e">
        <f>J61+L61+N61</f>
        <v>#REF!</v>
      </c>
      <c r="I61" s="32" t="e">
        <f>K61+M61+O61</f>
        <v>#REF!</v>
      </c>
      <c r="J61" s="32" t="e">
        <f>IF(ISBLANK($A61),"",VLOOKUP($A61,#REF!,10,FALSE))</f>
        <v>#REF!</v>
      </c>
      <c r="K61" s="32" t="e">
        <f>INT(F61*J61)</f>
        <v>#REF!</v>
      </c>
      <c r="L61" s="32" t="e">
        <f>IF(ISBLANK($A61),"",VLOOKUP($A61,#REF!,12,FALSE))</f>
        <v>#REF!</v>
      </c>
      <c r="M61" s="32" t="e">
        <f>INT(F61*L61)</f>
        <v>#REF!</v>
      </c>
      <c r="N61" s="32" t="e">
        <f>IF(ISBLANK($A61),"",VLOOKUP($A61,#REF!,14,FALSE))</f>
        <v>#REF!</v>
      </c>
      <c r="O61" s="32" t="e">
        <f>INT(F61*N61)</f>
        <v>#REF!</v>
      </c>
      <c r="P61" s="139" t="e">
        <f>IF(ISBLANK($A61),"",VLOOKUP($A61,#REF!,16,FALSE))</f>
        <v>#REF!</v>
      </c>
      <c r="Q61" s="207"/>
    </row>
    <row r="62" spans="1:17" ht="30" customHeight="1" x14ac:dyDescent="0.15">
      <c r="A62" s="136" t="s">
        <v>17</v>
      </c>
      <c r="B62" s="12" t="s">
        <v>17</v>
      </c>
      <c r="C62" s="22" t="s">
        <v>270</v>
      </c>
      <c r="D62" s="44" t="e">
        <f>IF(ISBLANK($B62),"",VLOOKUP($B62,'(기계장비-출력하지않음)'!$A$3:$T$215,3,FALSE))</f>
        <v>#REF!</v>
      </c>
      <c r="E62" s="177" t="e">
        <f>IF(ISBLANK($B62),"",VLOOKUP($B62,'(기계장비-출력하지않음)'!$A$3:$T$215,4,FALSE))</f>
        <v>#REF!</v>
      </c>
      <c r="F62" s="6" t="e">
        <f>#REF!</f>
        <v>#REF!</v>
      </c>
      <c r="G62" s="20" t="e">
        <f>IF(ISBLANK($B62),"",VLOOKUP($B62,'(기계장비-출력하지않음)'!$A$3:$T$215,5,FALSE))</f>
        <v>#REF!</v>
      </c>
      <c r="H62" s="32" t="e">
        <f t="shared" si="22"/>
        <v>#REF!</v>
      </c>
      <c r="I62" s="32" t="e">
        <f t="shared" si="23"/>
        <v>#REF!</v>
      </c>
      <c r="J62" s="32" t="e">
        <f>IF(ISBLANK($A62),"",VLOOKUP($A62,#REF!,10,FALSE))</f>
        <v>#REF!</v>
      </c>
      <c r="K62" s="32" t="e">
        <f t="shared" si="24"/>
        <v>#REF!</v>
      </c>
      <c r="L62" s="32" t="e">
        <f>IF(ISBLANK($A62),"",VLOOKUP($A62,#REF!,12,FALSE))</f>
        <v>#REF!</v>
      </c>
      <c r="M62" s="32" t="e">
        <f t="shared" si="25"/>
        <v>#REF!</v>
      </c>
      <c r="N62" s="32" t="e">
        <f>IF(ISBLANK($A62),"",VLOOKUP($A62,#REF!,14,FALSE))</f>
        <v>#REF!</v>
      </c>
      <c r="O62" s="32" t="e">
        <f t="shared" si="26"/>
        <v>#REF!</v>
      </c>
      <c r="P62" s="139" t="e">
        <f>IF(ISBLANK($A62),"",VLOOKUP($A62,#REF!,16,FALSE))</f>
        <v>#REF!</v>
      </c>
    </row>
    <row r="63" spans="1:17" ht="30" customHeight="1" x14ac:dyDescent="0.15">
      <c r="A63" s="136" t="s">
        <v>69</v>
      </c>
      <c r="B63" s="12" t="s">
        <v>69</v>
      </c>
      <c r="C63" s="22" t="s">
        <v>269</v>
      </c>
      <c r="D63" s="44" t="e">
        <f>IF(ISBLANK($B63),"",VLOOKUP($B63,'(기계장비-출력하지않음)'!$A$3:$T$215,3,FALSE))</f>
        <v>#REF!</v>
      </c>
      <c r="E63" s="177" t="e">
        <f>IF(ISBLANK($B63),"",VLOOKUP($B63,'(기계장비-출력하지않음)'!$A$3:$T$215,4,FALSE))</f>
        <v>#REF!</v>
      </c>
      <c r="F63" s="6" t="e">
        <f>#REF!</f>
        <v>#REF!</v>
      </c>
      <c r="G63" s="20" t="e">
        <f>IF(ISBLANK($B63),"",VLOOKUP($B63,'(기계장비-출력하지않음)'!$A$3:$T$215,5,FALSE))</f>
        <v>#REF!</v>
      </c>
      <c r="H63" s="32" t="e">
        <f t="shared" si="22"/>
        <v>#REF!</v>
      </c>
      <c r="I63" s="32" t="e">
        <f t="shared" si="23"/>
        <v>#REF!</v>
      </c>
      <c r="J63" s="32" t="e">
        <f>IF(ISBLANK($A63),"",VLOOKUP($A63,#REF!,10,FALSE))</f>
        <v>#REF!</v>
      </c>
      <c r="K63" s="32" t="e">
        <f t="shared" si="24"/>
        <v>#REF!</v>
      </c>
      <c r="L63" s="32" t="e">
        <f>IF(ISBLANK($A63),"",VLOOKUP($A63,#REF!,12,FALSE))</f>
        <v>#REF!</v>
      </c>
      <c r="M63" s="32" t="e">
        <f t="shared" si="25"/>
        <v>#REF!</v>
      </c>
      <c r="N63" s="32" t="e">
        <f>IF(ISBLANK($A63),"",VLOOKUP($A63,#REF!,14,FALSE))</f>
        <v>#REF!</v>
      </c>
      <c r="O63" s="32" t="e">
        <f t="shared" si="26"/>
        <v>#REF!</v>
      </c>
      <c r="P63" s="139" t="e">
        <f>IF(ISBLANK($A63),"",VLOOKUP($A63,#REF!,16,FALSE))</f>
        <v>#REF!</v>
      </c>
    </row>
    <row r="64" spans="1:17" ht="30" customHeight="1" x14ac:dyDescent="0.15">
      <c r="A64" s="136" t="s">
        <v>37</v>
      </c>
      <c r="B64" s="12" t="s">
        <v>37</v>
      </c>
      <c r="C64" s="22" t="s">
        <v>262</v>
      </c>
      <c r="D64" s="44" t="e">
        <f>IF(ISBLANK($B64),"",VLOOKUP($B64,'(기계장비-출력하지않음)'!$A$3:$T$215,3,FALSE))</f>
        <v>#REF!</v>
      </c>
      <c r="E64" s="177" t="e">
        <f>IF(ISBLANK($B64),"",VLOOKUP($B64,'(기계장비-출력하지않음)'!$A$3:$T$215,4,FALSE))</f>
        <v>#REF!</v>
      </c>
      <c r="F64" s="6" t="e">
        <f>#REF!</f>
        <v>#REF!</v>
      </c>
      <c r="G64" s="20" t="e">
        <f>IF(ISBLANK($B64),"",VLOOKUP($B64,'(기계장비-출력하지않음)'!$A$3:$T$215,5,FALSE))</f>
        <v>#REF!</v>
      </c>
      <c r="H64" s="32" t="e">
        <f t="shared" si="22"/>
        <v>#REF!</v>
      </c>
      <c r="I64" s="32" t="e">
        <f t="shared" si="23"/>
        <v>#REF!</v>
      </c>
      <c r="J64" s="32" t="e">
        <f>IF(ISBLANK($A64),"",VLOOKUP($A64,#REF!,10,FALSE))</f>
        <v>#REF!</v>
      </c>
      <c r="K64" s="32" t="e">
        <f t="shared" si="24"/>
        <v>#REF!</v>
      </c>
      <c r="L64" s="32" t="e">
        <f>IF(ISBLANK($A64),"",VLOOKUP($A64,#REF!,12,FALSE))</f>
        <v>#REF!</v>
      </c>
      <c r="M64" s="32" t="e">
        <f t="shared" si="25"/>
        <v>#REF!</v>
      </c>
      <c r="N64" s="32" t="e">
        <f>IF(ISBLANK($A64),"",VLOOKUP($A64,#REF!,14,FALSE))</f>
        <v>#REF!</v>
      </c>
      <c r="O64" s="32" t="e">
        <f t="shared" si="26"/>
        <v>#REF!</v>
      </c>
      <c r="P64" s="139" t="e">
        <f>IF(ISBLANK($A64),"",VLOOKUP($A64,#REF!,16,FALSE))</f>
        <v>#REF!</v>
      </c>
    </row>
    <row r="65" spans="1:16" ht="30" customHeight="1" x14ac:dyDescent="0.15">
      <c r="A65" s="136" t="s">
        <v>15</v>
      </c>
      <c r="B65" s="12" t="s">
        <v>15</v>
      </c>
      <c r="C65" s="22" t="s">
        <v>62</v>
      </c>
      <c r="D65" s="44" t="e">
        <f>IF(ISBLANK($B65),"",VLOOKUP($B65,'(기계장비-출력하지않음)'!$A$3:$T$215,3,FALSE))</f>
        <v>#REF!</v>
      </c>
      <c r="E65" s="177" t="e">
        <f>IF(ISBLANK($B65),"",VLOOKUP($B65,'(기계장비-출력하지않음)'!$A$3:$T$215,4,FALSE))</f>
        <v>#REF!</v>
      </c>
      <c r="F65" s="6" t="e">
        <f>#REF!</f>
        <v>#REF!</v>
      </c>
      <c r="G65" s="20" t="e">
        <f>IF(ISBLANK($B65),"",VLOOKUP($B65,'(기계장비-출력하지않음)'!$A$3:$T$215,5,FALSE))</f>
        <v>#REF!</v>
      </c>
      <c r="H65" s="32" t="e">
        <f t="shared" si="22"/>
        <v>#REF!</v>
      </c>
      <c r="I65" s="32" t="e">
        <f t="shared" si="23"/>
        <v>#REF!</v>
      </c>
      <c r="J65" s="32" t="e">
        <f>IF(ISBLANK($A65),"",VLOOKUP($A65,#REF!,10,FALSE))</f>
        <v>#REF!</v>
      </c>
      <c r="K65" s="32" t="e">
        <f t="shared" si="24"/>
        <v>#REF!</v>
      </c>
      <c r="L65" s="32" t="e">
        <f>IF(ISBLANK($A65),"",VLOOKUP($A65,#REF!,12,FALSE))</f>
        <v>#REF!</v>
      </c>
      <c r="M65" s="32" t="e">
        <f t="shared" si="25"/>
        <v>#REF!</v>
      </c>
      <c r="N65" s="32" t="e">
        <f>IF(ISBLANK($A65),"",VLOOKUP($A65,#REF!,14,FALSE))</f>
        <v>#REF!</v>
      </c>
      <c r="O65" s="32" t="e">
        <f t="shared" si="26"/>
        <v>#REF!</v>
      </c>
      <c r="P65" s="139" t="e">
        <f>IF(ISBLANK($A65),"",VLOOKUP($A65,#REF!,16,FALSE))</f>
        <v>#REF!</v>
      </c>
    </row>
    <row r="66" spans="1:16" ht="30" customHeight="1" x14ac:dyDescent="0.15">
      <c r="A66" s="136" t="s">
        <v>191</v>
      </c>
      <c r="B66" s="12" t="s">
        <v>191</v>
      </c>
      <c r="C66" s="22" t="s">
        <v>42</v>
      </c>
      <c r="D66" s="44" t="e">
        <f>IF(ISBLANK($B66),"",VLOOKUP($B66,'(기계장비-출력하지않음)'!$A$3:$T$215,3,FALSE))</f>
        <v>#REF!</v>
      </c>
      <c r="E66" s="177" t="e">
        <f>IF(ISBLANK($B66),"",VLOOKUP($B66,'(기계장비-출력하지않음)'!$A$3:$T$215,4,FALSE))</f>
        <v>#REF!</v>
      </c>
      <c r="F66" s="6" t="e">
        <f>#REF!</f>
        <v>#REF!</v>
      </c>
      <c r="G66" s="20" t="e">
        <f>IF(ISBLANK($B66),"",VLOOKUP($B66,'(기계장비-출력하지않음)'!$A$3:$T$215,5,FALSE))</f>
        <v>#REF!</v>
      </c>
      <c r="H66" s="32" t="e">
        <f t="shared" si="22"/>
        <v>#REF!</v>
      </c>
      <c r="I66" s="32" t="e">
        <f t="shared" si="23"/>
        <v>#REF!</v>
      </c>
      <c r="J66" s="32" t="e">
        <f>IF(ISBLANK($A66),"",VLOOKUP($A66,#REF!,10,FALSE))</f>
        <v>#REF!</v>
      </c>
      <c r="K66" s="32" t="e">
        <f t="shared" si="24"/>
        <v>#REF!</v>
      </c>
      <c r="L66" s="32" t="e">
        <f>IF(ISBLANK($A66),"",VLOOKUP($A66,#REF!,12,FALSE))</f>
        <v>#REF!</v>
      </c>
      <c r="M66" s="32" t="e">
        <f t="shared" si="25"/>
        <v>#REF!</v>
      </c>
      <c r="N66" s="32" t="e">
        <f>IF(ISBLANK($A66),"",VLOOKUP($A66,#REF!,14,FALSE))</f>
        <v>#REF!</v>
      </c>
      <c r="O66" s="32" t="e">
        <f t="shared" si="26"/>
        <v>#REF!</v>
      </c>
      <c r="P66" s="139" t="e">
        <f>IF(ISBLANK($A66),"",VLOOKUP($A66,#REF!,16,FALSE))</f>
        <v>#REF!</v>
      </c>
    </row>
    <row r="67" spans="1:16" ht="30" customHeight="1" x14ac:dyDescent="0.15">
      <c r="A67" s="136"/>
      <c r="D67" s="44" t="str">
        <f>IF(ISBLANK($B67),"",VLOOKUP($B67,'(기계장비-출력하지않음)'!$A$3:$T$215,3,FALSE))</f>
        <v/>
      </c>
      <c r="E67" s="177" t="str">
        <f>IF(ISBLANK($B67),"",VLOOKUP($B67,'(기계장비-출력하지않음)'!$A$3:$T$215,4,FALSE))</f>
        <v/>
      </c>
      <c r="F67" s="6" t="e">
        <f>#REF!</f>
        <v>#REF!</v>
      </c>
      <c r="G67" s="20" t="str">
        <f>IF(ISBLANK($B67),"",VLOOKUP($B67,'(기계장비-출력하지않음)'!$A$3:$T$215,5,FALSE))</f>
        <v/>
      </c>
      <c r="H67" s="32"/>
      <c r="I67" s="32"/>
      <c r="J67" s="32"/>
      <c r="K67" s="32"/>
      <c r="L67" s="32"/>
      <c r="M67" s="32"/>
      <c r="N67" s="32"/>
      <c r="O67" s="32"/>
      <c r="P67" s="139"/>
    </row>
    <row r="68" spans="1:16" ht="30" customHeight="1" x14ac:dyDescent="0.15">
      <c r="A68" s="136"/>
      <c r="D68" s="44" t="str">
        <f>IF(ISBLANK($B68),"",VLOOKUP($B68,'(기계장비-출력하지않음)'!$A$3:$T$215,3,FALSE))</f>
        <v/>
      </c>
      <c r="E68" s="177" t="str">
        <f>IF(ISBLANK($B68),"",VLOOKUP($B68,'(기계장비-출력하지않음)'!$A$3:$T$215,4,FALSE))</f>
        <v/>
      </c>
      <c r="F68" s="6" t="e">
        <f>#REF!</f>
        <v>#REF!</v>
      </c>
      <c r="G68" s="20" t="str">
        <f>IF(ISBLANK($B68),"",VLOOKUP($B68,'(기계장비-출력하지않음)'!$A$3:$T$215,5,FALSE))</f>
        <v/>
      </c>
      <c r="H68" s="32"/>
      <c r="I68" s="32"/>
      <c r="J68" s="32"/>
      <c r="K68" s="32"/>
      <c r="L68" s="32"/>
      <c r="M68" s="32"/>
      <c r="N68" s="32"/>
      <c r="O68" s="32"/>
      <c r="P68" s="139"/>
    </row>
    <row r="69" spans="1:16" ht="30" customHeight="1" x14ac:dyDescent="0.15">
      <c r="A69" s="136" t="s">
        <v>23</v>
      </c>
      <c r="B69" s="12" t="s">
        <v>23</v>
      </c>
      <c r="C69" s="22" t="s">
        <v>256</v>
      </c>
      <c r="D69" s="44" t="e">
        <f>IF(ISBLANK($B69),"",VLOOKUP($B69,'(기계장비-출력하지않음)'!$A$3:$T$215,3,FALSE))</f>
        <v>#REF!</v>
      </c>
      <c r="E69" s="177" t="e">
        <f>IF(ISBLANK($B69),"",VLOOKUP($B69,'(기계장비-출력하지않음)'!$A$3:$T$215,4,FALSE))</f>
        <v>#REF!</v>
      </c>
      <c r="F69" s="6" t="e">
        <f>#REF!</f>
        <v>#REF!</v>
      </c>
      <c r="G69" s="20" t="e">
        <f>IF(ISBLANK($B69),"",VLOOKUP($B69,'(기계장비-출력하지않음)'!$A$3:$T$215,5,FALSE))</f>
        <v>#REF!</v>
      </c>
      <c r="H69" s="32" t="e">
        <f t="shared" si="22"/>
        <v>#REF!</v>
      </c>
      <c r="I69" s="32" t="e">
        <f t="shared" si="23"/>
        <v>#REF!</v>
      </c>
      <c r="J69" s="32" t="e">
        <f>IF(ISBLANK($A69),"",VLOOKUP($A69,#REF!,10,FALSE))</f>
        <v>#REF!</v>
      </c>
      <c r="K69" s="32" t="e">
        <f t="shared" si="24"/>
        <v>#REF!</v>
      </c>
      <c r="L69" s="32" t="e">
        <f>IF(ISBLANK($A69),"",VLOOKUP($A69,#REF!,12,FALSE))</f>
        <v>#REF!</v>
      </c>
      <c r="M69" s="32" t="e">
        <f t="shared" si="25"/>
        <v>#REF!</v>
      </c>
      <c r="N69" s="32" t="e">
        <f>IF(ISBLANK($A69),"",VLOOKUP($A69,#REF!,14,FALSE))</f>
        <v>#REF!</v>
      </c>
      <c r="O69" s="32" t="e">
        <f t="shared" si="26"/>
        <v>#REF!</v>
      </c>
      <c r="P69" s="139" t="e">
        <f>IF(ISBLANK($A69),"",VLOOKUP($A69,#REF!,16,FALSE))</f>
        <v>#REF!</v>
      </c>
    </row>
    <row r="70" spans="1:16" ht="30" customHeight="1" x14ac:dyDescent="0.15">
      <c r="A70" s="136" t="s">
        <v>181</v>
      </c>
      <c r="B70" s="12" t="s">
        <v>181</v>
      </c>
      <c r="C70" s="22" t="s">
        <v>261</v>
      </c>
      <c r="D70" s="44" t="e">
        <f>IF(ISBLANK($B70),"",VLOOKUP($B70,'(기계장비-출력하지않음)'!$A$3:$T$215,3,FALSE))</f>
        <v>#REF!</v>
      </c>
      <c r="E70" s="177" t="e">
        <f>IF(ISBLANK($B70),"",VLOOKUP($B70,'(기계장비-출력하지않음)'!$A$3:$T$215,4,FALSE))</f>
        <v>#REF!</v>
      </c>
      <c r="F70" s="6" t="e">
        <f>#REF!</f>
        <v>#REF!</v>
      </c>
      <c r="G70" s="20" t="e">
        <f>IF(ISBLANK($B70),"",VLOOKUP($B70,'(기계장비-출력하지않음)'!$A$3:$T$215,5,FALSE))</f>
        <v>#REF!</v>
      </c>
      <c r="H70" s="32" t="e">
        <f t="shared" si="22"/>
        <v>#REF!</v>
      </c>
      <c r="I70" s="32" t="e">
        <f t="shared" si="23"/>
        <v>#REF!</v>
      </c>
      <c r="J70" s="32" t="e">
        <f>IF(ISBLANK($A70),"",VLOOKUP($A70,#REF!,10,FALSE))</f>
        <v>#REF!</v>
      </c>
      <c r="K70" s="32" t="e">
        <f t="shared" si="24"/>
        <v>#REF!</v>
      </c>
      <c r="L70" s="32" t="e">
        <f>IF(ISBLANK($A70),"",VLOOKUP($A70,#REF!,12,FALSE))</f>
        <v>#REF!</v>
      </c>
      <c r="M70" s="32" t="e">
        <f t="shared" si="25"/>
        <v>#REF!</v>
      </c>
      <c r="N70" s="32" t="e">
        <f>IF(ISBLANK($A70),"",VLOOKUP($A70,#REF!,14,FALSE))</f>
        <v>#REF!</v>
      </c>
      <c r="O70" s="32" t="e">
        <f t="shared" si="26"/>
        <v>#REF!</v>
      </c>
      <c r="P70" s="139" t="e">
        <f>IF(ISBLANK($A70),"",VLOOKUP($A70,#REF!,16,FALSE))</f>
        <v>#REF!</v>
      </c>
    </row>
    <row r="71" spans="1:16" ht="30" customHeight="1" x14ac:dyDescent="0.15">
      <c r="A71" s="136" t="s">
        <v>166</v>
      </c>
      <c r="B71" s="12" t="s">
        <v>166</v>
      </c>
      <c r="C71" s="22" t="s">
        <v>299</v>
      </c>
      <c r="D71" s="44" t="e">
        <f>IF(ISBLANK($B71),"",VLOOKUP($B71,'(기계장비-출력하지않음)'!$A$3:$T$215,3,FALSE))</f>
        <v>#REF!</v>
      </c>
      <c r="E71" s="177" t="e">
        <f>IF(ISBLANK($B71),"",VLOOKUP($B71,'(기계장비-출력하지않음)'!$A$3:$T$215,4,FALSE))</f>
        <v>#REF!</v>
      </c>
      <c r="F71" s="6" t="e">
        <f>#REF!</f>
        <v>#REF!</v>
      </c>
      <c r="G71" s="20" t="e">
        <f>IF(ISBLANK($B71),"",VLOOKUP($B71,'(기계장비-출력하지않음)'!$A$3:$T$215,5,FALSE))</f>
        <v>#REF!</v>
      </c>
      <c r="H71" s="32" t="e">
        <f t="shared" si="22"/>
        <v>#REF!</v>
      </c>
      <c r="I71" s="32" t="e">
        <f t="shared" si="23"/>
        <v>#REF!</v>
      </c>
      <c r="J71" s="32" t="e">
        <f>IF(ISBLANK($A71),"",VLOOKUP($A71,#REF!,10,FALSE))</f>
        <v>#REF!</v>
      </c>
      <c r="K71" s="32" t="e">
        <f t="shared" si="24"/>
        <v>#REF!</v>
      </c>
      <c r="L71" s="32" t="e">
        <f>IF(ISBLANK($A71),"",VLOOKUP($A71,#REF!,12,FALSE))</f>
        <v>#REF!</v>
      </c>
      <c r="M71" s="32" t="e">
        <f t="shared" si="25"/>
        <v>#REF!</v>
      </c>
      <c r="N71" s="32" t="e">
        <f>IF(ISBLANK($A71),"",VLOOKUP($A71,#REF!,14,FALSE))</f>
        <v>#REF!</v>
      </c>
      <c r="O71" s="32" t="e">
        <f t="shared" si="26"/>
        <v>#REF!</v>
      </c>
      <c r="P71" s="139" t="e">
        <f>IF(ISBLANK($A71),"",VLOOKUP($A71,#REF!,16,FALSE))</f>
        <v>#REF!</v>
      </c>
    </row>
    <row r="72" spans="1:16" ht="30" customHeight="1" x14ac:dyDescent="0.15">
      <c r="A72" s="136" t="s">
        <v>35</v>
      </c>
      <c r="B72" s="12" t="s">
        <v>35</v>
      </c>
      <c r="C72" s="22" t="s">
        <v>293</v>
      </c>
      <c r="D72" s="44" t="e">
        <f>IF(ISBLANK($B72),"",VLOOKUP($B72,'(기계장비-출력하지않음)'!$A$3:$T$215,3,FALSE))</f>
        <v>#REF!</v>
      </c>
      <c r="E72" s="177" t="e">
        <f>IF(ISBLANK($B72),"",VLOOKUP($B72,'(기계장비-출력하지않음)'!$A$3:$T$215,4,FALSE))</f>
        <v>#REF!</v>
      </c>
      <c r="F72" s="6" t="e">
        <f>#REF!</f>
        <v>#REF!</v>
      </c>
      <c r="G72" s="20" t="e">
        <f>IF(ISBLANK($B72),"",VLOOKUP($B72,'(기계장비-출력하지않음)'!$A$3:$T$215,5,FALSE))</f>
        <v>#REF!</v>
      </c>
      <c r="H72" s="32" t="e">
        <f t="shared" si="22"/>
        <v>#REF!</v>
      </c>
      <c r="I72" s="32" t="e">
        <f t="shared" si="23"/>
        <v>#REF!</v>
      </c>
      <c r="J72" s="32" t="e">
        <f>IF(ISBLANK($A72),"",VLOOKUP($A72,#REF!,10,FALSE))</f>
        <v>#REF!</v>
      </c>
      <c r="K72" s="32" t="e">
        <f t="shared" si="24"/>
        <v>#REF!</v>
      </c>
      <c r="L72" s="32" t="e">
        <f>IF(ISBLANK($A72),"",VLOOKUP($A72,#REF!,12,FALSE))</f>
        <v>#REF!</v>
      </c>
      <c r="M72" s="32" t="e">
        <f t="shared" si="25"/>
        <v>#REF!</v>
      </c>
      <c r="N72" s="32" t="e">
        <f>IF(ISBLANK($A72),"",VLOOKUP($A72,#REF!,14,FALSE))</f>
        <v>#REF!</v>
      </c>
      <c r="O72" s="32" t="e">
        <f t="shared" si="26"/>
        <v>#REF!</v>
      </c>
      <c r="P72" s="139" t="e">
        <f>IF(ISBLANK($A72),"",VLOOKUP($A72,#REF!,16,FALSE))</f>
        <v>#REF!</v>
      </c>
    </row>
    <row r="73" spans="1:16" ht="30" customHeight="1" x14ac:dyDescent="0.15">
      <c r="A73" s="136" t="s">
        <v>177</v>
      </c>
      <c r="B73" s="12" t="s">
        <v>177</v>
      </c>
      <c r="C73" s="22" t="s">
        <v>303</v>
      </c>
      <c r="D73" s="44" t="e">
        <f>IF(ISBLANK($B73),"",VLOOKUP($B73,'(기계장비-출력하지않음)'!$A$3:$T$215,3,FALSE))</f>
        <v>#REF!</v>
      </c>
      <c r="E73" s="177" t="e">
        <f>IF(ISBLANK($B73),"",VLOOKUP($B73,'(기계장비-출력하지않음)'!$A$3:$T$215,4,FALSE))</f>
        <v>#REF!</v>
      </c>
      <c r="F73" s="6" t="e">
        <f>#REF!</f>
        <v>#REF!</v>
      </c>
      <c r="G73" s="20" t="e">
        <f>IF(ISBLANK($B73),"",VLOOKUP($B73,'(기계장비-출력하지않음)'!$A$3:$T$215,5,FALSE))</f>
        <v>#REF!</v>
      </c>
      <c r="H73" s="32" t="e">
        <f t="shared" si="22"/>
        <v>#REF!</v>
      </c>
      <c r="I73" s="32" t="e">
        <f t="shared" si="23"/>
        <v>#REF!</v>
      </c>
      <c r="J73" s="32" t="e">
        <f>IF(ISBLANK($A73),"",VLOOKUP($A73,#REF!,10,FALSE))</f>
        <v>#REF!</v>
      </c>
      <c r="K73" s="32" t="e">
        <f t="shared" si="24"/>
        <v>#REF!</v>
      </c>
      <c r="L73" s="32" t="e">
        <f>IF(ISBLANK($A73),"",VLOOKUP($A73,#REF!,12,FALSE))</f>
        <v>#REF!</v>
      </c>
      <c r="M73" s="32" t="e">
        <f t="shared" si="25"/>
        <v>#REF!</v>
      </c>
      <c r="N73" s="32" t="e">
        <f>IF(ISBLANK($A73),"",VLOOKUP($A73,#REF!,14,FALSE))</f>
        <v>#REF!</v>
      </c>
      <c r="O73" s="32" t="e">
        <f t="shared" si="26"/>
        <v>#REF!</v>
      </c>
      <c r="P73" s="139" t="e">
        <f>IF(ISBLANK($A73),"",VLOOKUP($A73,#REF!,16,FALSE))</f>
        <v>#REF!</v>
      </c>
    </row>
    <row r="74" spans="1:16" ht="30" customHeight="1" x14ac:dyDescent="0.15">
      <c r="A74" s="136" t="s">
        <v>187</v>
      </c>
      <c r="B74" s="12" t="s">
        <v>187</v>
      </c>
      <c r="C74" s="22" t="s">
        <v>294</v>
      </c>
      <c r="D74" s="44" t="e">
        <f>IF(ISBLANK($B74),"",VLOOKUP($B74,'(기계장비-출력하지않음)'!$A$3:$T$215,3,FALSE))</f>
        <v>#REF!</v>
      </c>
      <c r="E74" s="177" t="e">
        <f>IF(ISBLANK($B74),"",VLOOKUP($B74,'(기계장비-출력하지않음)'!$A$3:$T$215,4,FALSE))</f>
        <v>#REF!</v>
      </c>
      <c r="F74" s="6" t="e">
        <f>#REF!</f>
        <v>#REF!</v>
      </c>
      <c r="G74" s="20" t="e">
        <f>IF(ISBLANK($B74),"",VLOOKUP($B74,'(기계장비-출력하지않음)'!$A$3:$T$215,5,FALSE))</f>
        <v>#REF!</v>
      </c>
      <c r="H74" s="32" t="e">
        <f t="shared" si="22"/>
        <v>#REF!</v>
      </c>
      <c r="I74" s="32" t="e">
        <f t="shared" si="23"/>
        <v>#REF!</v>
      </c>
      <c r="J74" s="32" t="e">
        <f>IF(ISBLANK($A74),"",VLOOKUP($A74,#REF!,10,FALSE))</f>
        <v>#REF!</v>
      </c>
      <c r="K74" s="32" t="e">
        <f t="shared" si="24"/>
        <v>#REF!</v>
      </c>
      <c r="L74" s="32" t="e">
        <f>IF(ISBLANK($A74),"",VLOOKUP($A74,#REF!,12,FALSE))</f>
        <v>#REF!</v>
      </c>
      <c r="M74" s="32" t="e">
        <f t="shared" si="25"/>
        <v>#REF!</v>
      </c>
      <c r="N74" s="32" t="e">
        <f>IF(ISBLANK($A74),"",VLOOKUP($A74,#REF!,14,FALSE))</f>
        <v>#REF!</v>
      </c>
      <c r="O74" s="32" t="e">
        <f t="shared" si="26"/>
        <v>#REF!</v>
      </c>
      <c r="P74" s="139" t="e">
        <f>IF(ISBLANK($A74),"",VLOOKUP($A74,#REF!,16,FALSE))</f>
        <v>#REF!</v>
      </c>
    </row>
    <row r="75" spans="1:16" ht="30" customHeight="1" x14ac:dyDescent="0.15">
      <c r="A75" s="136" t="s">
        <v>163</v>
      </c>
      <c r="B75" s="12" t="s">
        <v>163</v>
      </c>
      <c r="C75" s="22" t="s">
        <v>295</v>
      </c>
      <c r="D75" s="44" t="e">
        <f>IF(ISBLANK($B75),"",VLOOKUP($B75,'(기계장비-출력하지않음)'!$A$3:$T$215,3,FALSE))</f>
        <v>#REF!</v>
      </c>
      <c r="E75" s="177" t="e">
        <f>IF(ISBLANK($B75),"",VLOOKUP($B75,'(기계장비-출력하지않음)'!$A$3:$T$215,4,FALSE))</f>
        <v>#REF!</v>
      </c>
      <c r="F75" s="6" t="e">
        <f>#REF!</f>
        <v>#REF!</v>
      </c>
      <c r="G75" s="20" t="e">
        <f>IF(ISBLANK($B75),"",VLOOKUP($B75,'(기계장비-출력하지않음)'!$A$3:$T$215,5,FALSE))</f>
        <v>#REF!</v>
      </c>
      <c r="H75" s="32" t="e">
        <f t="shared" si="22"/>
        <v>#REF!</v>
      </c>
      <c r="I75" s="32" t="e">
        <f t="shared" si="23"/>
        <v>#REF!</v>
      </c>
      <c r="J75" s="32" t="e">
        <f>IF(ISBLANK($A75),"",VLOOKUP($A75,#REF!,10,FALSE))</f>
        <v>#REF!</v>
      </c>
      <c r="K75" s="32" t="e">
        <f t="shared" si="24"/>
        <v>#REF!</v>
      </c>
      <c r="L75" s="32" t="e">
        <f>IF(ISBLANK($A75),"",VLOOKUP($A75,#REF!,12,FALSE))</f>
        <v>#REF!</v>
      </c>
      <c r="M75" s="32" t="e">
        <f t="shared" si="25"/>
        <v>#REF!</v>
      </c>
      <c r="N75" s="32" t="e">
        <f>IF(ISBLANK($A75),"",VLOOKUP($A75,#REF!,14,FALSE))</f>
        <v>#REF!</v>
      </c>
      <c r="O75" s="32" t="e">
        <f t="shared" si="26"/>
        <v>#REF!</v>
      </c>
      <c r="P75" s="139" t="e">
        <f>IF(ISBLANK($A75),"",VLOOKUP($A75,#REF!,16,FALSE))</f>
        <v>#REF!</v>
      </c>
    </row>
    <row r="76" spans="1:16" ht="30" customHeight="1" x14ac:dyDescent="0.15">
      <c r="A76" s="136" t="s">
        <v>26</v>
      </c>
      <c r="B76" s="12" t="s">
        <v>26</v>
      </c>
      <c r="C76" s="22" t="s">
        <v>288</v>
      </c>
      <c r="D76" s="44" t="e">
        <f>IF(ISBLANK($B76),"",VLOOKUP($B76,'(기계장비-출력하지않음)'!$A$3:$T$215,3,FALSE))</f>
        <v>#REF!</v>
      </c>
      <c r="E76" s="177" t="e">
        <f>IF(ISBLANK($B76),"",VLOOKUP($B76,'(기계장비-출력하지않음)'!$A$3:$T$215,4,FALSE))</f>
        <v>#REF!</v>
      </c>
      <c r="F76" s="6" t="e">
        <f>#REF!</f>
        <v>#REF!</v>
      </c>
      <c r="G76" s="20" t="e">
        <f>IF(ISBLANK($B76),"",VLOOKUP($B76,'(기계장비-출력하지않음)'!$A$3:$T$215,5,FALSE))</f>
        <v>#REF!</v>
      </c>
      <c r="H76" s="32" t="e">
        <f t="shared" si="22"/>
        <v>#REF!</v>
      </c>
      <c r="I76" s="32" t="e">
        <f t="shared" si="23"/>
        <v>#REF!</v>
      </c>
      <c r="J76" s="32" t="e">
        <f>IF(ISBLANK($A76),"",VLOOKUP($A76,#REF!,10,FALSE))</f>
        <v>#REF!</v>
      </c>
      <c r="K76" s="32" t="e">
        <f t="shared" si="24"/>
        <v>#REF!</v>
      </c>
      <c r="L76" s="32" t="e">
        <f>IF(ISBLANK($A76),"",VLOOKUP($A76,#REF!,12,FALSE))</f>
        <v>#REF!</v>
      </c>
      <c r="M76" s="32" t="e">
        <f t="shared" si="25"/>
        <v>#REF!</v>
      </c>
      <c r="N76" s="32" t="e">
        <f>IF(ISBLANK($A76),"",VLOOKUP($A76,#REF!,14,FALSE))</f>
        <v>#REF!</v>
      </c>
      <c r="O76" s="32" t="e">
        <f t="shared" si="26"/>
        <v>#REF!</v>
      </c>
      <c r="P76" s="139" t="e">
        <f>IF(ISBLANK($A76),"",VLOOKUP($A76,#REF!,16,FALSE))</f>
        <v>#REF!</v>
      </c>
    </row>
    <row r="77" spans="1:16" ht="30" customHeight="1" x14ac:dyDescent="0.15">
      <c r="A77" s="136" t="s">
        <v>171</v>
      </c>
      <c r="B77" s="12" t="s">
        <v>171</v>
      </c>
      <c r="C77" s="22" t="s">
        <v>296</v>
      </c>
      <c r="D77" s="44" t="e">
        <f>IF(ISBLANK($B77),"",VLOOKUP($B77,'(기계장비-출력하지않음)'!$A$3:$T$215,3,FALSE))</f>
        <v>#REF!</v>
      </c>
      <c r="E77" s="177" t="e">
        <f>IF(ISBLANK($B77),"",VLOOKUP($B77,'(기계장비-출력하지않음)'!$A$3:$T$215,4,FALSE))</f>
        <v>#REF!</v>
      </c>
      <c r="F77" s="6" t="e">
        <f>#REF!</f>
        <v>#REF!</v>
      </c>
      <c r="G77" s="20" t="e">
        <f>IF(ISBLANK($B77),"",VLOOKUP($B77,'(기계장비-출력하지않음)'!$A$3:$T$215,5,FALSE))</f>
        <v>#REF!</v>
      </c>
      <c r="H77" s="32" t="e">
        <f t="shared" si="22"/>
        <v>#REF!</v>
      </c>
      <c r="I77" s="32" t="e">
        <f t="shared" si="23"/>
        <v>#REF!</v>
      </c>
      <c r="J77" s="32" t="e">
        <f>IF(ISBLANK($A77),"",VLOOKUP($A77,#REF!,10,FALSE))</f>
        <v>#REF!</v>
      </c>
      <c r="K77" s="32" t="e">
        <f t="shared" si="24"/>
        <v>#REF!</v>
      </c>
      <c r="L77" s="32" t="e">
        <f>IF(ISBLANK($A77),"",VLOOKUP($A77,#REF!,12,FALSE))</f>
        <v>#REF!</v>
      </c>
      <c r="M77" s="32" t="e">
        <f t="shared" si="25"/>
        <v>#REF!</v>
      </c>
      <c r="N77" s="32" t="e">
        <f>IF(ISBLANK($A77),"",VLOOKUP($A77,#REF!,14,FALSE))</f>
        <v>#REF!</v>
      </c>
      <c r="O77" s="32" t="e">
        <f t="shared" si="26"/>
        <v>#REF!</v>
      </c>
      <c r="P77" s="139" t="e">
        <f>IF(ISBLANK($A77),"",VLOOKUP($A77,#REF!,16,FALSE))</f>
        <v>#REF!</v>
      </c>
    </row>
    <row r="78" spans="1:16" ht="30" customHeight="1" x14ac:dyDescent="0.15">
      <c r="A78" s="136" t="s">
        <v>24</v>
      </c>
      <c r="B78" s="12" t="s">
        <v>24</v>
      </c>
      <c r="C78" s="22" t="s">
        <v>165</v>
      </c>
      <c r="D78" s="44" t="e">
        <f>IF(ISBLANK($B78),"",VLOOKUP($B78,'(기계장비-출력하지않음)'!$A$3:$T$215,3,FALSE))</f>
        <v>#REF!</v>
      </c>
      <c r="E78" s="177" t="e">
        <f>IF(ISBLANK($B78),"",VLOOKUP($B78,'(기계장비-출력하지않음)'!$A$3:$T$215,4,FALSE))</f>
        <v>#REF!</v>
      </c>
      <c r="F78" s="6" t="e">
        <f>#REF!</f>
        <v>#REF!</v>
      </c>
      <c r="G78" s="20" t="e">
        <f>IF(ISBLANK($B78),"",VLOOKUP($B78,'(기계장비-출력하지않음)'!$A$3:$T$215,5,FALSE))</f>
        <v>#REF!</v>
      </c>
      <c r="H78" s="32" t="e">
        <f t="shared" si="22"/>
        <v>#REF!</v>
      </c>
      <c r="I78" s="32" t="e">
        <f t="shared" si="23"/>
        <v>#REF!</v>
      </c>
      <c r="J78" s="32" t="e">
        <f>IF(ISBLANK($A78),"",VLOOKUP($A78,#REF!,10,FALSE))</f>
        <v>#REF!</v>
      </c>
      <c r="K78" s="32" t="e">
        <f t="shared" si="24"/>
        <v>#REF!</v>
      </c>
      <c r="L78" s="32" t="e">
        <f>IF(ISBLANK($A78),"",VLOOKUP($A78,#REF!,12,FALSE))</f>
        <v>#REF!</v>
      </c>
      <c r="M78" s="32" t="e">
        <f t="shared" si="25"/>
        <v>#REF!</v>
      </c>
      <c r="N78" s="32" t="e">
        <f>IF(ISBLANK($A78),"",VLOOKUP($A78,#REF!,14,FALSE))</f>
        <v>#REF!</v>
      </c>
      <c r="O78" s="32" t="e">
        <f t="shared" si="26"/>
        <v>#REF!</v>
      </c>
      <c r="P78" s="139" t="e">
        <f>IF(ISBLANK($A78),"",VLOOKUP($A78,#REF!,16,FALSE))</f>
        <v>#REF!</v>
      </c>
    </row>
    <row r="79" spans="1:16" ht="30" customHeight="1" x14ac:dyDescent="0.15">
      <c r="A79" s="136" t="s">
        <v>19</v>
      </c>
      <c r="B79" s="12" t="s">
        <v>19</v>
      </c>
      <c r="C79" s="22" t="s">
        <v>179</v>
      </c>
      <c r="D79" s="44" t="e">
        <f>IF(ISBLANK($B79),"",VLOOKUP($B79,'(기계장비-출력하지않음)'!$A$3:$T$215,3,FALSE))</f>
        <v>#REF!</v>
      </c>
      <c r="E79" s="177" t="e">
        <f>IF(ISBLANK($B79),"",VLOOKUP($B79,'(기계장비-출력하지않음)'!$A$3:$T$215,4,FALSE))</f>
        <v>#REF!</v>
      </c>
      <c r="F79" s="6" t="e">
        <f>#REF!</f>
        <v>#REF!</v>
      </c>
      <c r="G79" s="20" t="e">
        <f>IF(ISBLANK($B79),"",VLOOKUP($B79,'(기계장비-출력하지않음)'!$A$3:$T$215,5,FALSE))</f>
        <v>#REF!</v>
      </c>
      <c r="H79" s="32" t="e">
        <f t="shared" si="22"/>
        <v>#REF!</v>
      </c>
      <c r="I79" s="32" t="e">
        <f t="shared" si="23"/>
        <v>#REF!</v>
      </c>
      <c r="J79" s="32" t="e">
        <f>IF(ISBLANK($A79),"",VLOOKUP($A79,#REF!,10,FALSE))</f>
        <v>#REF!</v>
      </c>
      <c r="K79" s="32" t="e">
        <f t="shared" si="24"/>
        <v>#REF!</v>
      </c>
      <c r="L79" s="32" t="e">
        <f>IF(ISBLANK($A79),"",VLOOKUP($A79,#REF!,12,FALSE))</f>
        <v>#REF!</v>
      </c>
      <c r="M79" s="32" t="e">
        <f t="shared" si="25"/>
        <v>#REF!</v>
      </c>
      <c r="N79" s="32" t="e">
        <f>IF(ISBLANK($A79),"",VLOOKUP($A79,#REF!,14,FALSE))</f>
        <v>#REF!</v>
      </c>
      <c r="O79" s="32" t="e">
        <f t="shared" si="26"/>
        <v>#REF!</v>
      </c>
      <c r="P79" s="139" t="e">
        <f>IF(ISBLANK($A79),"",VLOOKUP($A79,#REF!,16,FALSE))</f>
        <v>#REF!</v>
      </c>
    </row>
    <row r="80" spans="1:16" ht="30" customHeight="1" x14ac:dyDescent="0.15">
      <c r="A80" s="136" t="s">
        <v>21</v>
      </c>
      <c r="B80" s="12" t="s">
        <v>21</v>
      </c>
      <c r="C80" s="22" t="s">
        <v>22</v>
      </c>
      <c r="D80" s="44" t="e">
        <f>IF(ISBLANK($B80),"",VLOOKUP($B80,'(기계장비-출력하지않음)'!$A$3:$T$215,3,FALSE))</f>
        <v>#REF!</v>
      </c>
      <c r="E80" s="177" t="e">
        <f>IF(ISBLANK($B80),"",VLOOKUP($B80,'(기계장비-출력하지않음)'!$A$3:$T$215,4,FALSE))</f>
        <v>#REF!</v>
      </c>
      <c r="F80" s="6" t="e">
        <f>#REF!</f>
        <v>#REF!</v>
      </c>
      <c r="G80" s="20" t="e">
        <f>IF(ISBLANK($B80),"",VLOOKUP($B80,'(기계장비-출력하지않음)'!$A$3:$T$215,5,FALSE))</f>
        <v>#REF!</v>
      </c>
      <c r="H80" s="32" t="e">
        <f>J80+L80+N80</f>
        <v>#REF!</v>
      </c>
      <c r="I80" s="32" t="e">
        <f>K80+M80+O80</f>
        <v>#REF!</v>
      </c>
      <c r="J80" s="32" t="e">
        <f>IF(ISBLANK($A80),"",VLOOKUP($A80,#REF!,10,FALSE))</f>
        <v>#REF!</v>
      </c>
      <c r="K80" s="32" t="e">
        <f>INT(F80*J80)</f>
        <v>#REF!</v>
      </c>
      <c r="L80" s="32" t="e">
        <f>IF(ISBLANK($A80),"",VLOOKUP($A80,#REF!,12,FALSE))</f>
        <v>#REF!</v>
      </c>
      <c r="M80" s="32" t="e">
        <f>INT(F80*L80)</f>
        <v>#REF!</v>
      </c>
      <c r="N80" s="32" t="e">
        <f>IF(ISBLANK($A80),"",VLOOKUP($A80,#REF!,14,FALSE))</f>
        <v>#REF!</v>
      </c>
      <c r="O80" s="32" t="e">
        <f>INT(F80*N80)</f>
        <v>#REF!</v>
      </c>
      <c r="P80" s="139" t="e">
        <f>IF(ISBLANK($A80),"",VLOOKUP($A80,#REF!,16,FALSE))</f>
        <v>#REF!</v>
      </c>
    </row>
    <row r="81" spans="1:16" ht="30" customHeight="1" x14ac:dyDescent="0.15">
      <c r="A81" s="136" t="s">
        <v>197</v>
      </c>
      <c r="B81" s="12" t="s">
        <v>197</v>
      </c>
      <c r="C81" s="22" t="s">
        <v>201</v>
      </c>
      <c r="D81" s="44" t="e">
        <f>IF(ISBLANK($B81),"",VLOOKUP($B81,'(기계장비-출력하지않음)'!$A$3:$T$215,3,FALSE))</f>
        <v>#REF!</v>
      </c>
      <c r="E81" s="177">
        <f>IF(ISBLANK($B81),"",VLOOKUP($B81,'(기계장비-출력하지않음)'!$A$3:$T$215,4,FALSE))</f>
        <v>0</v>
      </c>
      <c r="F81" s="6" t="e">
        <f>#REF!</f>
        <v>#REF!</v>
      </c>
      <c r="G81" s="20" t="e">
        <f>IF(ISBLANK($B81),"",VLOOKUP($B81,'(기계장비-출력하지않음)'!$A$3:$T$215,5,FALSE))</f>
        <v>#REF!</v>
      </c>
      <c r="H81" s="32" t="e">
        <f>J81+L81+N81</f>
        <v>#REF!</v>
      </c>
      <c r="I81" s="32" t="e">
        <f>K81+M81+O81</f>
        <v>#REF!</v>
      </c>
      <c r="J81" s="32" t="e">
        <f>IF(ISBLANK($A81),"",VLOOKUP($A81,#REF!,10,FALSE))</f>
        <v>#REF!</v>
      </c>
      <c r="K81" s="32" t="e">
        <f>INT(F81*J81)</f>
        <v>#REF!</v>
      </c>
      <c r="L81" s="32" t="e">
        <f>IF(ISBLANK($A81),"",VLOOKUP($A81,#REF!,12,FALSE))</f>
        <v>#REF!</v>
      </c>
      <c r="M81" s="32" t="e">
        <f>INT(F81*L81)</f>
        <v>#REF!</v>
      </c>
      <c r="N81" s="32" t="e">
        <f>IF(ISBLANK($A81),"",VLOOKUP($A81,#REF!,14,FALSE))</f>
        <v>#REF!</v>
      </c>
      <c r="O81" s="32" t="e">
        <f>INT(F81*N81)</f>
        <v>#REF!</v>
      </c>
      <c r="P81" s="139" t="e">
        <f>IF(ISBLANK($A81),"",VLOOKUP($A81,#REF!,16,FALSE))</f>
        <v>#REF!</v>
      </c>
    </row>
    <row r="82" spans="1:16" ht="30" customHeight="1" x14ac:dyDescent="0.15">
      <c r="A82" s="136" t="s">
        <v>142</v>
      </c>
      <c r="B82" s="136" t="s">
        <v>142</v>
      </c>
      <c r="C82" s="136" t="s">
        <v>113</v>
      </c>
      <c r="D82" s="44" t="e">
        <f>IF(ISBLANK($B82),"",VLOOKUP($B82,'(기계장비-출력하지않음)'!$A$3:$T$215,3,FALSE))</f>
        <v>#REF!</v>
      </c>
      <c r="E82" s="177" t="e">
        <f>IF(ISBLANK($B82),"",VLOOKUP($B82,'(기계장비-출력하지않음)'!$A$3:$T$215,4,FALSE))</f>
        <v>#REF!</v>
      </c>
      <c r="F82" s="6" t="e">
        <f>#REF!</f>
        <v>#REF!</v>
      </c>
      <c r="G82" s="20" t="e">
        <f>IF(ISBLANK($B82),"",VLOOKUP($B82,'(기계장비-출력하지않음)'!$A$3:$T$215,5,FALSE))</f>
        <v>#REF!</v>
      </c>
      <c r="H82" s="32" t="e">
        <f t="shared" ref="H82:H83" si="38">J82+L82+N82</f>
        <v>#REF!</v>
      </c>
      <c r="I82" s="32" t="e">
        <f t="shared" ref="I82:I83" si="39">K82+M82+O82</f>
        <v>#REF!</v>
      </c>
      <c r="J82" s="32" t="e">
        <f>IF(ISBLANK($A82),"",VLOOKUP($A82,#REF!,10,FALSE))</f>
        <v>#REF!</v>
      </c>
      <c r="K82" s="32" t="e">
        <f t="shared" ref="K82:K83" si="40">INT(F82*J82)</f>
        <v>#REF!</v>
      </c>
      <c r="L82" s="32" t="e">
        <f>IF(ISBLANK($A82),"",VLOOKUP($A82,#REF!,12,FALSE))</f>
        <v>#REF!</v>
      </c>
      <c r="M82" s="32" t="e">
        <f t="shared" ref="M82:M83" si="41">INT(F82*L82)</f>
        <v>#REF!</v>
      </c>
      <c r="N82" s="32" t="e">
        <f>IF(ISBLANK($A82),"",VLOOKUP($A82,#REF!,14,FALSE))</f>
        <v>#REF!</v>
      </c>
      <c r="O82" s="32" t="e">
        <f t="shared" ref="O82:O83" si="42">INT(F82*N82)</f>
        <v>#REF!</v>
      </c>
      <c r="P82" s="139" t="e">
        <f>IF(ISBLANK($A82),"",VLOOKUP($A82,#REF!,16,FALSE))</f>
        <v>#REF!</v>
      </c>
    </row>
    <row r="83" spans="1:16" ht="30" customHeight="1" x14ac:dyDescent="0.15">
      <c r="A83" s="136" t="s">
        <v>130</v>
      </c>
      <c r="B83" s="136" t="s">
        <v>130</v>
      </c>
      <c r="C83" s="136" t="s">
        <v>132</v>
      </c>
      <c r="D83" s="44" t="e">
        <f>IF(ISBLANK($B83),"",VLOOKUP($B83,'(기계장비-출력하지않음)'!$A$3:$T$215,3,FALSE))</f>
        <v>#REF!</v>
      </c>
      <c r="E83" s="177" t="e">
        <f>IF(ISBLANK($B83),"",VLOOKUP($B83,'(기계장비-출력하지않음)'!$A$3:$T$215,4,FALSE))</f>
        <v>#REF!</v>
      </c>
      <c r="F83" s="6" t="e">
        <f>#REF!</f>
        <v>#REF!</v>
      </c>
      <c r="G83" s="20" t="e">
        <f>IF(ISBLANK($B83),"",VLOOKUP($B83,'(기계장비-출력하지않음)'!$A$3:$T$215,5,FALSE))</f>
        <v>#REF!</v>
      </c>
      <c r="H83" s="32" t="e">
        <f t="shared" si="38"/>
        <v>#REF!</v>
      </c>
      <c r="I83" s="32" t="e">
        <f t="shared" si="39"/>
        <v>#REF!</v>
      </c>
      <c r="J83" s="32" t="e">
        <f>IF(ISBLANK($A83),"",VLOOKUP($A83,#REF!,10,FALSE))</f>
        <v>#REF!</v>
      </c>
      <c r="K83" s="32" t="e">
        <f t="shared" si="40"/>
        <v>#REF!</v>
      </c>
      <c r="L83" s="32" t="e">
        <f>IF(ISBLANK($A83),"",VLOOKUP($A83,#REF!,12,FALSE))</f>
        <v>#REF!</v>
      </c>
      <c r="M83" s="32" t="e">
        <f t="shared" si="41"/>
        <v>#REF!</v>
      </c>
      <c r="N83" s="32" t="e">
        <f>IF(ISBLANK($A83),"",VLOOKUP($A83,#REF!,14,FALSE))</f>
        <v>#REF!</v>
      </c>
      <c r="O83" s="32" t="e">
        <f t="shared" si="42"/>
        <v>#REF!</v>
      </c>
      <c r="P83" s="139" t="e">
        <f>IF(ISBLANK($A83),"",VLOOKUP($A83,#REF!,16,FALSE))</f>
        <v>#REF!</v>
      </c>
    </row>
    <row r="84" spans="1:16" ht="30" customHeight="1" x14ac:dyDescent="0.15">
      <c r="A84" s="136"/>
      <c r="C84" s="203"/>
      <c r="D84" s="44" t="str">
        <f>IF(ISBLANK($B84),"",VLOOKUP($B84,'(기계장비-출력하지않음)'!$A$3:$T$215,3,FALSE))</f>
        <v/>
      </c>
      <c r="E84" s="177" t="str">
        <f>IF(ISBLANK($B84),"",VLOOKUP($B84,'(기계장비-출력하지않음)'!$A$3:$T$215,4,FALSE))</f>
        <v/>
      </c>
      <c r="F84" s="6" t="e">
        <f>#REF!</f>
        <v>#REF!</v>
      </c>
      <c r="G84" s="20" t="str">
        <f>IF(ISBLANK($B84),"",VLOOKUP($B84,'(기계장비-출력하지않음)'!$A$3:$T$215,5,FALSE))</f>
        <v/>
      </c>
      <c r="H84" s="32"/>
      <c r="I84" s="32"/>
      <c r="J84" s="32"/>
      <c r="K84" s="32"/>
      <c r="L84" s="32"/>
      <c r="M84" s="32"/>
      <c r="N84" s="32"/>
      <c r="O84" s="32"/>
      <c r="P84" s="139"/>
    </row>
    <row r="85" spans="1:16" ht="30" customHeight="1" x14ac:dyDescent="0.15">
      <c r="A85" s="136" t="s">
        <v>159</v>
      </c>
      <c r="B85" s="12" t="s">
        <v>159</v>
      </c>
      <c r="C85" s="22" t="s">
        <v>273</v>
      </c>
      <c r="D85" s="44" t="e">
        <f>IF(ISBLANK($B85),"",VLOOKUP($B85,'(기계장비-출력하지않음)'!$A$3:$T$215,3,FALSE))</f>
        <v>#REF!</v>
      </c>
      <c r="E85" s="177" t="e">
        <f>IF(ISBLANK($B85),"",VLOOKUP($B85,'(기계장비-출력하지않음)'!$A$3:$T$215,4,FALSE))</f>
        <v>#REF!</v>
      </c>
      <c r="F85" s="6" t="e">
        <f>#REF!</f>
        <v>#REF!</v>
      </c>
      <c r="G85" s="20" t="e">
        <f>IF(ISBLANK($B85),"",VLOOKUP($B85,'(기계장비-출력하지않음)'!$A$3:$T$215,5,FALSE))</f>
        <v>#REF!</v>
      </c>
      <c r="H85" s="32" t="e">
        <f t="shared" si="22"/>
        <v>#REF!</v>
      </c>
      <c r="I85" s="32" t="e">
        <f t="shared" si="23"/>
        <v>#REF!</v>
      </c>
      <c r="J85" s="32" t="e">
        <f>IF(ISBLANK($A85),"",VLOOKUP($A85,#REF!,10,FALSE))</f>
        <v>#REF!</v>
      </c>
      <c r="K85" s="32" t="e">
        <f t="shared" si="24"/>
        <v>#REF!</v>
      </c>
      <c r="L85" s="32" t="e">
        <f>IF(ISBLANK($A85),"",VLOOKUP($A85,#REF!,12,FALSE))</f>
        <v>#REF!</v>
      </c>
      <c r="M85" s="32" t="e">
        <f t="shared" si="25"/>
        <v>#REF!</v>
      </c>
      <c r="N85" s="32" t="e">
        <f>IF(ISBLANK($A85),"",VLOOKUP($A85,#REF!,14,FALSE))</f>
        <v>#REF!</v>
      </c>
      <c r="O85" s="32" t="e">
        <f t="shared" si="26"/>
        <v>#REF!</v>
      </c>
      <c r="P85" s="139" t="e">
        <f>IF(ISBLANK($A85),"",VLOOKUP($A85,#REF!,16,FALSE))</f>
        <v>#REF!</v>
      </c>
    </row>
    <row r="86" spans="1:16" ht="30" customHeight="1" x14ac:dyDescent="0.15">
      <c r="A86" s="136" t="s">
        <v>169</v>
      </c>
      <c r="B86" s="12" t="s">
        <v>169</v>
      </c>
      <c r="C86" s="22" t="s">
        <v>267</v>
      </c>
      <c r="D86" s="44" t="e">
        <f>IF(ISBLANK($B86),"",VLOOKUP($B86,'(기계장비-출력하지않음)'!$A$3:$T$215,3,FALSE))</f>
        <v>#REF!</v>
      </c>
      <c r="E86" s="177" t="e">
        <f>IF(ISBLANK($B86),"",VLOOKUP($B86,'(기계장비-출력하지않음)'!$A$3:$T$215,4,FALSE))</f>
        <v>#REF!</v>
      </c>
      <c r="F86" s="6" t="e">
        <f>#REF!</f>
        <v>#REF!</v>
      </c>
      <c r="G86" s="20" t="e">
        <f>IF(ISBLANK($B86),"",VLOOKUP($B86,'(기계장비-출력하지않음)'!$A$3:$T$215,5,FALSE))</f>
        <v>#REF!</v>
      </c>
      <c r="H86" s="32" t="e">
        <f t="shared" si="22"/>
        <v>#REF!</v>
      </c>
      <c r="I86" s="32" t="e">
        <f t="shared" si="23"/>
        <v>#REF!</v>
      </c>
      <c r="J86" s="32" t="e">
        <f>IF(ISBLANK($A86),"",VLOOKUP($A86,#REF!,10,FALSE))</f>
        <v>#REF!</v>
      </c>
      <c r="K86" s="32" t="e">
        <f t="shared" si="24"/>
        <v>#REF!</v>
      </c>
      <c r="L86" s="32" t="e">
        <f>IF(ISBLANK($A86),"",VLOOKUP($A86,#REF!,12,FALSE))</f>
        <v>#REF!</v>
      </c>
      <c r="M86" s="32" t="e">
        <f t="shared" si="25"/>
        <v>#REF!</v>
      </c>
      <c r="N86" s="32" t="e">
        <f>IF(ISBLANK($A86),"",VLOOKUP($A86,#REF!,14,FALSE))</f>
        <v>#REF!</v>
      </c>
      <c r="O86" s="32" t="e">
        <f t="shared" si="26"/>
        <v>#REF!</v>
      </c>
      <c r="P86" s="139" t="e">
        <f>IF(ISBLANK($A86),"",VLOOKUP($A86,#REF!,16,FALSE))</f>
        <v>#REF!</v>
      </c>
    </row>
    <row r="87" spans="1:16" ht="30" customHeight="1" x14ac:dyDescent="0.15">
      <c r="A87" s="136" t="s">
        <v>68</v>
      </c>
      <c r="B87" s="12" t="s">
        <v>68</v>
      </c>
      <c r="C87" s="22" t="s">
        <v>300</v>
      </c>
      <c r="D87" s="44" t="e">
        <f>IF(ISBLANK($B87),"",VLOOKUP($B87,'(기계장비-출력하지않음)'!$A$3:$T$215,3,FALSE))</f>
        <v>#REF!</v>
      </c>
      <c r="E87" s="177" t="e">
        <f>IF(ISBLANK($B87),"",VLOOKUP($B87,'(기계장비-출력하지않음)'!$A$3:$T$215,4,FALSE))</f>
        <v>#REF!</v>
      </c>
      <c r="F87" s="6" t="e">
        <f>#REF!</f>
        <v>#REF!</v>
      </c>
      <c r="G87" s="20" t="e">
        <f>IF(ISBLANK($B87),"",VLOOKUP($B87,'(기계장비-출력하지않음)'!$A$3:$T$215,5,FALSE))</f>
        <v>#REF!</v>
      </c>
      <c r="H87" s="32" t="e">
        <f t="shared" si="22"/>
        <v>#REF!</v>
      </c>
      <c r="I87" s="32" t="e">
        <f t="shared" si="23"/>
        <v>#REF!</v>
      </c>
      <c r="J87" s="32" t="e">
        <f>IF(ISBLANK($A87),"",VLOOKUP($A87,#REF!,10,FALSE))</f>
        <v>#REF!</v>
      </c>
      <c r="K87" s="32" t="e">
        <f t="shared" si="24"/>
        <v>#REF!</v>
      </c>
      <c r="L87" s="32" t="e">
        <f>IF(ISBLANK($A87),"",VLOOKUP($A87,#REF!,12,FALSE))</f>
        <v>#REF!</v>
      </c>
      <c r="M87" s="32" t="e">
        <f t="shared" si="25"/>
        <v>#REF!</v>
      </c>
      <c r="N87" s="32" t="e">
        <f>IF(ISBLANK($A87),"",VLOOKUP($A87,#REF!,14,FALSE))</f>
        <v>#REF!</v>
      </c>
      <c r="O87" s="32" t="e">
        <f t="shared" si="26"/>
        <v>#REF!</v>
      </c>
      <c r="P87" s="139" t="e">
        <f>IF(ISBLANK($A87),"",VLOOKUP($A87,#REF!,16,FALSE))</f>
        <v>#REF!</v>
      </c>
    </row>
    <row r="88" spans="1:16" ht="30" customHeight="1" x14ac:dyDescent="0.15">
      <c r="A88" s="136"/>
      <c r="D88" s="44" t="str">
        <f>IF(ISBLANK($B88),"",VLOOKUP($B88,'(기계장비-출력하지않음)'!$A$3:$T$215,3,FALSE))</f>
        <v/>
      </c>
      <c r="E88" s="177" t="str">
        <f>IF(ISBLANK($B88),"",VLOOKUP($B88,'(기계장비-출력하지않음)'!$A$3:$T$215,4,FALSE))</f>
        <v/>
      </c>
      <c r="F88" s="6" t="e">
        <f>#REF!</f>
        <v>#REF!</v>
      </c>
      <c r="G88" s="20" t="str">
        <f>IF(ISBLANK($B88),"",VLOOKUP($B88,'(기계장비-출력하지않음)'!$A$3:$T$215,5,FALSE))</f>
        <v/>
      </c>
      <c r="H88" s="32"/>
      <c r="I88" s="32"/>
      <c r="J88" s="32"/>
      <c r="K88" s="32"/>
      <c r="L88" s="32"/>
      <c r="M88" s="32"/>
      <c r="N88" s="32"/>
      <c r="O88" s="32"/>
      <c r="P88" s="139" t="str">
        <f>IF(ISBLANK($A88),"",VLOOKUP($A88,#REF!,16,FALSE))</f>
        <v/>
      </c>
    </row>
    <row r="89" spans="1:16" ht="30" customHeight="1" x14ac:dyDescent="0.15">
      <c r="A89" s="136"/>
      <c r="D89" s="44" t="str">
        <f>IF(ISBLANK($B89),"",VLOOKUP($B89,'(기계장비-출력하지않음)'!$A$3:$T$215,3,FALSE))</f>
        <v/>
      </c>
      <c r="E89" s="177" t="str">
        <f>IF(ISBLANK($B89),"",VLOOKUP($B89,'(기계장비-출력하지않음)'!$A$3:$T$215,4,FALSE))</f>
        <v/>
      </c>
      <c r="F89" s="6" t="e">
        <f>#REF!</f>
        <v>#REF!</v>
      </c>
      <c r="G89" s="20" t="str">
        <f>IF(ISBLANK($B89),"",VLOOKUP($B89,'(기계장비-출력하지않음)'!$A$3:$T$215,5,FALSE))</f>
        <v/>
      </c>
      <c r="H89" s="32"/>
      <c r="I89" s="32"/>
      <c r="J89" s="32"/>
      <c r="K89" s="32"/>
      <c r="L89" s="32"/>
      <c r="M89" s="32"/>
      <c r="N89" s="32"/>
      <c r="O89" s="32"/>
      <c r="P89" s="139" t="str">
        <f>IF(ISBLANK($A89),"",VLOOKUP($A89,#REF!,16,FALSE))</f>
        <v/>
      </c>
    </row>
    <row r="90" spans="1:16" ht="30" customHeight="1" x14ac:dyDescent="0.15">
      <c r="A90" s="136" t="s">
        <v>38</v>
      </c>
      <c r="B90" s="12" t="s">
        <v>38</v>
      </c>
      <c r="C90" s="22" t="s">
        <v>279</v>
      </c>
      <c r="D90" s="44" t="e">
        <f>IF(ISBLANK($B90),"",VLOOKUP($B90,'(기계장비-출력하지않음)'!$A$3:$T$215,3,FALSE))</f>
        <v>#REF!</v>
      </c>
      <c r="E90" s="177" t="e">
        <f>IF(ISBLANK($B90),"",VLOOKUP($B90,'(기계장비-출력하지않음)'!$A$3:$T$215,4,FALSE))</f>
        <v>#REF!</v>
      </c>
      <c r="F90" s="6" t="e">
        <f>#REF!</f>
        <v>#REF!</v>
      </c>
      <c r="G90" s="20" t="e">
        <f>IF(ISBLANK($B90),"",VLOOKUP($B90,'(기계장비-출력하지않음)'!$A$3:$T$215,5,FALSE))</f>
        <v>#REF!</v>
      </c>
      <c r="H90" s="32" t="e">
        <f t="shared" si="22"/>
        <v>#REF!</v>
      </c>
      <c r="I90" s="32" t="e">
        <f t="shared" si="23"/>
        <v>#REF!</v>
      </c>
      <c r="J90" s="32" t="e">
        <f>IF(ISBLANK($A90),"",VLOOKUP($A90,#REF!,10,FALSE))</f>
        <v>#REF!</v>
      </c>
      <c r="K90" s="32" t="e">
        <f t="shared" si="24"/>
        <v>#REF!</v>
      </c>
      <c r="L90" s="32" t="e">
        <f>IF(ISBLANK($A90),"",VLOOKUP($A90,#REF!,12,FALSE))</f>
        <v>#REF!</v>
      </c>
      <c r="M90" s="32" t="e">
        <f t="shared" si="25"/>
        <v>#REF!</v>
      </c>
      <c r="N90" s="32" t="e">
        <f>IF(ISBLANK($A90),"",VLOOKUP($A90,#REF!,14,FALSE))</f>
        <v>#REF!</v>
      </c>
      <c r="O90" s="32" t="e">
        <f t="shared" si="26"/>
        <v>#REF!</v>
      </c>
      <c r="P90" s="139" t="e">
        <f>IF(ISBLANK($A90),"",VLOOKUP($A90,#REF!,16,FALSE))</f>
        <v>#REF!</v>
      </c>
    </row>
    <row r="91" spans="1:16" ht="30" customHeight="1" x14ac:dyDescent="0.15">
      <c r="A91" s="136" t="s">
        <v>168</v>
      </c>
      <c r="B91" s="12" t="s">
        <v>168</v>
      </c>
      <c r="C91" s="22" t="s">
        <v>304</v>
      </c>
      <c r="D91" s="44" t="e">
        <f>IF(ISBLANK($B91),"",VLOOKUP($B91,'(기계장비-출력하지않음)'!$A$3:$T$215,3,FALSE))</f>
        <v>#REF!</v>
      </c>
      <c r="E91" s="177" t="e">
        <f>IF(ISBLANK($B91),"",VLOOKUP($B91,'(기계장비-출력하지않음)'!$A$3:$T$215,4,FALSE))</f>
        <v>#REF!</v>
      </c>
      <c r="F91" s="6" t="e">
        <f>#REF!</f>
        <v>#REF!</v>
      </c>
      <c r="G91" s="20" t="e">
        <f>IF(ISBLANK($B91),"",VLOOKUP($B91,'(기계장비-출력하지않음)'!$A$3:$T$215,5,FALSE))</f>
        <v>#REF!</v>
      </c>
      <c r="H91" s="32" t="e">
        <f t="shared" si="22"/>
        <v>#REF!</v>
      </c>
      <c r="I91" s="32" t="e">
        <f t="shared" si="23"/>
        <v>#REF!</v>
      </c>
      <c r="J91" s="32" t="e">
        <f>IF(ISBLANK($A91),"",VLOOKUP($A91,#REF!,10,FALSE))</f>
        <v>#REF!</v>
      </c>
      <c r="K91" s="32" t="e">
        <f t="shared" si="24"/>
        <v>#REF!</v>
      </c>
      <c r="L91" s="32" t="e">
        <f>IF(ISBLANK($A91),"",VLOOKUP($A91,#REF!,12,FALSE))</f>
        <v>#REF!</v>
      </c>
      <c r="M91" s="32" t="e">
        <f t="shared" si="25"/>
        <v>#REF!</v>
      </c>
      <c r="N91" s="32" t="e">
        <f>IF(ISBLANK($A91),"",VLOOKUP($A91,#REF!,14,FALSE))</f>
        <v>#REF!</v>
      </c>
      <c r="O91" s="32" t="e">
        <f t="shared" si="26"/>
        <v>#REF!</v>
      </c>
      <c r="P91" s="139" t="e">
        <f>IF(ISBLANK($A91),"",VLOOKUP($A91,#REF!,16,FALSE))</f>
        <v>#REF!</v>
      </c>
    </row>
    <row r="92" spans="1:16" ht="30" customHeight="1" x14ac:dyDescent="0.15">
      <c r="A92" s="136" t="s">
        <v>174</v>
      </c>
      <c r="B92" s="12" t="s">
        <v>174</v>
      </c>
      <c r="C92" s="22" t="s">
        <v>263</v>
      </c>
      <c r="D92" s="44" t="e">
        <f>IF(ISBLANK($B92),"",VLOOKUP($B92,'(기계장비-출력하지않음)'!$A$3:$T$215,3,FALSE))</f>
        <v>#REF!</v>
      </c>
      <c r="E92" s="177" t="e">
        <f>IF(ISBLANK($B92),"",VLOOKUP($B92,'(기계장비-출력하지않음)'!$A$3:$T$215,4,FALSE))</f>
        <v>#REF!</v>
      </c>
      <c r="F92" s="6" t="e">
        <f>#REF!</f>
        <v>#REF!</v>
      </c>
      <c r="G92" s="20" t="e">
        <f>IF(ISBLANK($B92),"",VLOOKUP($B92,'(기계장비-출력하지않음)'!$A$3:$T$215,5,FALSE))</f>
        <v>#REF!</v>
      </c>
      <c r="H92" s="32" t="e">
        <f t="shared" si="22"/>
        <v>#REF!</v>
      </c>
      <c r="I92" s="32" t="e">
        <f t="shared" si="23"/>
        <v>#REF!</v>
      </c>
      <c r="J92" s="32" t="e">
        <f>IF(ISBLANK($A92),"",VLOOKUP($A92,#REF!,10,FALSE))</f>
        <v>#REF!</v>
      </c>
      <c r="K92" s="32" t="e">
        <f t="shared" si="24"/>
        <v>#REF!</v>
      </c>
      <c r="L92" s="32" t="e">
        <f>IF(ISBLANK($A92),"",VLOOKUP($A92,#REF!,12,FALSE))</f>
        <v>#REF!</v>
      </c>
      <c r="M92" s="32" t="e">
        <f t="shared" si="25"/>
        <v>#REF!</v>
      </c>
      <c r="N92" s="32" t="e">
        <f>IF(ISBLANK($A92),"",VLOOKUP($A92,#REF!,14,FALSE))</f>
        <v>#REF!</v>
      </c>
      <c r="O92" s="32" t="e">
        <f t="shared" si="26"/>
        <v>#REF!</v>
      </c>
      <c r="P92" s="139" t="e">
        <f>IF(ISBLANK($A92),"",VLOOKUP($A92,#REF!,16,FALSE))</f>
        <v>#REF!</v>
      </c>
    </row>
    <row r="93" spans="1:16" ht="30" customHeight="1" x14ac:dyDescent="0.15">
      <c r="A93" s="136" t="s">
        <v>18</v>
      </c>
      <c r="B93" s="12" t="s">
        <v>18</v>
      </c>
      <c r="C93" s="22" t="s">
        <v>258</v>
      </c>
      <c r="D93" s="44" t="e">
        <f>IF(ISBLANK($B93),"",VLOOKUP($B93,'(기계장비-출력하지않음)'!$A$3:$T$215,3,FALSE))</f>
        <v>#REF!</v>
      </c>
      <c r="E93" s="177" t="e">
        <f>IF(ISBLANK($B93),"",VLOOKUP($B93,'(기계장비-출력하지않음)'!$A$3:$T$215,4,FALSE))</f>
        <v>#REF!</v>
      </c>
      <c r="F93" s="6" t="e">
        <f>#REF!</f>
        <v>#REF!</v>
      </c>
      <c r="G93" s="20" t="e">
        <f>IF(ISBLANK($B93),"",VLOOKUP($B93,'(기계장비-출력하지않음)'!$A$3:$T$215,5,FALSE))</f>
        <v>#REF!</v>
      </c>
      <c r="H93" s="32" t="e">
        <f t="shared" si="22"/>
        <v>#REF!</v>
      </c>
      <c r="I93" s="32" t="e">
        <f t="shared" si="23"/>
        <v>#REF!</v>
      </c>
      <c r="J93" s="32" t="e">
        <f>IF(ISBLANK($A93),"",VLOOKUP($A93,#REF!,10,FALSE))</f>
        <v>#REF!</v>
      </c>
      <c r="K93" s="32" t="e">
        <f t="shared" si="24"/>
        <v>#REF!</v>
      </c>
      <c r="L93" s="32" t="e">
        <f>IF(ISBLANK($A93),"",VLOOKUP($A93,#REF!,12,FALSE))</f>
        <v>#REF!</v>
      </c>
      <c r="M93" s="32" t="e">
        <f t="shared" si="25"/>
        <v>#REF!</v>
      </c>
      <c r="N93" s="32" t="e">
        <f>IF(ISBLANK($A93),"",VLOOKUP($A93,#REF!,14,FALSE))</f>
        <v>#REF!</v>
      </c>
      <c r="O93" s="32" t="e">
        <f t="shared" si="26"/>
        <v>#REF!</v>
      </c>
      <c r="P93" s="139" t="e">
        <f>IF(ISBLANK($A93),"",VLOOKUP($A93,#REF!,16,FALSE))</f>
        <v>#REF!</v>
      </c>
    </row>
    <row r="94" spans="1:16" ht="30" customHeight="1" x14ac:dyDescent="0.15">
      <c r="A94" s="136" t="s">
        <v>27</v>
      </c>
      <c r="B94" s="12" t="s">
        <v>27</v>
      </c>
      <c r="C94" s="22" t="s">
        <v>265</v>
      </c>
      <c r="D94" s="44" t="e">
        <f>IF(ISBLANK($B94),"",VLOOKUP($B94,'(기계장비-출력하지않음)'!$A$3:$T$215,3,FALSE))</f>
        <v>#REF!</v>
      </c>
      <c r="E94" s="177" t="e">
        <f>IF(ISBLANK($B94),"",VLOOKUP($B94,'(기계장비-출력하지않음)'!$A$3:$T$215,4,FALSE))</f>
        <v>#REF!</v>
      </c>
      <c r="F94" s="6" t="e">
        <f>#REF!</f>
        <v>#REF!</v>
      </c>
      <c r="G94" s="20" t="e">
        <f>IF(ISBLANK($B94),"",VLOOKUP($B94,'(기계장비-출력하지않음)'!$A$3:$T$215,5,FALSE))</f>
        <v>#REF!</v>
      </c>
      <c r="H94" s="32" t="e">
        <f t="shared" si="22"/>
        <v>#REF!</v>
      </c>
      <c r="I94" s="32" t="e">
        <f t="shared" si="23"/>
        <v>#REF!</v>
      </c>
      <c r="J94" s="32" t="e">
        <f>IF(ISBLANK($A94),"",VLOOKUP($A94,#REF!,10,FALSE))</f>
        <v>#REF!</v>
      </c>
      <c r="K94" s="32" t="e">
        <f t="shared" si="24"/>
        <v>#REF!</v>
      </c>
      <c r="L94" s="32" t="e">
        <f>IF(ISBLANK($A94),"",VLOOKUP($A94,#REF!,12,FALSE))</f>
        <v>#REF!</v>
      </c>
      <c r="M94" s="32" t="e">
        <f t="shared" si="25"/>
        <v>#REF!</v>
      </c>
      <c r="N94" s="32" t="e">
        <f>IF(ISBLANK($A94),"",VLOOKUP($A94,#REF!,14,FALSE))</f>
        <v>#REF!</v>
      </c>
      <c r="O94" s="32" t="e">
        <f t="shared" si="26"/>
        <v>#REF!</v>
      </c>
      <c r="P94" s="139" t="e">
        <f>IF(ISBLANK($A94),"",VLOOKUP($A94,#REF!,16,FALSE))</f>
        <v>#REF!</v>
      </c>
    </row>
    <row r="95" spans="1:16" ht="30" customHeight="1" x14ac:dyDescent="0.15">
      <c r="A95" s="136" t="s">
        <v>167</v>
      </c>
      <c r="B95" s="12" t="s">
        <v>167</v>
      </c>
      <c r="C95" s="22" t="s">
        <v>286</v>
      </c>
      <c r="D95" s="44" t="e">
        <f>IF(ISBLANK($B95),"",VLOOKUP($B95,'(기계장비-출력하지않음)'!$A$3:$T$215,3,FALSE))</f>
        <v>#REF!</v>
      </c>
      <c r="E95" s="177" t="e">
        <f>IF(ISBLANK($B95),"",VLOOKUP($B95,'(기계장비-출력하지않음)'!$A$3:$T$215,4,FALSE))</f>
        <v>#REF!</v>
      </c>
      <c r="F95" s="6" t="e">
        <f>#REF!</f>
        <v>#REF!</v>
      </c>
      <c r="G95" s="20" t="e">
        <f>IF(ISBLANK($B95),"",VLOOKUP($B95,'(기계장비-출력하지않음)'!$A$3:$T$215,5,FALSE))</f>
        <v>#REF!</v>
      </c>
      <c r="H95" s="32" t="e">
        <f t="shared" si="22"/>
        <v>#REF!</v>
      </c>
      <c r="I95" s="32" t="e">
        <f t="shared" si="23"/>
        <v>#REF!</v>
      </c>
      <c r="J95" s="32" t="e">
        <f>IF(ISBLANK($A95),"",VLOOKUP($A95,#REF!,10,FALSE))</f>
        <v>#REF!</v>
      </c>
      <c r="K95" s="32" t="e">
        <f t="shared" si="24"/>
        <v>#REF!</v>
      </c>
      <c r="L95" s="32" t="e">
        <f>IF(ISBLANK($A95),"",VLOOKUP($A95,#REF!,12,FALSE))</f>
        <v>#REF!</v>
      </c>
      <c r="M95" s="32" t="e">
        <f t="shared" si="25"/>
        <v>#REF!</v>
      </c>
      <c r="N95" s="32" t="e">
        <f>IF(ISBLANK($A95),"",VLOOKUP($A95,#REF!,14,FALSE))</f>
        <v>#REF!</v>
      </c>
      <c r="O95" s="32" t="e">
        <f t="shared" si="26"/>
        <v>#REF!</v>
      </c>
      <c r="P95" s="139" t="e">
        <f>IF(ISBLANK($A95),"",VLOOKUP($A95,#REF!,16,FALSE))</f>
        <v>#REF!</v>
      </c>
    </row>
    <row r="96" spans="1:16" ht="30" customHeight="1" x14ac:dyDescent="0.15">
      <c r="A96" s="136" t="s">
        <v>13</v>
      </c>
      <c r="B96" s="12" t="s">
        <v>13</v>
      </c>
      <c r="C96" s="22" t="s">
        <v>280</v>
      </c>
      <c r="D96" s="44" t="e">
        <f>IF(ISBLANK($B96),"",VLOOKUP($B96,'(기계장비-출력하지않음)'!$A$3:$T$215,3,FALSE))</f>
        <v>#REF!</v>
      </c>
      <c r="E96" s="177" t="e">
        <f>IF(ISBLANK($B96),"",VLOOKUP($B96,'(기계장비-출력하지않음)'!$A$3:$T$215,4,FALSE))</f>
        <v>#REF!</v>
      </c>
      <c r="F96" s="6" t="e">
        <f>#REF!</f>
        <v>#REF!</v>
      </c>
      <c r="G96" s="20" t="e">
        <f>IF(ISBLANK($B96),"",VLOOKUP($B96,'(기계장비-출력하지않음)'!$A$3:$T$215,5,FALSE))</f>
        <v>#REF!</v>
      </c>
      <c r="H96" s="32" t="e">
        <f t="shared" si="22"/>
        <v>#REF!</v>
      </c>
      <c r="I96" s="32" t="e">
        <f t="shared" si="23"/>
        <v>#REF!</v>
      </c>
      <c r="J96" s="32" t="e">
        <f>IF(ISBLANK($A96),"",VLOOKUP($A96,#REF!,10,FALSE))</f>
        <v>#REF!</v>
      </c>
      <c r="K96" s="32" t="e">
        <f t="shared" si="24"/>
        <v>#REF!</v>
      </c>
      <c r="L96" s="32" t="e">
        <f>IF(ISBLANK($A96),"",VLOOKUP($A96,#REF!,12,FALSE))</f>
        <v>#REF!</v>
      </c>
      <c r="M96" s="32" t="e">
        <f t="shared" si="25"/>
        <v>#REF!</v>
      </c>
      <c r="N96" s="32" t="e">
        <f>IF(ISBLANK($A96),"",VLOOKUP($A96,#REF!,14,FALSE))</f>
        <v>#REF!</v>
      </c>
      <c r="O96" s="32" t="e">
        <f t="shared" si="26"/>
        <v>#REF!</v>
      </c>
      <c r="P96" s="139" t="e">
        <f>IF(ISBLANK($A96),"",VLOOKUP($A96,#REF!,16,FALSE))</f>
        <v>#REF!</v>
      </c>
    </row>
    <row r="97" spans="1:16" ht="30" customHeight="1" x14ac:dyDescent="0.15">
      <c r="A97" s="136" t="s">
        <v>172</v>
      </c>
      <c r="B97" s="12" t="s">
        <v>172</v>
      </c>
      <c r="C97" s="22" t="s">
        <v>259</v>
      </c>
      <c r="D97" s="44" t="e">
        <f>IF(ISBLANK($B97),"",VLOOKUP($B97,'(기계장비-출력하지않음)'!$A$3:$T$215,3,FALSE))</f>
        <v>#REF!</v>
      </c>
      <c r="E97" s="177" t="e">
        <f>IF(ISBLANK($B97),"",VLOOKUP($B97,'(기계장비-출력하지않음)'!$A$3:$T$215,4,FALSE))</f>
        <v>#REF!</v>
      </c>
      <c r="F97" s="6" t="e">
        <f>#REF!</f>
        <v>#REF!</v>
      </c>
      <c r="G97" s="20" t="e">
        <f>IF(ISBLANK($B97),"",VLOOKUP($B97,'(기계장비-출력하지않음)'!$A$3:$T$215,5,FALSE))</f>
        <v>#REF!</v>
      </c>
      <c r="H97" s="32" t="e">
        <f t="shared" si="22"/>
        <v>#REF!</v>
      </c>
      <c r="I97" s="32" t="e">
        <f t="shared" si="23"/>
        <v>#REF!</v>
      </c>
      <c r="J97" s="32" t="e">
        <f>IF(ISBLANK($A97),"",VLOOKUP($A97,#REF!,10,FALSE))</f>
        <v>#REF!</v>
      </c>
      <c r="K97" s="32" t="e">
        <f t="shared" si="24"/>
        <v>#REF!</v>
      </c>
      <c r="L97" s="32" t="e">
        <f>IF(ISBLANK($A97),"",VLOOKUP($A97,#REF!,12,FALSE))</f>
        <v>#REF!</v>
      </c>
      <c r="M97" s="32" t="e">
        <f t="shared" si="25"/>
        <v>#REF!</v>
      </c>
      <c r="N97" s="32" t="e">
        <f>IF(ISBLANK($A97),"",VLOOKUP($A97,#REF!,14,FALSE))</f>
        <v>#REF!</v>
      </c>
      <c r="O97" s="32" t="e">
        <f t="shared" si="26"/>
        <v>#REF!</v>
      </c>
      <c r="P97" s="139" t="e">
        <f>IF(ISBLANK($A97),"",VLOOKUP($A97,#REF!,16,FALSE))</f>
        <v>#REF!</v>
      </c>
    </row>
    <row r="98" spans="1:16" ht="30" customHeight="1" x14ac:dyDescent="0.15">
      <c r="A98" s="136" t="s">
        <v>199</v>
      </c>
      <c r="B98" s="12" t="s">
        <v>199</v>
      </c>
      <c r="C98" s="22" t="s">
        <v>289</v>
      </c>
      <c r="D98" s="44" t="e">
        <f>IF(ISBLANK($B98),"",VLOOKUP($B98,'(기계장비-출력하지않음)'!$A$3:$T$215,3,FALSE))</f>
        <v>#REF!</v>
      </c>
      <c r="E98" s="177" t="e">
        <f>IF(ISBLANK($B98),"",VLOOKUP($B98,'(기계장비-출력하지않음)'!$A$3:$T$215,4,FALSE))</f>
        <v>#REF!</v>
      </c>
      <c r="F98" s="6" t="e">
        <f>#REF!</f>
        <v>#REF!</v>
      </c>
      <c r="G98" s="20" t="e">
        <f>IF(ISBLANK($B98),"",VLOOKUP($B98,'(기계장비-출력하지않음)'!$A$3:$T$215,5,FALSE))</f>
        <v>#REF!</v>
      </c>
      <c r="H98" s="32" t="e">
        <f t="shared" si="22"/>
        <v>#REF!</v>
      </c>
      <c r="I98" s="32" t="e">
        <f t="shared" si="23"/>
        <v>#REF!</v>
      </c>
      <c r="J98" s="32" t="e">
        <f>IF(ISBLANK($A98),"",VLOOKUP($A98,#REF!,10,FALSE))</f>
        <v>#REF!</v>
      </c>
      <c r="K98" s="32" t="e">
        <f t="shared" si="24"/>
        <v>#REF!</v>
      </c>
      <c r="L98" s="32" t="e">
        <f>IF(ISBLANK($A98),"",VLOOKUP($A98,#REF!,12,FALSE))</f>
        <v>#REF!</v>
      </c>
      <c r="M98" s="32" t="e">
        <f t="shared" si="25"/>
        <v>#REF!</v>
      </c>
      <c r="N98" s="32" t="e">
        <f>IF(ISBLANK($A98),"",VLOOKUP($A98,#REF!,14,FALSE))</f>
        <v>#REF!</v>
      </c>
      <c r="O98" s="32" t="e">
        <f t="shared" si="26"/>
        <v>#REF!</v>
      </c>
      <c r="P98" s="139" t="e">
        <f>IF(ISBLANK($A98),"",VLOOKUP($A98,#REF!,16,FALSE))</f>
        <v>#REF!</v>
      </c>
    </row>
    <row r="99" spans="1:16" ht="30" customHeight="1" x14ac:dyDescent="0.15">
      <c r="A99" s="136"/>
      <c r="D99" s="44" t="str">
        <f>IF(ISBLANK($B99),"",VLOOKUP($B99,'(기계장비-출력하지않음)'!$A$3:$T$215,3,FALSE))</f>
        <v/>
      </c>
      <c r="E99" s="177" t="str">
        <f>IF(ISBLANK($B99),"",VLOOKUP($B99,'(기계장비-출력하지않음)'!$A$3:$T$215,4,FALSE))</f>
        <v/>
      </c>
      <c r="F99" s="6" t="e">
        <f>#REF!</f>
        <v>#REF!</v>
      </c>
      <c r="G99" s="20" t="str">
        <f>IF(ISBLANK($B99),"",VLOOKUP($B99,'(기계장비-출력하지않음)'!$A$3:$T$215,5,FALSE))</f>
        <v/>
      </c>
      <c r="H99" s="32"/>
      <c r="I99" s="32"/>
      <c r="J99" s="32"/>
      <c r="K99" s="32"/>
      <c r="L99" s="32"/>
      <c r="M99" s="32"/>
      <c r="N99" s="32"/>
      <c r="O99" s="32"/>
      <c r="P99" s="139"/>
    </row>
    <row r="100" spans="1:16" ht="30" customHeight="1" x14ac:dyDescent="0.15">
      <c r="A100" s="136"/>
      <c r="D100" s="44" t="str">
        <f>IF(ISBLANK($B100),"",VLOOKUP($B100,'(기계장비-출력하지않음)'!$A$3:$T$215,3,FALSE))</f>
        <v/>
      </c>
      <c r="E100" s="177" t="str">
        <f>IF(ISBLANK($B100),"",VLOOKUP($B100,'(기계장비-출력하지않음)'!$A$3:$T$215,4,FALSE))</f>
        <v/>
      </c>
      <c r="F100" s="6" t="e">
        <f>#REF!</f>
        <v>#REF!</v>
      </c>
      <c r="G100" s="20" t="str">
        <f>IF(ISBLANK($B100),"",VLOOKUP($B100,'(기계장비-출력하지않음)'!$A$3:$T$215,5,FALSE))</f>
        <v/>
      </c>
      <c r="H100" s="32"/>
      <c r="I100" s="32"/>
      <c r="J100" s="32"/>
      <c r="K100" s="32"/>
      <c r="L100" s="32"/>
      <c r="M100" s="32"/>
      <c r="N100" s="32"/>
      <c r="O100" s="32"/>
      <c r="P100" s="139"/>
    </row>
    <row r="101" spans="1:16" ht="30" customHeight="1" x14ac:dyDescent="0.15">
      <c r="A101" s="136" t="s">
        <v>194</v>
      </c>
      <c r="B101" s="12" t="s">
        <v>194</v>
      </c>
      <c r="C101" s="22" t="s">
        <v>298</v>
      </c>
      <c r="D101" s="44" t="e">
        <f>IF(ISBLANK($B101),"",VLOOKUP($B101,'(기계장비-출력하지않음)'!$A$3:$T$215,3,FALSE))</f>
        <v>#REF!</v>
      </c>
      <c r="E101" s="177" t="e">
        <f>IF(ISBLANK($B101),"",VLOOKUP($B101,'(기계장비-출력하지않음)'!$A$3:$T$215,4,FALSE))</f>
        <v>#REF!</v>
      </c>
      <c r="F101" s="6" t="e">
        <f>#REF!</f>
        <v>#REF!</v>
      </c>
      <c r="G101" s="20" t="e">
        <f>IF(ISBLANK($B101),"",VLOOKUP($B101,'(기계장비-출력하지않음)'!$A$3:$T$215,5,FALSE))</f>
        <v>#REF!</v>
      </c>
      <c r="H101" s="32" t="e">
        <f t="shared" si="22"/>
        <v>#REF!</v>
      </c>
      <c r="I101" s="32" t="e">
        <f t="shared" si="23"/>
        <v>#REF!</v>
      </c>
      <c r="J101" s="32" t="e">
        <f>IF(ISBLANK($A101),"",VLOOKUP($A101,#REF!,10,FALSE))</f>
        <v>#REF!</v>
      </c>
      <c r="K101" s="32" t="e">
        <f t="shared" si="24"/>
        <v>#REF!</v>
      </c>
      <c r="L101" s="32" t="e">
        <f>IF(ISBLANK($A101),"",VLOOKUP($A101,#REF!,12,FALSE))</f>
        <v>#REF!</v>
      </c>
      <c r="M101" s="32" t="e">
        <f t="shared" si="25"/>
        <v>#REF!</v>
      </c>
      <c r="N101" s="32" t="e">
        <f>IF(ISBLANK($A101),"",VLOOKUP($A101,#REF!,14,FALSE))</f>
        <v>#REF!</v>
      </c>
      <c r="O101" s="32" t="e">
        <f t="shared" si="26"/>
        <v>#REF!</v>
      </c>
      <c r="P101" s="139" t="e">
        <f>IF(ISBLANK($A101),"",VLOOKUP($A101,#REF!,16,FALSE))</f>
        <v>#REF!</v>
      </c>
    </row>
    <row r="102" spans="1:16" ht="30" customHeight="1" x14ac:dyDescent="0.15">
      <c r="A102" s="136" t="s">
        <v>198</v>
      </c>
      <c r="B102" s="12" t="s">
        <v>198</v>
      </c>
      <c r="C102" s="22" t="s">
        <v>287</v>
      </c>
      <c r="D102" s="44" t="e">
        <f>IF(ISBLANK($B102),"",VLOOKUP($B102,'(기계장비-출력하지않음)'!$A$3:$T$215,3,FALSE))</f>
        <v>#REF!</v>
      </c>
      <c r="E102" s="177" t="e">
        <f>IF(ISBLANK($B102),"",VLOOKUP($B102,'(기계장비-출력하지않음)'!$A$3:$T$215,4,FALSE))</f>
        <v>#REF!</v>
      </c>
      <c r="F102" s="6" t="e">
        <f>#REF!</f>
        <v>#REF!</v>
      </c>
      <c r="G102" s="20" t="e">
        <f>IF(ISBLANK($B102),"",VLOOKUP($B102,'(기계장비-출력하지않음)'!$A$3:$T$215,5,FALSE))</f>
        <v>#REF!</v>
      </c>
      <c r="H102" s="32" t="e">
        <f t="shared" si="22"/>
        <v>#REF!</v>
      </c>
      <c r="I102" s="32" t="e">
        <f t="shared" si="23"/>
        <v>#REF!</v>
      </c>
      <c r="J102" s="32" t="e">
        <f>IF(ISBLANK($A102),"",VLOOKUP($A102,#REF!,10,FALSE))</f>
        <v>#REF!</v>
      </c>
      <c r="K102" s="32" t="e">
        <f t="shared" si="24"/>
        <v>#REF!</v>
      </c>
      <c r="L102" s="32" t="e">
        <f>IF(ISBLANK($A102),"",VLOOKUP($A102,#REF!,12,FALSE))</f>
        <v>#REF!</v>
      </c>
      <c r="M102" s="32" t="e">
        <f t="shared" si="25"/>
        <v>#REF!</v>
      </c>
      <c r="N102" s="32" t="e">
        <f>IF(ISBLANK($A102),"",VLOOKUP($A102,#REF!,14,FALSE))</f>
        <v>#REF!</v>
      </c>
      <c r="O102" s="32" t="e">
        <f t="shared" si="26"/>
        <v>#REF!</v>
      </c>
      <c r="P102" s="139" t="e">
        <f>IF(ISBLANK($A102),"",VLOOKUP($A102,#REF!,16,FALSE))</f>
        <v>#REF!</v>
      </c>
    </row>
    <row r="103" spans="1:16" ht="30" customHeight="1" x14ac:dyDescent="0.15">
      <c r="A103" s="136" t="s">
        <v>16</v>
      </c>
      <c r="B103" s="12" t="s">
        <v>16</v>
      </c>
      <c r="C103" s="22" t="s">
        <v>302</v>
      </c>
      <c r="D103" s="44" t="e">
        <f>IF(ISBLANK($B103),"",VLOOKUP($B103,'(기계장비-출력하지않음)'!$A$3:$T$215,3,FALSE))</f>
        <v>#REF!</v>
      </c>
      <c r="E103" s="177" t="e">
        <f>IF(ISBLANK($B103),"",VLOOKUP($B103,'(기계장비-출력하지않음)'!$A$3:$T$215,4,FALSE))</f>
        <v>#REF!</v>
      </c>
      <c r="F103" s="6" t="e">
        <f>#REF!</f>
        <v>#REF!</v>
      </c>
      <c r="G103" s="20" t="e">
        <f>IF(ISBLANK($B103),"",VLOOKUP($B103,'(기계장비-출력하지않음)'!$A$3:$T$215,5,FALSE))</f>
        <v>#REF!</v>
      </c>
      <c r="H103" s="32" t="e">
        <f t="shared" si="22"/>
        <v>#REF!</v>
      </c>
      <c r="I103" s="32" t="e">
        <f t="shared" si="23"/>
        <v>#REF!</v>
      </c>
      <c r="J103" s="32" t="e">
        <f>IF(ISBLANK($A103),"",VLOOKUP($A103,#REF!,10,FALSE))</f>
        <v>#REF!</v>
      </c>
      <c r="K103" s="32" t="e">
        <f t="shared" si="24"/>
        <v>#REF!</v>
      </c>
      <c r="L103" s="32" t="e">
        <f>IF(ISBLANK($A103),"",VLOOKUP($A103,#REF!,12,FALSE))</f>
        <v>#REF!</v>
      </c>
      <c r="M103" s="32" t="e">
        <f t="shared" si="25"/>
        <v>#REF!</v>
      </c>
      <c r="N103" s="32" t="e">
        <f>IF(ISBLANK($A103),"",VLOOKUP($A103,#REF!,14,FALSE))</f>
        <v>#REF!</v>
      </c>
      <c r="O103" s="32" t="e">
        <f t="shared" si="26"/>
        <v>#REF!</v>
      </c>
      <c r="P103" s="139" t="e">
        <f>IF(ISBLANK($A103),"",VLOOKUP($A103,#REF!,16,FALSE))</f>
        <v>#REF!</v>
      </c>
    </row>
    <row r="104" spans="1:16" ht="30" customHeight="1" x14ac:dyDescent="0.15">
      <c r="A104" s="136" t="s">
        <v>39</v>
      </c>
      <c r="B104" s="12" t="s">
        <v>39</v>
      </c>
      <c r="C104" s="22" t="s">
        <v>301</v>
      </c>
      <c r="D104" s="44" t="e">
        <f>IF(ISBLANK($B104),"",VLOOKUP($B104,'(기계장비-출력하지않음)'!$A$3:$T$215,3,FALSE))</f>
        <v>#REF!</v>
      </c>
      <c r="E104" s="177" t="e">
        <f>IF(ISBLANK($B104),"",VLOOKUP($B104,'(기계장비-출력하지않음)'!$A$3:$T$215,4,FALSE))</f>
        <v>#REF!</v>
      </c>
      <c r="F104" s="6" t="e">
        <f>#REF!</f>
        <v>#REF!</v>
      </c>
      <c r="G104" s="20" t="e">
        <f>IF(ISBLANK($B104),"",VLOOKUP($B104,'(기계장비-출력하지않음)'!$A$3:$T$215,5,FALSE))</f>
        <v>#REF!</v>
      </c>
      <c r="H104" s="32" t="e">
        <f t="shared" si="22"/>
        <v>#REF!</v>
      </c>
      <c r="I104" s="32" t="e">
        <f t="shared" si="23"/>
        <v>#REF!</v>
      </c>
      <c r="J104" s="32" t="e">
        <f>IF(ISBLANK($A104),"",VLOOKUP($A104,#REF!,10,FALSE))</f>
        <v>#REF!</v>
      </c>
      <c r="K104" s="32" t="e">
        <f t="shared" si="24"/>
        <v>#REF!</v>
      </c>
      <c r="L104" s="32" t="e">
        <f>IF(ISBLANK($A104),"",VLOOKUP($A104,#REF!,12,FALSE))</f>
        <v>#REF!</v>
      </c>
      <c r="M104" s="32" t="e">
        <f t="shared" si="25"/>
        <v>#REF!</v>
      </c>
      <c r="N104" s="32" t="e">
        <f>IF(ISBLANK($A104),"",VLOOKUP($A104,#REF!,14,FALSE))</f>
        <v>#REF!</v>
      </c>
      <c r="O104" s="32" t="e">
        <f t="shared" si="26"/>
        <v>#REF!</v>
      </c>
      <c r="P104" s="139" t="e">
        <f>IF(ISBLANK($A104),"",VLOOKUP($A104,#REF!,16,FALSE))</f>
        <v>#REF!</v>
      </c>
    </row>
    <row r="105" spans="1:16" ht="30" customHeight="1" x14ac:dyDescent="0.15">
      <c r="A105" s="136" t="s">
        <v>12</v>
      </c>
      <c r="B105" s="12" t="s">
        <v>12</v>
      </c>
      <c r="C105" s="22" t="s">
        <v>278</v>
      </c>
      <c r="D105" s="44" t="e">
        <f>IF(ISBLANK($B105),"",VLOOKUP($B105,'(기계장비-출력하지않음)'!$A$3:$T$215,3,FALSE))</f>
        <v>#REF!</v>
      </c>
      <c r="E105" s="177" t="e">
        <f>IF(ISBLANK($B105),"",VLOOKUP($B105,'(기계장비-출력하지않음)'!$A$3:$T$215,4,FALSE))</f>
        <v>#REF!</v>
      </c>
      <c r="F105" s="6" t="e">
        <f>#REF!</f>
        <v>#REF!</v>
      </c>
      <c r="G105" s="20" t="e">
        <f>IF(ISBLANK($B105),"",VLOOKUP($B105,'(기계장비-출력하지않음)'!$A$3:$T$215,5,FALSE))</f>
        <v>#REF!</v>
      </c>
      <c r="H105" s="32" t="e">
        <f t="shared" si="22"/>
        <v>#REF!</v>
      </c>
      <c r="I105" s="32" t="e">
        <f t="shared" si="23"/>
        <v>#REF!</v>
      </c>
      <c r="J105" s="32" t="e">
        <f>IF(ISBLANK($A105),"",VLOOKUP($A105,#REF!,10,FALSE))</f>
        <v>#REF!</v>
      </c>
      <c r="K105" s="32" t="e">
        <f t="shared" si="24"/>
        <v>#REF!</v>
      </c>
      <c r="L105" s="32" t="e">
        <f>IF(ISBLANK($A105),"",VLOOKUP($A105,#REF!,12,FALSE))</f>
        <v>#REF!</v>
      </c>
      <c r="M105" s="32" t="e">
        <f t="shared" si="25"/>
        <v>#REF!</v>
      </c>
      <c r="N105" s="32" t="e">
        <f>IF(ISBLANK($A105),"",VLOOKUP($A105,#REF!,14,FALSE))</f>
        <v>#REF!</v>
      </c>
      <c r="O105" s="32" t="e">
        <f t="shared" si="26"/>
        <v>#REF!</v>
      </c>
      <c r="P105" s="139" t="e">
        <f>IF(ISBLANK($A105),"",VLOOKUP($A105,#REF!,16,FALSE))</f>
        <v>#REF!</v>
      </c>
    </row>
  </sheetData>
  <mergeCells count="10">
    <mergeCell ref="J1:K1"/>
    <mergeCell ref="L1:M1"/>
    <mergeCell ref="N1:O1"/>
    <mergeCell ref="P1:P2"/>
    <mergeCell ref="R1:S1"/>
    <mergeCell ref="C1:D2"/>
    <mergeCell ref="E1:E2"/>
    <mergeCell ref="F1:F2"/>
    <mergeCell ref="G1:G2"/>
    <mergeCell ref="H1:I1"/>
  </mergeCells>
  <phoneticPr fontId="23" type="noConversion"/>
  <printOptions horizontalCentered="1" verticalCentered="1" gridLines="1"/>
  <pageMargins left="0.59041666984558105" right="0.59041666984558105" top="0.98416668176651001" bottom="0.59041666984558105" header="0.59041666984558105" footer="0"/>
  <pageSetup paperSize="9" scale="60" orientation="landscape" r:id="rId1"/>
  <headerFooter>
    <oddHeader>&amp;C&amp;"돋움체,Bold"&amp;20&amp;E기계 대당 설치비&amp;E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13</vt:i4>
      </vt:variant>
    </vt:vector>
  </HeadingPairs>
  <TitlesOfParts>
    <vt:vector size="21" baseType="lpstr">
      <vt:lpstr>VXXXXX</vt:lpstr>
      <vt:lpstr>원가계산서 </vt:lpstr>
      <vt:lpstr>공종별집계표</vt:lpstr>
      <vt:lpstr>도급집계</vt:lpstr>
      <vt:lpstr>도급내역서</vt:lpstr>
      <vt:lpstr>관급자재</vt:lpstr>
      <vt:lpstr>(기계장비-출력하지않음)</vt:lpstr>
      <vt:lpstr>(기계대당설치비-출력하지 않음)</vt:lpstr>
      <vt:lpstr>'(기계대당설치비-출력하지 않음)'!Print_Area</vt:lpstr>
      <vt:lpstr>'(기계장비-출력하지않음)'!Print_Area</vt:lpstr>
      <vt:lpstr>공종별집계표!Print_Area</vt:lpstr>
      <vt:lpstr>관급자재!Print_Area</vt:lpstr>
      <vt:lpstr>도급내역서!Print_Area</vt:lpstr>
      <vt:lpstr>도급집계!Print_Area</vt:lpstr>
      <vt:lpstr>'원가계산서 '!Print_Area</vt:lpstr>
      <vt:lpstr>'(기계대당설치비-출력하지 않음)'!Print_Titles</vt:lpstr>
      <vt:lpstr>'(기계장비-출력하지않음)'!Print_Titles</vt:lpstr>
      <vt:lpstr>공종별집계표!Print_Titles</vt:lpstr>
      <vt:lpstr>관급자재!Print_Titles</vt:lpstr>
      <vt:lpstr>도급내역서!Print_Titles</vt:lpstr>
      <vt:lpstr>도급집계!Print_Titles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김영훈</dc:creator>
  <cp:lastModifiedBy>제주도청</cp:lastModifiedBy>
  <cp:revision>16</cp:revision>
  <cp:lastPrinted>2026-06-01T08:39:36Z</cp:lastPrinted>
  <dcterms:created xsi:type="dcterms:W3CDTF">1997-01-10T04:21:27Z</dcterms:created>
  <dcterms:modified xsi:type="dcterms:W3CDTF">2026-08-20T01:40:00Z</dcterms:modified>
  <cp:version>1200.0100.01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gtMjBUMDE6NDA6MDBaIiwicElEIjoxLCJwcm9jZXNzSWQiOjE1NDAsInByb2Nlc3NOYW1lIjoiRVhDRUwuRVhFIiwidHJhY2VJZCI6IjBBODA2MENFNDA4QTRBMEVCNjEwQ0U2N0Q0REQyMkI1IiwidXNlckNvZGUiOiJtaWc3MDAyIn0sIm5vZGUyIjp7ImRzZCI6IjAxMDAwMDAwMDAwMDI1NTgiLCJsb2dUaW1lIjoiMjAyNi0wOC0yMFQwMTo0MDowMFoiLCJwSUQiOjEsInByb2Nlc3NJZCI6MTU0MCwicHJvY2Vzc05hbWUiOiJFWENFTC5FWEUiLCJ0cmFjZUlkIjoiMEE4MDYwQ0U0MDhBNEEwRUI2MTBDRTY3RDRERDIyQjUiLCJ1c2VyQ29kZSI6Im1pZzcwMDIifSwibm9kZTMiOnsiZHNkIjoiMDEwMDAwMDAwMDAwMjU1OCIsImxvZ1RpbWUiOiIyMDI2LTA4LTIwVDAxOjQwOjAwWiIsInBJRCI6MSwicHJvY2Vzc0lkIjoxNTQwLCJwcm9jZXNzTmFtZSI6IkVYQ0VMLkVYRSIsInRyYWNlSWQiOiIwQTgwNjBDRTQwOEE0QTBFQjYxMENFNjdENEREMjJCNSIsInVzZXJDb2RlIjoibWlnNzAwMiJ9LCJub2RlNCI6eyJkc2QiOiIwMTAwMDAwMDAwMDAyNTU4IiwibG9nVGltZSI6IjIwMjYtMDgtMjBUMDE6NDA6MDBaIiwicElEIjoxLCJwcm9jZXNzSWQiOjE1NDAsInByb2Nlc3NOYW1lIjoiRVhDRUwuRVhFIiwidHJhY2VJZCI6IjBBODA2MENFNDA4QTRBMEVCNjEwQ0U2N0Q0REQyMkI1IiwidXNlckNvZGUiOiJtaWc3MDAyIn0sIm5vZGU1Ijp7ImRzZCI6IjAwMDAwMDAwMDAwMDAwMDAiLCJsb2dUaW1lIjoiMjAyNi0wOS0wMVQwMDo0NTowMloiLCJwSUQiOjIwNDgsInByb2Nlc3NJZCI6MTU0MCwicHJvY2Vzc05hbWUiOiJFWENFTC5FWEUiLCJ0cmFjZUlkIjoiMDRCREU2M0JCQjQzNDRGNkJBMUFEMTNEMDk2RjU5MkQiLCJ1c2VyQ29kZSI6Im1pZzcwMDIifSwibm9kZUNvdW50IjoyLCJyb290VHJhY2VJZCI6IjBBODA2MENFNDA4QTRBMEVCNjEwQ0U2N0Q0REQyMkI1In0=</vt:lpwstr>
  </property>
</Properties>
</file>