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5820" windowHeight="15720" tabRatio="724" activeTab="1"/>
  </bookViews>
  <sheets>
    <sheet name="원가" sheetId="3" r:id="rId1"/>
    <sheet name="내역서" sheetId="10" r:id="rId2"/>
  </sheets>
  <definedNames>
    <definedName name="_xlnm.Print_Area" localSheetId="1">내역서!$A$1:$L$72</definedName>
    <definedName name="_xlnm.Print_Area" localSheetId="0">원가!$A$1:$E$28</definedName>
    <definedName name="_xlnm.Print_Titles" localSheetId="1">내역서!$1:$3</definedName>
  </definedNames>
  <calcPr calcId="144525"/>
</workbook>
</file>

<file path=xl/calcChain.xml><?xml version="1.0" encoding="utf-8"?>
<calcChain xmlns="http://schemas.openxmlformats.org/spreadsheetml/2006/main">
  <c r="Z66" i="10" l="1"/>
  <c r="Z37" i="10"/>
  <c r="Z23" i="10"/>
  <c r="F23" i="10"/>
  <c r="H23" i="10"/>
  <c r="J23" i="10"/>
  <c r="F24" i="10"/>
  <c r="H24" i="10"/>
  <c r="J24" i="10"/>
  <c r="F25" i="10"/>
  <c r="H25" i="10"/>
  <c r="J25" i="10"/>
  <c r="F43" i="10"/>
  <c r="H43" i="10"/>
  <c r="J43" i="10"/>
  <c r="F44" i="10"/>
  <c r="H44" i="10"/>
  <c r="J44" i="10"/>
  <c r="F45" i="10"/>
  <c r="H45" i="10"/>
  <c r="J45" i="10"/>
  <c r="F46" i="10"/>
  <c r="H46" i="10"/>
  <c r="J46" i="10"/>
  <c r="F47" i="10"/>
  <c r="H47" i="10"/>
  <c r="J47" i="10"/>
  <c r="F48" i="10"/>
  <c r="H48" i="10"/>
  <c r="J48" i="10"/>
  <c r="F66" i="10"/>
  <c r="H66" i="10"/>
  <c r="J66" i="10"/>
  <c r="F67" i="10"/>
  <c r="H67" i="10"/>
  <c r="J67" i="10"/>
  <c r="F68" i="10"/>
  <c r="H68" i="10"/>
  <c r="J68" i="10"/>
  <c r="F69" i="10"/>
  <c r="H69" i="10"/>
  <c r="J69" i="10"/>
  <c r="F70" i="10"/>
  <c r="H70" i="10"/>
  <c r="J70" i="10"/>
  <c r="F71" i="10"/>
  <c r="H71" i="10"/>
  <c r="J71" i="10"/>
  <c r="K70" i="10" l="1"/>
  <c r="K68" i="10"/>
  <c r="K67" i="10"/>
  <c r="K45" i="10"/>
  <c r="K46" i="10"/>
  <c r="K43" i="10"/>
  <c r="K44" i="10"/>
  <c r="K48" i="10"/>
  <c r="K47" i="10"/>
  <c r="K71" i="10"/>
  <c r="K23" i="10"/>
  <c r="K24" i="10"/>
  <c r="K69" i="10"/>
  <c r="K66" i="10"/>
  <c r="K25" i="10"/>
  <c r="X29" i="10" l="1"/>
  <c r="W29" i="10"/>
  <c r="X13" i="10" l="1"/>
  <c r="X52" i="10"/>
  <c r="X11" i="10"/>
  <c r="X59" i="10"/>
  <c r="W7" i="10"/>
  <c r="X7" i="10"/>
  <c r="W51" i="10"/>
  <c r="X51" i="10"/>
  <c r="X34" i="10"/>
  <c r="W28" i="10"/>
  <c r="X28" i="10"/>
  <c r="X12" i="10"/>
  <c r="F26" i="10" l="1"/>
  <c r="F49" i="10"/>
  <c r="F72" i="10"/>
  <c r="H72" i="10" l="1"/>
  <c r="H26" i="10"/>
  <c r="H49" i="10"/>
  <c r="K26" i="10" l="1"/>
  <c r="J26" i="10"/>
  <c r="K49" i="10"/>
  <c r="J49" i="10"/>
  <c r="J72" i="10"/>
  <c r="K72" i="10"/>
  <c r="K28" i="3" l="1"/>
</calcChain>
</file>

<file path=xl/sharedStrings.xml><?xml version="1.0" encoding="utf-8"?>
<sst xmlns="http://schemas.openxmlformats.org/spreadsheetml/2006/main" count="199" uniqueCount="127">
  <si>
    <t>단위</t>
    <phoneticPr fontId="2" type="noConversion"/>
  </si>
  <si>
    <t>수량</t>
    <phoneticPr fontId="2" type="noConversion"/>
  </si>
  <si>
    <t xml:space="preserve"> 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</si>
  <si>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</si>
  <si>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</si>
  <si>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</si>
  <si>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</si>
  <si>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노무비</t>
    <phoneticPr fontId="2" type="noConversion"/>
  </si>
  <si>
    <t>재료비</t>
    <phoneticPr fontId="2" type="noConversion"/>
  </si>
  <si>
    <t>경비</t>
    <phoneticPr fontId="2" type="noConversion"/>
  </si>
  <si>
    <t>비고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</si>
  <si>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</si>
  <si>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</si>
  <si>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</si>
  <si>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</si>
  <si>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구  성  비</t>
    <phoneticPr fontId="2" type="noConversion"/>
  </si>
  <si>
    <t>재 료 비</t>
    <phoneticPr fontId="2" type="noConversion"/>
  </si>
  <si>
    <t>노 무 비</t>
    <phoneticPr fontId="2" type="noConversion"/>
  </si>
  <si>
    <t>명   칭</t>
    <phoneticPr fontId="2" type="noConversion"/>
  </si>
  <si>
    <t>규   격</t>
    <phoneticPr fontId="2" type="noConversion"/>
  </si>
  <si>
    <t>공사명:</t>
    <phoneticPr fontId="2" type="noConversion"/>
  </si>
  <si>
    <t>강제전선관</t>
  </si>
  <si>
    <t>아연도 16 mm</t>
  </si>
  <si>
    <t>m</t>
  </si>
  <si>
    <t>아연도 54 mm</t>
  </si>
  <si>
    <t>파상형 폴리에틸렌 전선관</t>
  </si>
  <si>
    <t>50㎜</t>
  </si>
  <si>
    <t>1종금속제가요전선관</t>
  </si>
  <si>
    <t>16 mm 일반-비방수</t>
  </si>
  <si>
    <t>커넥터, 16 mm 일반-비방수</t>
  </si>
  <si>
    <t>개</t>
  </si>
  <si>
    <t>아우트렛박스</t>
  </si>
  <si>
    <t>중형4각 54㎜</t>
  </si>
  <si>
    <t>스위치박스</t>
  </si>
  <si>
    <t>1 개용 54 mm</t>
  </si>
  <si>
    <t>2 개용 54 mm</t>
  </si>
  <si>
    <t>아우트렛박스 커버</t>
  </si>
  <si>
    <t>커버, 4각, 평형</t>
  </si>
  <si>
    <t>커버, 4각,2개용S/W (오목)</t>
  </si>
  <si>
    <t>풀박스</t>
  </si>
  <si>
    <t>150×150×100</t>
  </si>
  <si>
    <t>200×200×100</t>
  </si>
  <si>
    <t>HFIX 2.5㎟</t>
  </si>
  <si>
    <t>접지용비닐절연전선(F-GV)</t>
  </si>
  <si>
    <t>16㎟</t>
  </si>
  <si>
    <t>폴리에틸렌 난연케이블</t>
  </si>
  <si>
    <t>0.6/1kv F-CV 4C×16㎟</t>
  </si>
  <si>
    <t>UTP 케이블</t>
  </si>
  <si>
    <t>Cat.5E 0.5mm 4P</t>
  </si>
  <si>
    <t>와이드 스위치</t>
  </si>
  <si>
    <t>SUPPER WIDE,250V 1로1구</t>
  </si>
  <si>
    <t>SUPPER WIDE,250V 1로2구</t>
  </si>
  <si>
    <t>방우콘센트</t>
  </si>
  <si>
    <t>매입-접지형, 250V 2구</t>
  </si>
  <si>
    <t>배선용차단기(ABS-54)</t>
  </si>
  <si>
    <t>4P 50AF 50AT</t>
  </si>
  <si>
    <t>EA</t>
  </si>
  <si>
    <t>러그단자</t>
  </si>
  <si>
    <t>동관단자 1 HOLE 16 ㎟</t>
  </si>
  <si>
    <t>와이어콘넥터</t>
  </si>
  <si>
    <t>6 ㎟ x 2가닥</t>
  </si>
  <si>
    <t>600x600x600</t>
  </si>
  <si>
    <t>터파기</t>
  </si>
  <si>
    <t>기계90%+인력10%(보통, 굴착기0.4m3)</t>
  </si>
  <si>
    <t>m3</t>
  </si>
  <si>
    <t>되메우기</t>
  </si>
  <si>
    <t>콘크리트 포장</t>
  </si>
  <si>
    <t>인력운반타설, 무근구조물</t>
  </si>
  <si>
    <t>분전반</t>
  </si>
  <si>
    <t>면</t>
  </si>
  <si>
    <t>조명기구</t>
  </si>
  <si>
    <t>54 C</t>
  </si>
  <si>
    <t>식</t>
  </si>
  <si>
    <t>파이프행가</t>
  </si>
  <si>
    <t>16 C</t>
  </si>
  <si>
    <t>맨  홀</t>
  </si>
  <si>
    <t>배관용 구멍뚫기(손파기)</t>
  </si>
  <si>
    <t>Φ150-벽두께 15cm</t>
  </si>
  <si>
    <t>( 합       계 )</t>
  </si>
  <si>
    <t>[ 쁘띠프랑스 열린관광지 조성전기공사 ]</t>
  </si>
  <si>
    <t>1.전기공사::1-1.장애인승강기 전원공사</t>
  </si>
  <si>
    <t>1.전기공사::1-2.브릿지 전기공사</t>
  </si>
  <si>
    <t>1.전기공사::1-3.후문화장실 전기공사</t>
  </si>
  <si>
    <t>공사기간: 3 개월</t>
    <phoneticPr fontId="2" type="noConversion"/>
  </si>
  <si>
    <t>쁘띠프랑스 열린관광지 조성전기공사</t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</si>
  <si>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</si>
  <si>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</si>
  <si>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</si>
  <si>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</si>
  <si>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</si>
  <si>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</si>
  <si>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</si>
  <si>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</si>
  <si>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</si>
  <si>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퇴 직 금 공 제</t>
    <phoneticPr fontId="2" type="noConversion"/>
  </si>
  <si>
    <t>기  타  경  비</t>
    <phoneticPr fontId="2" type="noConversion"/>
  </si>
  <si>
    <t>건 강 보 험 료</t>
    <phoneticPr fontId="2" type="noConversion"/>
  </si>
  <si>
    <t>(직접 노무비) * 3.595 %</t>
  </si>
  <si>
    <t>연 금 보 험 료</t>
    <phoneticPr fontId="2" type="noConversion"/>
  </si>
  <si>
    <t>(직접 노무비) * 4.75 %</t>
  </si>
  <si>
    <t>노인장기요양보험</t>
    <phoneticPr fontId="2" type="noConversion"/>
  </si>
  <si>
    <t>(건강 보험료) * 13.14 %</t>
  </si>
  <si>
    <t>일 반 관 리 비</t>
    <phoneticPr fontId="2" type="noConversion"/>
  </si>
  <si>
    <t>(재료+노무+경비) * 8 %</t>
  </si>
  <si>
    <t>이          윤</t>
    <phoneticPr fontId="2" type="noConversion"/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</si>
  <si>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</si>
  <si>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</si>
  <si>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</si>
  <si>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( 순 공 사 비 계 )</t>
    <phoneticPr fontId="2" type="noConversion"/>
  </si>
  <si>
    <t>LP-ELEV</t>
    <phoneticPr fontId="2" type="noConversion"/>
  </si>
  <si>
    <t>TYPE-A LED 15W(DL)</t>
    <phoneticPr fontId="2" type="noConversion"/>
  </si>
  <si>
    <t>TYPE-B LED 15W(벽부)</t>
    <phoneticPr fontId="2" type="noConversion"/>
  </si>
  <si>
    <t>450/750V 내열비닐절연전선</t>
    <phoneticPr fontId="2" type="noConversion"/>
  </si>
  <si>
    <t>기  계  경  비</t>
    <phoneticPr fontId="2" type="noConversion"/>
  </si>
  <si>
    <t>산업안전보건관리비</t>
    <phoneticPr fontId="2" type="noConversion"/>
  </si>
  <si>
    <t>(직접 노무비) * 15 %</t>
    <phoneticPr fontId="2" type="noConversion"/>
  </si>
  <si>
    <t>(직접 노무비) * 2.3 % (1억미만공사 제외)</t>
    <phoneticPr fontId="2" type="noConversion"/>
  </si>
  <si>
    <t>(재료+직노) * 3.11 %</t>
    <phoneticPr fontId="2" type="noConversion"/>
  </si>
  <si>
    <t>(재료+노무) * 4.6 %</t>
    <phoneticPr fontId="2" type="noConversion"/>
  </si>
  <si>
    <t>석 면 분 담 금</t>
    <phoneticPr fontId="2" type="noConversion"/>
  </si>
  <si>
    <t>(노무비) * 0.006 %</t>
    <phoneticPr fontId="2" type="noConversion"/>
  </si>
  <si>
    <t>(노무비) * 0.09 %</t>
    <phoneticPr fontId="2" type="noConversion"/>
  </si>
  <si>
    <t>임금채권부담금</t>
    <phoneticPr fontId="2" type="noConversion"/>
  </si>
  <si>
    <t>순
공
사
비</t>
    <phoneticPr fontId="2" type="noConversion"/>
  </si>
  <si>
    <t>경
비</t>
    <phoneticPr fontId="2" type="noConversion"/>
  </si>
  <si>
    <t>(노무+경비+일반관리비) * 15 %</t>
    <phoneticPr fontId="2" type="noConversion"/>
  </si>
  <si>
    <t>아연도 22 mm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</si>
</sst>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8" formatCode="#,###;\-#,###"/>
    <numFmt numFmtId="179" formatCode="&quot;제&quot;\ 0\ &quot;호표&quot;"/>
    <numFmt numFmtId="180" formatCode="&quot;제&quot;\ 0\ &quot;호&quot;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0">
    <xf numFmtId="0" fontId="0" fillId="0" borderId="0" xfId="0"/>
    <xf numFmtId="49" fontId="3" fillId="0" borderId="0" xfId="0" applyNumberFormat="1" applyFont="1" applyAlignment="1">
      <alignment vertical="center" shrinkToFit="1"/>
    </xf>
    <xf numFmtId="0" fontId="3" fillId="0" borderId="0" xfId="0" applyFont="1" applyAlignment="1">
      <alignment vertical="center" shrinkToFit="1"/>
    </xf>
    <xf numFmtId="178" fontId="3" fillId="0" borderId="2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178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left" vertical="center" shrinkToFit="1"/>
    </xf>
    <xf numFmtId="178" fontId="3" fillId="0" borderId="0" xfId="0" applyNumberFormat="1" applyFont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3" fillId="0" borderId="0" xfId="0" applyFont="1" applyAlignment="1">
      <alignment horizontal="right" vertical="center" shrinkToFit="1"/>
    </xf>
    <xf numFmtId="0" fontId="3" fillId="0" borderId="4" xfId="0" applyFont="1" applyBorder="1" applyAlignment="1">
      <alignment horizontal="center" vertical="center" shrinkToFit="1"/>
    </xf>
    <xf numFmtId="178" fontId="3" fillId="0" borderId="4" xfId="0" applyNumberFormat="1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49" fontId="3" fillId="0" borderId="3" xfId="0" applyNumberFormat="1" applyFont="1" applyBorder="1" applyAlignment="1">
      <alignment horizontal="left" vertical="center" shrinkToFit="1"/>
    </xf>
    <xf numFmtId="178" fontId="3" fillId="0" borderId="3" xfId="0" applyNumberFormat="1" applyFont="1" applyBorder="1" applyAlignment="1">
      <alignment vertical="center" shrinkToFit="1"/>
    </xf>
    <xf numFmtId="49" fontId="3" fillId="0" borderId="7" xfId="0" applyNumberFormat="1" applyFont="1" applyBorder="1" applyAlignment="1">
      <alignment vertical="center" shrinkToFit="1"/>
    </xf>
    <xf numFmtId="49" fontId="3" fillId="0" borderId="8" xfId="0" applyNumberFormat="1" applyFont="1" applyBorder="1" applyAlignment="1">
      <alignment vertical="center" shrinkToFit="1"/>
    </xf>
    <xf numFmtId="49" fontId="3" fillId="0" borderId="2" xfId="0" applyNumberFormat="1" applyFont="1" applyBorder="1" applyAlignment="1">
      <alignment horizontal="left" vertical="center" shrinkToFit="1"/>
    </xf>
    <xf numFmtId="178" fontId="3" fillId="0" borderId="11" xfId="0" applyNumberFormat="1" applyFont="1" applyBorder="1" applyAlignment="1">
      <alignment vertical="center" shrinkToFit="1"/>
    </xf>
    <xf numFmtId="49" fontId="3" fillId="0" borderId="10" xfId="0" applyNumberFormat="1" applyFont="1" applyBorder="1" applyAlignment="1">
      <alignment vertical="center" shrinkToFit="1"/>
    </xf>
    <xf numFmtId="41" fontId="3" fillId="0" borderId="1" xfId="1" applyFont="1" applyFill="1" applyBorder="1" applyAlignment="1">
      <alignment vertical="center" shrinkToFit="1"/>
    </xf>
    <xf numFmtId="180" fontId="3" fillId="0" borderId="1" xfId="0" applyNumberFormat="1" applyFont="1" applyBorder="1" applyAlignment="1">
      <alignment horizontal="center" vertical="center" shrinkToFit="1"/>
    </xf>
    <xf numFmtId="178" fontId="3" fillId="0" borderId="0" xfId="0" applyNumberFormat="1" applyFont="1" applyAlignment="1">
      <alignment horizontal="center" vertical="center" shrinkToFit="1"/>
    </xf>
    <xf numFmtId="178" fontId="3" fillId="0" borderId="1" xfId="1" applyNumberFormat="1" applyFont="1" applyFill="1" applyBorder="1" applyAlignment="1">
      <alignment vertical="center" shrinkToFit="1"/>
    </xf>
    <xf numFmtId="179" fontId="3" fillId="0" borderId="1" xfId="0" applyNumberFormat="1" applyFont="1" applyBorder="1" applyAlignment="1">
      <alignment horizontal="center" vertical="center" shrinkToFit="1"/>
    </xf>
    <xf numFmtId="179" fontId="3" fillId="0" borderId="0" xfId="0" applyNumberFormat="1" applyFont="1" applyAlignment="1">
      <alignment horizontal="center" vertical="center" shrinkToFit="1"/>
    </xf>
    <xf numFmtId="49" fontId="3" fillId="0" borderId="20" xfId="0" applyNumberFormat="1" applyFont="1" applyBorder="1" applyAlignment="1">
      <alignment horizontal="left" vertical="center" shrinkToFit="1"/>
    </xf>
    <xf numFmtId="49" fontId="3" fillId="0" borderId="11" xfId="0" applyNumberFormat="1" applyFont="1" applyBorder="1" applyAlignment="1">
      <alignment horizontal="left" vertical="center" shrinkToFit="1"/>
    </xf>
    <xf numFmtId="49" fontId="3" fillId="0" borderId="16" xfId="0" applyNumberFormat="1" applyFont="1" applyBorder="1" applyAlignment="1">
      <alignment horizontal="left" vertical="center" shrinkToFit="1"/>
    </xf>
    <xf numFmtId="49" fontId="3" fillId="0" borderId="1" xfId="0" applyNumberFormat="1" applyFont="1" applyBorder="1" applyAlignment="1">
      <alignment horizontal="left" vertical="center" shrinkToFit="1"/>
    </xf>
    <xf numFmtId="0" fontId="3" fillId="0" borderId="15" xfId="0" applyFont="1" applyBorder="1" applyAlignment="1">
      <alignment vertical="center" shrinkToFit="1"/>
    </xf>
    <xf numFmtId="0" fontId="3" fillId="0" borderId="9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49" fontId="3" fillId="0" borderId="15" xfId="0" applyNumberFormat="1" applyFont="1" applyBorder="1" applyAlignment="1">
      <alignment horizontal="right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2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178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78" fontId="3" fillId="0" borderId="2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179" fontId="3" fillId="0" borderId="1" xfId="0" applyNumberFormat="1" applyFont="1" applyBorder="1" applyAlignment="1">
      <alignment horizontal="center" vertical="center" shrinkToFit="1"/>
    </xf>
    <xf numFmtId="179" fontId="3" fillId="0" borderId="2" xfId="0" applyNumberFormat="1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left" vertical="center" shrinkToFit="1"/>
    </xf>
    <xf numFmtId="0" fontId="3" fillId="0" borderId="0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xmlns="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view="pageBreakPreview" zoomScaleNormal="100" zoomScaleSheetLayoutView="100" workbookViewId="0">
      <selection activeCell="K10" sqref="K10"/>
    </sheetView>
  </sheetViews>
  <sheetFormatPr defaultColWidth="8.9140625" defaultRowHeight="25" customHeight="1" x14ac:dyDescent="0.25"/>
  <cols>
    <col min="1" max="1" width="3.25" style="2" customWidth="1"/>
    <col min="2" max="2" width="3.4140625" style="2" customWidth="1"/>
    <col min="3" max="3" width="25.33203125" style="2" customWidth="1"/>
    <col min="4" max="4" width="22" style="7" customWidth="1"/>
    <col min="5" max="5" width="56.58203125" style="2" customWidth="1"/>
    <col min="6" max="6" width="8.75" style="2" hidden="1" customWidth="1"/>
    <col min="7" max="7" width="8.9140625" style="2" hidden="1" customWidth="1"/>
    <col min="8" max="8" width="14.33203125" style="7" customWidth="1"/>
    <col min="9" max="10" width="8.9140625" style="2"/>
    <col min="11" max="11" width="13.33203125" style="2" customWidth="1"/>
    <col min="12" max="12" width="14.6640625" style="2" customWidth="1"/>
    <col min="13" max="13" width="13.58203125" style="2" customWidth="1"/>
    <col min="14" max="16384" width="8.9140625" style="2"/>
  </cols>
  <sheetData>
    <row r="1" spans="1:13" ht="35.15" customHeight="1" x14ac:dyDescent="0.25">
      <c r="A1" s="36" t="s">
        <v>3</v>
      </c>
      <c r="B1" s="36"/>
      <c r="C1" s="36"/>
      <c r="D1" s="36"/>
      <c r="E1" s="36"/>
    </row>
    <row r="2" spans="1:13" ht="5.15" customHeight="1" x14ac:dyDescent="0.25"/>
    <row r="3" spans="1:13" ht="18" customHeight="1" thickBot="1" x14ac:dyDescent="0.3">
      <c r="A3" s="37" t="s">
        <v>20</v>
      </c>
      <c r="B3" s="37"/>
      <c r="C3" s="32" t="s">
        <v>84</v>
      </c>
      <c r="D3" s="32"/>
      <c r="E3" s="11" t="s">
        <v>83</v>
      </c>
    </row>
    <row r="4" spans="1:13" ht="18" customHeight="1" thickBot="1" x14ac:dyDescent="0.3">
      <c r="A4" s="38" t="s">
        <v>4</v>
      </c>
      <c r="B4" s="39"/>
      <c r="C4" s="12" t="s">
        <v>5</v>
      </c>
      <c r="D4" s="13" t="s">
        <v>6</v>
      </c>
      <c r="E4" s="14" t="s">
        <v>15</v>
      </c>
      <c r="F4" s="2" t="s">
        <v>2</v>
      </c>
      <c r="I4" s="59"/>
      <c r="J4" s="59"/>
      <c r="K4" s="59"/>
      <c r="L4" s="59"/>
      <c r="M4" s="59"/>
    </row>
    <row r="5" spans="1:13" ht="18" customHeight="1" x14ac:dyDescent="0.25">
      <c r="A5" s="40" t="s">
        <v>123</v>
      </c>
      <c r="B5" s="33" t="s">
        <v>16</v>
      </c>
      <c r="C5" s="15" t="s">
        <v>85</v>
      </c>
      <c r="D5" s="16"/>
      <c r="E5" s="17"/>
      <c r="G5" s="2" t="s">
        <v>2</v>
      </c>
      <c r="K5" s="7"/>
      <c r="L5" s="7"/>
      <c r="M5" s="7"/>
    </row>
    <row r="6" spans="1:13" ht="18" customHeight="1" x14ac:dyDescent="0.25">
      <c r="A6" s="41"/>
      <c r="B6" s="33"/>
      <c r="C6" s="6" t="s">
        <v>86</v>
      </c>
      <c r="D6" s="5"/>
      <c r="E6" s="18"/>
      <c r="K6" s="7"/>
      <c r="L6" s="7"/>
      <c r="M6" s="7"/>
    </row>
    <row r="7" spans="1:13" ht="18" customHeight="1" x14ac:dyDescent="0.25">
      <c r="A7" s="41"/>
      <c r="B7" s="34"/>
      <c r="C7" s="6" t="s">
        <v>87</v>
      </c>
      <c r="D7" s="5"/>
      <c r="E7" s="18"/>
      <c r="K7" s="7"/>
      <c r="L7" s="7"/>
      <c r="M7" s="7"/>
    </row>
    <row r="8" spans="1:13" ht="18" customHeight="1" x14ac:dyDescent="0.25">
      <c r="A8" s="41"/>
      <c r="B8" s="35" t="s">
        <v>17</v>
      </c>
      <c r="C8" s="6" t="s">
        <v>88</v>
      </c>
      <c r="D8" s="5"/>
      <c r="E8" s="18"/>
      <c r="K8" s="7"/>
      <c r="L8" s="7"/>
      <c r="M8" s="7"/>
    </row>
    <row r="9" spans="1:13" ht="18" customHeight="1" x14ac:dyDescent="0.25">
      <c r="A9" s="41"/>
      <c r="B9" s="33"/>
      <c r="C9" s="6" t="s">
        <v>89</v>
      </c>
      <c r="D9" s="5"/>
      <c r="E9" s="18" t="s">
        <v>115</v>
      </c>
      <c r="K9" s="7"/>
      <c r="L9" s="7"/>
      <c r="M9" s="7"/>
    </row>
    <row r="10" spans="1:13" ht="18" customHeight="1" x14ac:dyDescent="0.25">
      <c r="A10" s="41"/>
      <c r="B10" s="34"/>
      <c r="C10" s="6" t="s">
        <v>87</v>
      </c>
      <c r="D10" s="5"/>
      <c r="E10" s="18"/>
      <c r="K10" s="7"/>
      <c r="L10" s="7"/>
      <c r="M10" s="7"/>
    </row>
    <row r="11" spans="1:13" ht="18" customHeight="1" x14ac:dyDescent="0.25">
      <c r="A11" s="41"/>
      <c r="B11" s="35" t="s">
        <v>124</v>
      </c>
      <c r="C11" s="6" t="s">
        <v>113</v>
      </c>
      <c r="D11" s="5"/>
      <c r="E11" s="18"/>
      <c r="K11" s="7"/>
      <c r="L11" s="7"/>
      <c r="M11" s="7"/>
    </row>
    <row r="12" spans="1:13" ht="18" customHeight="1" x14ac:dyDescent="0.25">
      <c r="A12" s="41"/>
      <c r="B12" s="43"/>
      <c r="C12" s="6" t="s">
        <v>90</v>
      </c>
      <c r="D12" s="5"/>
      <c r="E12" s="18" t="s">
        <v>91</v>
      </c>
      <c r="K12" s="7"/>
      <c r="L12" s="7"/>
      <c r="M12" s="7"/>
    </row>
    <row r="13" spans="1:13" ht="18" customHeight="1" x14ac:dyDescent="0.25">
      <c r="A13" s="41"/>
      <c r="B13" s="43"/>
      <c r="C13" s="6" t="s">
        <v>92</v>
      </c>
      <c r="D13" s="5"/>
      <c r="E13" s="18" t="s">
        <v>93</v>
      </c>
      <c r="K13" s="7"/>
      <c r="L13" s="7"/>
      <c r="M13" s="7"/>
    </row>
    <row r="14" spans="1:13" ht="18" customHeight="1" x14ac:dyDescent="0.25">
      <c r="A14" s="41"/>
      <c r="B14" s="43"/>
      <c r="C14" s="6" t="s">
        <v>94</v>
      </c>
      <c r="D14" s="5"/>
      <c r="E14" s="18" t="s">
        <v>116</v>
      </c>
      <c r="K14" s="7"/>
      <c r="L14" s="7"/>
      <c r="M14" s="7"/>
    </row>
    <row r="15" spans="1:13" ht="18" customHeight="1" x14ac:dyDescent="0.25">
      <c r="A15" s="41"/>
      <c r="B15" s="43"/>
      <c r="C15" s="6" t="s">
        <v>114</v>
      </c>
      <c r="D15" s="5"/>
      <c r="E15" s="18" t="s">
        <v>117</v>
      </c>
      <c r="K15" s="7"/>
      <c r="L15" s="7"/>
      <c r="M15" s="7"/>
    </row>
    <row r="16" spans="1:13" ht="18" customHeight="1" x14ac:dyDescent="0.25">
      <c r="A16" s="41"/>
      <c r="B16" s="43"/>
      <c r="C16" s="6" t="s">
        <v>95</v>
      </c>
      <c r="D16" s="5"/>
      <c r="E16" s="18" t="s">
        <v>118</v>
      </c>
      <c r="K16" s="7"/>
      <c r="L16" s="7"/>
      <c r="M16" s="7"/>
    </row>
    <row r="17" spans="1:13" ht="18" customHeight="1" x14ac:dyDescent="0.25">
      <c r="A17" s="41"/>
      <c r="B17" s="43"/>
      <c r="C17" s="6" t="s">
        <v>96</v>
      </c>
      <c r="D17" s="5"/>
      <c r="E17" s="18" t="s">
        <v>97</v>
      </c>
      <c r="K17" s="7"/>
      <c r="L17" s="7"/>
      <c r="M17" s="7"/>
    </row>
    <row r="18" spans="1:13" ht="18" customHeight="1" x14ac:dyDescent="0.25">
      <c r="A18" s="41"/>
      <c r="B18" s="43"/>
      <c r="C18" s="6" t="s">
        <v>98</v>
      </c>
      <c r="D18" s="5"/>
      <c r="E18" s="18" t="s">
        <v>99</v>
      </c>
      <c r="K18" s="7"/>
      <c r="L18" s="7"/>
      <c r="M18" s="7"/>
    </row>
    <row r="19" spans="1:13" ht="18" customHeight="1" x14ac:dyDescent="0.25">
      <c r="A19" s="41"/>
      <c r="B19" s="43"/>
      <c r="C19" s="6" t="s">
        <v>100</v>
      </c>
      <c r="D19" s="5"/>
      <c r="E19" s="18" t="s">
        <v>101</v>
      </c>
      <c r="K19" s="7"/>
      <c r="L19" s="7"/>
      <c r="M19" s="7"/>
    </row>
    <row r="20" spans="1:13" ht="18" customHeight="1" x14ac:dyDescent="0.25">
      <c r="A20" s="41"/>
      <c r="B20" s="43"/>
      <c r="C20" s="6" t="s">
        <v>119</v>
      </c>
      <c r="D20" s="5"/>
      <c r="E20" s="18" t="s">
        <v>120</v>
      </c>
      <c r="K20" s="7"/>
      <c r="L20" s="7"/>
      <c r="M20" s="7"/>
    </row>
    <row r="21" spans="1:13" ht="18" customHeight="1" x14ac:dyDescent="0.25">
      <c r="A21" s="41"/>
      <c r="B21" s="43"/>
      <c r="C21" s="6" t="s">
        <v>122</v>
      </c>
      <c r="D21" s="5"/>
      <c r="E21" s="18" t="s">
        <v>121</v>
      </c>
      <c r="K21" s="7"/>
      <c r="L21" s="7"/>
      <c r="M21" s="7"/>
    </row>
    <row r="22" spans="1:13" ht="18" customHeight="1" x14ac:dyDescent="0.25">
      <c r="A22" s="41"/>
      <c r="B22" s="44"/>
      <c r="C22" s="19" t="s">
        <v>87</v>
      </c>
      <c r="D22" s="5"/>
      <c r="E22" s="18"/>
      <c r="K22" s="7"/>
      <c r="L22" s="7"/>
      <c r="M22" s="7"/>
    </row>
    <row r="23" spans="1:13" ht="18" customHeight="1" x14ac:dyDescent="0.25">
      <c r="A23" s="42"/>
      <c r="B23" s="45" t="s">
        <v>108</v>
      </c>
      <c r="C23" s="46"/>
      <c r="D23" s="5"/>
      <c r="E23" s="18"/>
      <c r="K23" s="7"/>
      <c r="L23" s="7"/>
      <c r="M23" s="7"/>
    </row>
    <row r="24" spans="1:13" ht="18" customHeight="1" x14ac:dyDescent="0.25">
      <c r="A24" s="30" t="s">
        <v>102</v>
      </c>
      <c r="B24" s="31"/>
      <c r="C24" s="31"/>
      <c r="D24" s="5"/>
      <c r="E24" s="18" t="s">
        <v>103</v>
      </c>
      <c r="K24" s="7"/>
      <c r="L24" s="7"/>
      <c r="M24" s="7"/>
    </row>
    <row r="25" spans="1:13" ht="18" customHeight="1" x14ac:dyDescent="0.25">
      <c r="A25" s="30" t="s">
        <v>104</v>
      </c>
      <c r="B25" s="31"/>
      <c r="C25" s="31"/>
      <c r="D25" s="5"/>
      <c r="E25" s="18" t="s">
        <v>125</v>
      </c>
      <c r="K25" s="7"/>
      <c r="L25" s="7"/>
      <c r="M25" s="7"/>
    </row>
    <row r="26" spans="1:13" ht="18" customHeight="1" x14ac:dyDescent="0.25">
      <c r="A26" s="30" t="s">
        <v>105</v>
      </c>
      <c r="B26" s="31"/>
      <c r="C26" s="31"/>
      <c r="D26" s="5"/>
      <c r="E26" s="18"/>
      <c r="K26" s="7"/>
      <c r="L26" s="7"/>
      <c r="M26" s="7"/>
    </row>
    <row r="27" spans="1:13" ht="18" customHeight="1" x14ac:dyDescent="0.25">
      <c r="A27" s="30" t="s">
        <v>106</v>
      </c>
      <c r="B27" s="31"/>
      <c r="C27" s="31"/>
      <c r="D27" s="5"/>
      <c r="E27" s="18"/>
      <c r="K27" s="7"/>
      <c r="L27" s="7"/>
      <c r="M27" s="7"/>
    </row>
    <row r="28" spans="1:13" ht="18" customHeight="1" thickBot="1" x14ac:dyDescent="0.3">
      <c r="A28" s="28" t="s">
        <v>107</v>
      </c>
      <c r="B28" s="29"/>
      <c r="C28" s="29"/>
      <c r="D28" s="20"/>
      <c r="E28" s="21"/>
      <c r="K28" s="7">
        <f>SUM(K5:K27)</f>
        <v>0</v>
      </c>
      <c r="L28" s="7"/>
      <c r="M28" s="7"/>
    </row>
    <row r="29" spans="1:13" ht="25" customHeight="1" x14ac:dyDescent="0.25">
      <c r="K29" s="7"/>
      <c r="L29" s="7"/>
      <c r="M29" s="7"/>
    </row>
    <row r="30" spans="1:13" ht="25" customHeight="1" x14ac:dyDescent="0.25">
      <c r="K30" s="7"/>
      <c r="L30" s="7"/>
      <c r="M30" s="7"/>
    </row>
    <row r="31" spans="1:13" ht="25" customHeight="1" x14ac:dyDescent="0.25">
      <c r="K31" s="7"/>
      <c r="L31" s="7"/>
      <c r="M31" s="7"/>
    </row>
    <row r="32" spans="1:13" ht="25" customHeight="1" x14ac:dyDescent="0.25">
      <c r="K32" s="7"/>
      <c r="L32" s="7"/>
      <c r="M32" s="7"/>
    </row>
    <row r="33" spans="11:13" ht="25" customHeight="1" x14ac:dyDescent="0.25">
      <c r="K33" s="7"/>
      <c r="L33" s="7"/>
      <c r="M33" s="7"/>
    </row>
    <row r="34" spans="11:13" ht="25" customHeight="1" x14ac:dyDescent="0.25">
      <c r="K34" s="7"/>
      <c r="L34" s="7"/>
      <c r="M34" s="7"/>
    </row>
    <row r="35" spans="11:13" ht="25" customHeight="1" x14ac:dyDescent="0.25">
      <c r="K35" s="7"/>
      <c r="L35" s="7"/>
      <c r="M35" s="7"/>
    </row>
    <row r="36" spans="11:13" ht="25" customHeight="1" x14ac:dyDescent="0.25">
      <c r="K36" s="7"/>
      <c r="L36" s="7"/>
      <c r="M36" s="7"/>
    </row>
    <row r="37" spans="11:13" ht="25" customHeight="1" x14ac:dyDescent="0.25">
      <c r="K37" s="7"/>
      <c r="L37" s="7"/>
      <c r="M37" s="7"/>
    </row>
    <row r="38" spans="11:13" ht="25" customHeight="1" x14ac:dyDescent="0.25">
      <c r="K38" s="7"/>
      <c r="L38" s="7"/>
      <c r="M38" s="7"/>
    </row>
    <row r="39" spans="11:13" ht="25" customHeight="1" x14ac:dyDescent="0.25">
      <c r="K39" s="7"/>
      <c r="L39" s="7"/>
      <c r="M39" s="7"/>
    </row>
    <row r="40" spans="11:13" ht="25" customHeight="1" x14ac:dyDescent="0.25">
      <c r="K40" s="7"/>
      <c r="L40" s="7"/>
      <c r="M40" s="7"/>
    </row>
    <row r="41" spans="11:13" ht="25" customHeight="1" x14ac:dyDescent="0.25">
      <c r="K41" s="7"/>
      <c r="L41" s="7"/>
      <c r="M41" s="7"/>
    </row>
    <row r="42" spans="11:13" ht="25" customHeight="1" x14ac:dyDescent="0.25">
      <c r="K42" s="7"/>
      <c r="L42" s="7"/>
      <c r="M42" s="7"/>
    </row>
    <row r="43" spans="11:13" ht="25" customHeight="1" x14ac:dyDescent="0.25">
      <c r="K43" s="7"/>
      <c r="L43" s="7"/>
      <c r="M43" s="7"/>
    </row>
    <row r="44" spans="11:13" ht="25" customHeight="1" x14ac:dyDescent="0.25">
      <c r="K44" s="7"/>
      <c r="L44" s="7"/>
      <c r="M44" s="7"/>
    </row>
    <row r="45" spans="11:13" ht="25" customHeight="1" x14ac:dyDescent="0.25">
      <c r="K45" s="7"/>
      <c r="L45" s="7"/>
      <c r="M45" s="7"/>
    </row>
  </sheetData>
  <mergeCells count="14">
    <mergeCell ref="C3:D3"/>
    <mergeCell ref="B5:B7"/>
    <mergeCell ref="B8:B10"/>
    <mergeCell ref="A1:E1"/>
    <mergeCell ref="A3:B3"/>
    <mergeCell ref="A4:B4"/>
    <mergeCell ref="A5:A23"/>
    <mergeCell ref="B11:B22"/>
    <mergeCell ref="B23:C23"/>
    <mergeCell ref="A28:C28"/>
    <mergeCell ref="A24:C24"/>
    <mergeCell ref="A25:C25"/>
    <mergeCell ref="A26:C26"/>
    <mergeCell ref="A27:C27"/>
  </mergeCells>
  <phoneticPr fontId="2" type="noConversion"/>
  <printOptions horizontalCentered="1" verticalCentered="1"/>
  <pageMargins left="0.74803149606299213" right="0.3543307086614173" top="0.59055118110236215" bottom="0.59055118110236215" header="0.51181102362204722" footer="0.47244094488188976"/>
  <pageSetup paperSize="9" fitToHeight="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2"/>
  <sheetViews>
    <sheetView tabSelected="1" view="pageBreakPreview" zoomScaleNormal="100" zoomScaleSheetLayoutView="100" workbookViewId="0">
      <pane ySplit="3" topLeftCell="A4" activePane="bottomLeft" state="frozen"/>
      <selection activeCell="G13" sqref="G13"/>
      <selection pane="bottomLeft" activeCell="R10" sqref="R10"/>
    </sheetView>
  </sheetViews>
  <sheetFormatPr defaultColWidth="8.9140625" defaultRowHeight="25" customHeight="1" x14ac:dyDescent="0.25"/>
  <cols>
    <col min="1" max="1" width="24.33203125" style="1" customWidth="1"/>
    <col min="2" max="2" width="25.33203125" style="1" customWidth="1"/>
    <col min="3" max="3" width="4.25" style="9" customWidth="1"/>
    <col min="4" max="4" width="10" style="2" customWidth="1"/>
    <col min="5" max="5" width="13" style="7" customWidth="1"/>
    <col min="6" max="6" width="13.25" style="7" customWidth="1"/>
    <col min="7" max="7" width="10.4140625" style="7" customWidth="1"/>
    <col min="8" max="8" width="11.75" style="7" customWidth="1"/>
    <col min="9" max="9" width="8.4140625" style="7" customWidth="1"/>
    <col min="10" max="10" width="9.08203125" style="7" customWidth="1"/>
    <col min="11" max="11" width="13" style="7" customWidth="1"/>
    <col min="12" max="12" width="11.08203125" style="27" customWidth="1"/>
    <col min="13" max="21" width="8.9140625" style="2"/>
    <col min="22" max="26" width="11.75" style="7" customWidth="1"/>
    <col min="27" max="16384" width="8.9140625" style="2"/>
  </cols>
  <sheetData>
    <row r="1" spans="1:26" ht="25" customHeight="1" x14ac:dyDescent="0.25">
      <c r="A1" s="58" t="s">
        <v>79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R1" s="55"/>
      <c r="S1" s="55"/>
      <c r="T1" s="55"/>
      <c r="U1" s="9"/>
      <c r="V1" s="9"/>
      <c r="W1" s="9"/>
      <c r="X1" s="9"/>
      <c r="Y1" s="9"/>
      <c r="Z1" s="9"/>
    </row>
    <row r="2" spans="1:26" s="9" customFormat="1" ht="25" customHeight="1" x14ac:dyDescent="0.25">
      <c r="A2" s="47" t="s">
        <v>18</v>
      </c>
      <c r="B2" s="47" t="s">
        <v>19</v>
      </c>
      <c r="C2" s="52" t="s">
        <v>0</v>
      </c>
      <c r="D2" s="52" t="s">
        <v>1</v>
      </c>
      <c r="E2" s="51" t="s">
        <v>8</v>
      </c>
      <c r="F2" s="51"/>
      <c r="G2" s="51" t="s">
        <v>7</v>
      </c>
      <c r="H2" s="51"/>
      <c r="I2" s="51" t="s">
        <v>9</v>
      </c>
      <c r="J2" s="51"/>
      <c r="K2" s="51" t="s">
        <v>11</v>
      </c>
      <c r="L2" s="56" t="s">
        <v>10</v>
      </c>
      <c r="V2" s="24"/>
      <c r="W2" s="24"/>
      <c r="X2" s="24"/>
      <c r="Y2" s="24"/>
      <c r="Z2" s="24"/>
    </row>
    <row r="3" spans="1:26" s="9" customFormat="1" ht="25" customHeight="1" x14ac:dyDescent="0.25">
      <c r="A3" s="48"/>
      <c r="B3" s="48"/>
      <c r="C3" s="53"/>
      <c r="D3" s="53"/>
      <c r="E3" s="3" t="s">
        <v>12</v>
      </c>
      <c r="F3" s="3" t="s">
        <v>13</v>
      </c>
      <c r="G3" s="3" t="s">
        <v>12</v>
      </c>
      <c r="H3" s="3" t="s">
        <v>13</v>
      </c>
      <c r="I3" s="3" t="s">
        <v>14</v>
      </c>
      <c r="J3" s="3" t="s">
        <v>13</v>
      </c>
      <c r="K3" s="54"/>
      <c r="L3" s="57"/>
      <c r="R3" s="2"/>
      <c r="S3" s="2"/>
      <c r="T3" s="2"/>
      <c r="U3" s="2"/>
      <c r="V3" s="7"/>
      <c r="W3" s="7"/>
      <c r="X3" s="7"/>
      <c r="Y3" s="7"/>
      <c r="Z3" s="7"/>
    </row>
    <row r="4" spans="1:26" ht="25" customHeight="1" x14ac:dyDescent="0.25">
      <c r="A4" s="49" t="s">
        <v>80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46"/>
    </row>
    <row r="5" spans="1:26" ht="25" customHeight="1" x14ac:dyDescent="0.25">
      <c r="A5" s="4" t="s">
        <v>21</v>
      </c>
      <c r="B5" s="4" t="s">
        <v>22</v>
      </c>
      <c r="C5" s="8" t="s">
        <v>23</v>
      </c>
      <c r="D5" s="10">
        <v>33</v>
      </c>
      <c r="E5" s="5"/>
      <c r="F5" s="25"/>
      <c r="G5" s="5"/>
      <c r="H5" s="25"/>
      <c r="I5" s="5"/>
      <c r="J5" s="25"/>
      <c r="K5" s="5"/>
      <c r="L5" s="23"/>
    </row>
    <row r="6" spans="1:26" ht="25" customHeight="1" x14ac:dyDescent="0.25">
      <c r="A6" s="4" t="s">
        <v>21</v>
      </c>
      <c r="B6" s="4" t="s">
        <v>24</v>
      </c>
      <c r="C6" s="8" t="s">
        <v>23</v>
      </c>
      <c r="D6" s="10">
        <v>79</v>
      </c>
      <c r="E6" s="5"/>
      <c r="F6" s="25"/>
      <c r="G6" s="5"/>
      <c r="H6" s="25"/>
      <c r="I6" s="5"/>
      <c r="J6" s="25"/>
      <c r="K6" s="5"/>
      <c r="L6" s="23"/>
    </row>
    <row r="7" spans="1:26" ht="25" customHeight="1" x14ac:dyDescent="0.25">
      <c r="A7" s="4" t="s">
        <v>25</v>
      </c>
      <c r="B7" s="4" t="s">
        <v>26</v>
      </c>
      <c r="C7" s="8" t="s">
        <v>23</v>
      </c>
      <c r="D7" s="10">
        <v>30</v>
      </c>
      <c r="E7" s="5"/>
      <c r="F7" s="25"/>
      <c r="G7" s="5"/>
      <c r="H7" s="25"/>
      <c r="I7" s="5"/>
      <c r="J7" s="25"/>
      <c r="K7" s="5"/>
      <c r="L7" s="23"/>
      <c r="W7" s="7">
        <f>D7*E7</f>
        <v>0</v>
      </c>
      <c r="X7" s="7">
        <f>D7*E7</f>
        <v>0</v>
      </c>
    </row>
    <row r="8" spans="1:26" ht="25" customHeight="1" x14ac:dyDescent="0.25">
      <c r="A8" s="4" t="s">
        <v>31</v>
      </c>
      <c r="B8" s="4" t="s">
        <v>32</v>
      </c>
      <c r="C8" s="8" t="s">
        <v>30</v>
      </c>
      <c r="D8" s="10">
        <v>1</v>
      </c>
      <c r="E8" s="5"/>
      <c r="F8" s="25"/>
      <c r="G8" s="5"/>
      <c r="H8" s="25"/>
      <c r="I8" s="5"/>
      <c r="J8" s="25"/>
      <c r="K8" s="5"/>
      <c r="L8" s="23"/>
    </row>
    <row r="9" spans="1:26" ht="25" customHeight="1" x14ac:dyDescent="0.25">
      <c r="A9" s="4" t="s">
        <v>36</v>
      </c>
      <c r="B9" s="4" t="s">
        <v>37</v>
      </c>
      <c r="C9" s="8" t="s">
        <v>30</v>
      </c>
      <c r="D9" s="10">
        <v>1</v>
      </c>
      <c r="E9" s="22"/>
      <c r="F9" s="22"/>
      <c r="G9" s="22"/>
      <c r="H9" s="22"/>
      <c r="I9" s="22"/>
      <c r="J9" s="22"/>
      <c r="K9" s="22"/>
      <c r="L9" s="4"/>
    </row>
    <row r="10" spans="1:26" ht="25" customHeight="1" x14ac:dyDescent="0.25">
      <c r="A10" s="4" t="s">
        <v>39</v>
      </c>
      <c r="B10" s="4" t="s">
        <v>41</v>
      </c>
      <c r="C10" s="8" t="s">
        <v>30</v>
      </c>
      <c r="D10" s="10">
        <v>3</v>
      </c>
      <c r="E10" s="5"/>
      <c r="F10" s="25"/>
      <c r="G10" s="5"/>
      <c r="H10" s="25"/>
      <c r="I10" s="5"/>
      <c r="J10" s="25"/>
      <c r="K10" s="5"/>
      <c r="L10" s="23"/>
    </row>
    <row r="11" spans="1:26" ht="25" customHeight="1" x14ac:dyDescent="0.25">
      <c r="A11" s="4" t="s">
        <v>43</v>
      </c>
      <c r="B11" s="4" t="s">
        <v>44</v>
      </c>
      <c r="C11" s="8" t="s">
        <v>23</v>
      </c>
      <c r="D11" s="10">
        <v>109</v>
      </c>
      <c r="E11" s="5"/>
      <c r="F11" s="25"/>
      <c r="G11" s="5"/>
      <c r="H11" s="25"/>
      <c r="I11" s="5"/>
      <c r="J11" s="25"/>
      <c r="K11" s="5"/>
      <c r="L11" s="23"/>
      <c r="X11" s="7">
        <f>D11*E11</f>
        <v>0</v>
      </c>
    </row>
    <row r="12" spans="1:26" ht="25" customHeight="1" x14ac:dyDescent="0.25">
      <c r="A12" s="4" t="s">
        <v>45</v>
      </c>
      <c r="B12" s="4" t="s">
        <v>46</v>
      </c>
      <c r="C12" s="8" t="s">
        <v>23</v>
      </c>
      <c r="D12" s="10">
        <v>109</v>
      </c>
      <c r="E12" s="5"/>
      <c r="F12" s="25"/>
      <c r="G12" s="5"/>
      <c r="H12" s="25"/>
      <c r="I12" s="5"/>
      <c r="J12" s="25"/>
      <c r="K12" s="5"/>
      <c r="L12" s="23"/>
      <c r="X12" s="7">
        <f>D12*E12</f>
        <v>0</v>
      </c>
    </row>
    <row r="13" spans="1:26" ht="25" customHeight="1" x14ac:dyDescent="0.25">
      <c r="A13" s="4" t="s">
        <v>47</v>
      </c>
      <c r="B13" s="4" t="s">
        <v>48</v>
      </c>
      <c r="C13" s="8" t="s">
        <v>23</v>
      </c>
      <c r="D13" s="10">
        <v>33</v>
      </c>
      <c r="E13" s="5"/>
      <c r="F13" s="25"/>
      <c r="G13" s="5"/>
      <c r="H13" s="25"/>
      <c r="I13" s="5"/>
      <c r="J13" s="25"/>
      <c r="K13" s="5"/>
      <c r="L13" s="23"/>
      <c r="X13" s="7">
        <f>D13*E13</f>
        <v>0</v>
      </c>
    </row>
    <row r="14" spans="1:26" ht="25" customHeight="1" x14ac:dyDescent="0.25">
      <c r="A14" s="4" t="s">
        <v>54</v>
      </c>
      <c r="B14" s="4" t="s">
        <v>55</v>
      </c>
      <c r="C14" s="8" t="s">
        <v>56</v>
      </c>
      <c r="D14" s="10">
        <v>1</v>
      </c>
      <c r="E14" s="5"/>
      <c r="F14" s="25"/>
      <c r="G14" s="5"/>
      <c r="H14" s="25"/>
      <c r="I14" s="5"/>
      <c r="J14" s="25"/>
      <c r="K14" s="5"/>
      <c r="L14" s="23"/>
    </row>
    <row r="15" spans="1:26" ht="25" customHeight="1" x14ac:dyDescent="0.25">
      <c r="A15" s="4" t="s">
        <v>57</v>
      </c>
      <c r="B15" s="4" t="s">
        <v>58</v>
      </c>
      <c r="C15" s="8" t="s">
        <v>30</v>
      </c>
      <c r="D15" s="10">
        <v>20</v>
      </c>
      <c r="E15" s="5"/>
      <c r="F15" s="25"/>
      <c r="G15" s="5"/>
      <c r="H15" s="25"/>
      <c r="I15" s="5"/>
      <c r="J15" s="25"/>
      <c r="K15" s="5"/>
      <c r="L15" s="23"/>
    </row>
    <row r="16" spans="1:26" ht="25" customHeight="1" x14ac:dyDescent="0.25">
      <c r="A16" s="4" t="s">
        <v>73</v>
      </c>
      <c r="B16" s="4" t="s">
        <v>71</v>
      </c>
      <c r="C16" s="8" t="s">
        <v>72</v>
      </c>
      <c r="D16" s="10">
        <v>52</v>
      </c>
      <c r="E16" s="5"/>
      <c r="F16" s="25"/>
      <c r="G16" s="5"/>
      <c r="H16" s="25"/>
      <c r="I16" s="5"/>
      <c r="J16" s="25"/>
      <c r="K16" s="5"/>
      <c r="L16" s="23"/>
    </row>
    <row r="17" spans="1:26" ht="25" customHeight="1" x14ac:dyDescent="0.25">
      <c r="A17" s="4" t="s">
        <v>76</v>
      </c>
      <c r="B17" s="4" t="s">
        <v>77</v>
      </c>
      <c r="C17" s="8" t="s">
        <v>72</v>
      </c>
      <c r="D17" s="10">
        <v>2</v>
      </c>
      <c r="E17" s="5"/>
      <c r="F17" s="25"/>
      <c r="G17" s="5"/>
      <c r="H17" s="25"/>
      <c r="I17" s="5"/>
      <c r="J17" s="25"/>
      <c r="K17" s="5"/>
      <c r="L17" s="23"/>
    </row>
    <row r="18" spans="1:26" ht="25" customHeight="1" x14ac:dyDescent="0.25">
      <c r="A18" s="4" t="s">
        <v>75</v>
      </c>
      <c r="B18" s="4" t="s">
        <v>61</v>
      </c>
      <c r="C18" s="8" t="s">
        <v>72</v>
      </c>
      <c r="D18" s="10">
        <v>1</v>
      </c>
      <c r="E18" s="5"/>
      <c r="F18" s="25"/>
      <c r="G18" s="5"/>
      <c r="H18" s="25"/>
      <c r="I18" s="5"/>
      <c r="J18" s="25"/>
      <c r="K18" s="5"/>
      <c r="L18" s="23"/>
    </row>
    <row r="19" spans="1:26" ht="25" customHeight="1" x14ac:dyDescent="0.25">
      <c r="A19" s="4" t="s">
        <v>62</v>
      </c>
      <c r="B19" s="4" t="s">
        <v>63</v>
      </c>
      <c r="C19" s="8" t="s">
        <v>64</v>
      </c>
      <c r="D19" s="10">
        <v>9</v>
      </c>
      <c r="E19" s="5"/>
      <c r="F19" s="25"/>
      <c r="G19" s="5"/>
      <c r="H19" s="25"/>
      <c r="I19" s="5"/>
      <c r="J19" s="25"/>
      <c r="K19" s="5"/>
      <c r="L19" s="23"/>
    </row>
    <row r="20" spans="1:26" ht="25" customHeight="1" x14ac:dyDescent="0.25">
      <c r="A20" s="4" t="s">
        <v>65</v>
      </c>
      <c r="B20" s="4" t="s">
        <v>63</v>
      </c>
      <c r="C20" s="8" t="s">
        <v>64</v>
      </c>
      <c r="D20" s="10">
        <v>9</v>
      </c>
      <c r="E20" s="5"/>
      <c r="F20" s="25"/>
      <c r="G20" s="5"/>
      <c r="H20" s="25"/>
      <c r="I20" s="5"/>
      <c r="J20" s="25"/>
      <c r="K20" s="5"/>
      <c r="L20" s="23"/>
    </row>
    <row r="21" spans="1:26" ht="25" customHeight="1" x14ac:dyDescent="0.25">
      <c r="A21" s="4" t="s">
        <v>66</v>
      </c>
      <c r="B21" s="4" t="s">
        <v>67</v>
      </c>
      <c r="C21" s="8" t="s">
        <v>64</v>
      </c>
      <c r="D21" s="10">
        <v>3</v>
      </c>
      <c r="E21" s="5"/>
      <c r="F21" s="25"/>
      <c r="G21" s="5"/>
      <c r="H21" s="25"/>
      <c r="I21" s="5"/>
      <c r="J21" s="25"/>
      <c r="K21" s="5"/>
      <c r="L21" s="23"/>
    </row>
    <row r="22" spans="1:26" ht="25" customHeight="1" x14ac:dyDescent="0.25">
      <c r="A22" s="4" t="s">
        <v>68</v>
      </c>
      <c r="B22" s="4" t="s">
        <v>109</v>
      </c>
      <c r="C22" s="8" t="s">
        <v>69</v>
      </c>
      <c r="D22" s="10">
        <v>1</v>
      </c>
      <c r="E22" s="5"/>
      <c r="F22" s="25"/>
      <c r="G22" s="5"/>
      <c r="H22" s="25"/>
      <c r="I22" s="5"/>
      <c r="J22" s="25"/>
      <c r="K22" s="5"/>
      <c r="L22" s="23"/>
    </row>
    <row r="23" spans="1:26" ht="25" customHeight="1" x14ac:dyDescent="0.25">
      <c r="A23" s="4"/>
      <c r="B23" s="4"/>
      <c r="C23" s="8"/>
      <c r="D23" s="10"/>
      <c r="E23" s="5"/>
      <c r="F23" s="5">
        <f t="shared" ref="F5:F25" si="0">TRUNC(D23*E23)</f>
        <v>0</v>
      </c>
      <c r="G23" s="5"/>
      <c r="H23" s="5">
        <f>TRUNC(D23*G23)</f>
        <v>0</v>
      </c>
      <c r="I23" s="5"/>
      <c r="J23" s="5">
        <f>TRUNC(D23*I23)</f>
        <v>0</v>
      </c>
      <c r="K23" s="5">
        <f>SUM(F23,H23,J23)</f>
        <v>0</v>
      </c>
      <c r="L23" s="26"/>
      <c r="Z23" s="7">
        <f>TRUNC(SUM(Z4:Z22))</f>
        <v>0</v>
      </c>
    </row>
    <row r="24" spans="1:26" ht="25" customHeight="1" x14ac:dyDescent="0.25">
      <c r="A24" s="4"/>
      <c r="B24" s="4"/>
      <c r="C24" s="8"/>
      <c r="D24" s="10"/>
      <c r="E24" s="5"/>
      <c r="F24" s="5">
        <f t="shared" si="0"/>
        <v>0</v>
      </c>
      <c r="G24" s="5"/>
      <c r="H24" s="5">
        <f>TRUNC(D24*G24)</f>
        <v>0</v>
      </c>
      <c r="I24" s="5"/>
      <c r="J24" s="5">
        <f>TRUNC(D24*I24)</f>
        <v>0</v>
      </c>
      <c r="K24" s="5">
        <f>SUM(F24,H24,J24)</f>
        <v>0</v>
      </c>
      <c r="L24" s="26"/>
    </row>
    <row r="25" spans="1:26" ht="25" customHeight="1" x14ac:dyDescent="0.25">
      <c r="A25" s="4"/>
      <c r="B25" s="4"/>
      <c r="C25" s="8"/>
      <c r="D25" s="10"/>
      <c r="E25" s="5"/>
      <c r="F25" s="5">
        <f t="shared" si="0"/>
        <v>0</v>
      </c>
      <c r="G25" s="5"/>
      <c r="H25" s="5">
        <f>TRUNC(D25*G25)</f>
        <v>0</v>
      </c>
      <c r="I25" s="5"/>
      <c r="J25" s="5">
        <f>TRUNC(D25*I25)</f>
        <v>0</v>
      </c>
      <c r="K25" s="5">
        <f>SUM(F25,H25,J25)</f>
        <v>0</v>
      </c>
      <c r="L25" s="26"/>
    </row>
    <row r="26" spans="1:26" ht="25" customHeight="1" x14ac:dyDescent="0.25">
      <c r="A26" s="4" t="s">
        <v>78</v>
      </c>
      <c r="B26" s="4"/>
      <c r="C26" s="8"/>
      <c r="D26" s="10"/>
      <c r="E26" s="5"/>
      <c r="F26" s="5">
        <f>TRUNC(SUM(F4:F25))</f>
        <v>0</v>
      </c>
      <c r="G26" s="5"/>
      <c r="H26" s="5">
        <f>TRUNC(SUM(H4:H25))</f>
        <v>0</v>
      </c>
      <c r="I26" s="5"/>
      <c r="J26" s="5">
        <f>TRUNC(SUM(J4:J25))</f>
        <v>0</v>
      </c>
      <c r="K26" s="5">
        <f>TRUNC(SUM(K4:K25))</f>
        <v>0</v>
      </c>
      <c r="L26" s="26"/>
    </row>
    <row r="27" spans="1:26" ht="25" customHeight="1" x14ac:dyDescent="0.25">
      <c r="A27" s="49" t="s">
        <v>81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46"/>
    </row>
    <row r="28" spans="1:26" ht="25" customHeight="1" x14ac:dyDescent="0.25">
      <c r="A28" s="4" t="s">
        <v>21</v>
      </c>
      <c r="B28" s="4" t="s">
        <v>22</v>
      </c>
      <c r="C28" s="8" t="s">
        <v>23</v>
      </c>
      <c r="D28" s="10">
        <v>46</v>
      </c>
      <c r="E28" s="5"/>
      <c r="F28" s="25"/>
      <c r="G28" s="5"/>
      <c r="H28" s="25"/>
      <c r="I28" s="5"/>
      <c r="J28" s="25"/>
      <c r="K28" s="5"/>
      <c r="L28" s="23"/>
      <c r="W28" s="7">
        <f>D28*E28</f>
        <v>0</v>
      </c>
      <c r="X28" s="7">
        <f>D28*E28</f>
        <v>0</v>
      </c>
    </row>
    <row r="29" spans="1:26" ht="25" customHeight="1" x14ac:dyDescent="0.25">
      <c r="A29" s="4" t="s">
        <v>21</v>
      </c>
      <c r="B29" s="4" t="s">
        <v>126</v>
      </c>
      <c r="C29" s="8" t="s">
        <v>23</v>
      </c>
      <c r="D29" s="10">
        <v>5</v>
      </c>
      <c r="E29" s="5"/>
      <c r="F29" s="25"/>
      <c r="G29" s="5"/>
      <c r="H29" s="25"/>
      <c r="I29" s="5"/>
      <c r="J29" s="25"/>
      <c r="K29" s="5"/>
      <c r="L29" s="23"/>
      <c r="W29" s="7">
        <f>D29*E29</f>
        <v>0</v>
      </c>
      <c r="X29" s="7">
        <f>D29*E29</f>
        <v>0</v>
      </c>
    </row>
    <row r="30" spans="1:26" ht="25" customHeight="1" x14ac:dyDescent="0.25">
      <c r="A30" s="4" t="s">
        <v>31</v>
      </c>
      <c r="B30" s="4" t="s">
        <v>32</v>
      </c>
      <c r="C30" s="8" t="s">
        <v>30</v>
      </c>
      <c r="D30" s="10">
        <v>4</v>
      </c>
      <c r="E30" s="5"/>
      <c r="F30" s="25"/>
      <c r="G30" s="5"/>
      <c r="H30" s="25"/>
      <c r="I30" s="5"/>
      <c r="J30" s="25"/>
      <c r="K30" s="5"/>
      <c r="L30" s="23"/>
    </row>
    <row r="31" spans="1:26" ht="25" customHeight="1" x14ac:dyDescent="0.25">
      <c r="A31" s="4" t="s">
        <v>33</v>
      </c>
      <c r="B31" s="4" t="s">
        <v>34</v>
      </c>
      <c r="C31" s="8" t="s">
        <v>30</v>
      </c>
      <c r="D31" s="10">
        <v>2</v>
      </c>
      <c r="E31" s="5"/>
      <c r="F31" s="25"/>
      <c r="G31" s="5"/>
      <c r="H31" s="25"/>
      <c r="I31" s="5"/>
      <c r="J31" s="25"/>
      <c r="K31" s="5"/>
      <c r="L31" s="23"/>
    </row>
    <row r="32" spans="1:26" ht="25" customHeight="1" x14ac:dyDescent="0.25">
      <c r="A32" s="4" t="s">
        <v>36</v>
      </c>
      <c r="B32" s="4" t="s">
        <v>37</v>
      </c>
      <c r="C32" s="8" t="s">
        <v>30</v>
      </c>
      <c r="D32" s="10">
        <v>4</v>
      </c>
      <c r="E32" s="22"/>
      <c r="F32" s="22"/>
      <c r="G32" s="22"/>
      <c r="H32" s="22"/>
      <c r="I32" s="22"/>
      <c r="J32" s="22"/>
      <c r="K32" s="22"/>
      <c r="L32" s="4"/>
    </row>
    <row r="33" spans="1:26" ht="25" customHeight="1" x14ac:dyDescent="0.25">
      <c r="A33" s="4" t="s">
        <v>39</v>
      </c>
      <c r="B33" s="4" t="s">
        <v>40</v>
      </c>
      <c r="C33" s="8" t="s">
        <v>30</v>
      </c>
      <c r="D33" s="10">
        <v>1</v>
      </c>
      <c r="E33" s="5"/>
      <c r="F33" s="25"/>
      <c r="G33" s="5"/>
      <c r="H33" s="25"/>
      <c r="I33" s="5"/>
      <c r="J33" s="25"/>
      <c r="K33" s="5"/>
      <c r="L33" s="23"/>
    </row>
    <row r="34" spans="1:26" ht="25" customHeight="1" x14ac:dyDescent="0.25">
      <c r="A34" s="4" t="s">
        <v>112</v>
      </c>
      <c r="B34" s="4" t="s">
        <v>42</v>
      </c>
      <c r="C34" s="8" t="s">
        <v>23</v>
      </c>
      <c r="D34" s="10">
        <v>140</v>
      </c>
      <c r="E34" s="5"/>
      <c r="F34" s="25"/>
      <c r="G34" s="5"/>
      <c r="H34" s="25"/>
      <c r="I34" s="5"/>
      <c r="J34" s="25"/>
      <c r="K34" s="5"/>
      <c r="L34" s="23"/>
      <c r="X34" s="7">
        <f>D34*E34</f>
        <v>0</v>
      </c>
    </row>
    <row r="35" spans="1:26" ht="25" customHeight="1" x14ac:dyDescent="0.25">
      <c r="A35" s="4" t="s">
        <v>49</v>
      </c>
      <c r="B35" s="4" t="s">
        <v>50</v>
      </c>
      <c r="C35" s="8" t="s">
        <v>30</v>
      </c>
      <c r="D35" s="10">
        <v>2</v>
      </c>
      <c r="E35" s="5"/>
      <c r="F35" s="25"/>
      <c r="G35" s="5"/>
      <c r="H35" s="25"/>
      <c r="I35" s="5"/>
      <c r="J35" s="25"/>
      <c r="K35" s="5"/>
      <c r="L35" s="23"/>
    </row>
    <row r="36" spans="1:26" ht="25" customHeight="1" x14ac:dyDescent="0.25">
      <c r="A36" s="4" t="s">
        <v>70</v>
      </c>
      <c r="B36" s="4" t="s">
        <v>111</v>
      </c>
      <c r="C36" s="8" t="s">
        <v>56</v>
      </c>
      <c r="D36" s="10">
        <v>4</v>
      </c>
      <c r="E36" s="5"/>
      <c r="F36" s="25"/>
      <c r="G36" s="5"/>
      <c r="H36" s="25"/>
      <c r="I36" s="5"/>
      <c r="J36" s="25"/>
      <c r="K36" s="5"/>
      <c r="L36" s="23"/>
    </row>
    <row r="37" spans="1:26" ht="25" customHeight="1" x14ac:dyDescent="0.25">
      <c r="A37" s="4"/>
      <c r="B37" s="4"/>
      <c r="C37" s="8"/>
      <c r="D37" s="10"/>
      <c r="E37" s="5"/>
      <c r="F37" s="5"/>
      <c r="G37" s="5"/>
      <c r="H37" s="5"/>
      <c r="I37" s="5"/>
      <c r="J37" s="5"/>
      <c r="K37" s="5"/>
      <c r="L37" s="26"/>
      <c r="Z37" s="7">
        <f>TRUNC(SUM(Z27:Z36))</f>
        <v>0</v>
      </c>
    </row>
    <row r="38" spans="1:26" ht="25" customHeight="1" x14ac:dyDescent="0.25">
      <c r="A38" s="4"/>
      <c r="B38" s="4"/>
      <c r="C38" s="8"/>
      <c r="D38" s="10"/>
      <c r="E38" s="5"/>
      <c r="F38" s="5"/>
      <c r="G38" s="5"/>
      <c r="H38" s="5"/>
      <c r="I38" s="5"/>
      <c r="J38" s="5"/>
      <c r="K38" s="5"/>
      <c r="L38" s="26"/>
    </row>
    <row r="39" spans="1:26" ht="25" customHeight="1" x14ac:dyDescent="0.25">
      <c r="A39" s="4"/>
      <c r="B39" s="4"/>
      <c r="C39" s="8"/>
      <c r="D39" s="10"/>
      <c r="E39" s="5"/>
      <c r="F39" s="5"/>
      <c r="G39" s="5"/>
      <c r="H39" s="5"/>
      <c r="I39" s="5"/>
      <c r="J39" s="5"/>
      <c r="K39" s="5"/>
      <c r="L39" s="26"/>
    </row>
    <row r="40" spans="1:26" ht="25" customHeight="1" x14ac:dyDescent="0.25">
      <c r="A40" s="4"/>
      <c r="B40" s="4"/>
      <c r="C40" s="8"/>
      <c r="D40" s="10"/>
      <c r="E40" s="5"/>
      <c r="F40" s="5"/>
      <c r="G40" s="5"/>
      <c r="H40" s="5"/>
      <c r="I40" s="5"/>
      <c r="J40" s="5"/>
      <c r="K40" s="5"/>
      <c r="L40" s="26"/>
    </row>
    <row r="41" spans="1:26" ht="25" customHeight="1" x14ac:dyDescent="0.25">
      <c r="A41" s="4"/>
      <c r="B41" s="4"/>
      <c r="C41" s="8"/>
      <c r="D41" s="10"/>
      <c r="E41" s="5"/>
      <c r="F41" s="5"/>
      <c r="G41" s="5"/>
      <c r="H41" s="5"/>
      <c r="I41" s="5"/>
      <c r="J41" s="5"/>
      <c r="K41" s="5"/>
      <c r="L41" s="26"/>
    </row>
    <row r="42" spans="1:26" ht="25" customHeight="1" x14ac:dyDescent="0.25">
      <c r="A42" s="4"/>
      <c r="B42" s="4"/>
      <c r="C42" s="8"/>
      <c r="D42" s="10"/>
      <c r="E42" s="5"/>
      <c r="F42" s="5"/>
      <c r="G42" s="5"/>
      <c r="H42" s="5"/>
      <c r="I42" s="5"/>
      <c r="J42" s="5"/>
      <c r="K42" s="5"/>
      <c r="L42" s="26"/>
    </row>
    <row r="43" spans="1:26" ht="25" customHeight="1" x14ac:dyDescent="0.25">
      <c r="A43" s="4"/>
      <c r="B43" s="4"/>
      <c r="C43" s="8"/>
      <c r="D43" s="10"/>
      <c r="E43" s="5"/>
      <c r="F43" s="5">
        <f t="shared" ref="F37:F48" si="1">TRUNC(D43*E43)</f>
        <v>0</v>
      </c>
      <c r="G43" s="5"/>
      <c r="H43" s="5">
        <f t="shared" ref="H37:H48" si="2">TRUNC(D43*G43)</f>
        <v>0</v>
      </c>
      <c r="I43" s="5"/>
      <c r="J43" s="5">
        <f t="shared" ref="J37:J48" si="3">TRUNC(D43*I43)</f>
        <v>0</v>
      </c>
      <c r="K43" s="5">
        <f t="shared" ref="K37:K48" si="4">SUM(F43,H43,J43)</f>
        <v>0</v>
      </c>
      <c r="L43" s="26"/>
    </row>
    <row r="44" spans="1:26" ht="25" customHeight="1" x14ac:dyDescent="0.25">
      <c r="A44" s="4"/>
      <c r="B44" s="4"/>
      <c r="C44" s="8"/>
      <c r="D44" s="10"/>
      <c r="E44" s="5"/>
      <c r="F44" s="5">
        <f t="shared" si="1"/>
        <v>0</v>
      </c>
      <c r="G44" s="5"/>
      <c r="H44" s="5">
        <f t="shared" si="2"/>
        <v>0</v>
      </c>
      <c r="I44" s="5"/>
      <c r="J44" s="5">
        <f t="shared" si="3"/>
        <v>0</v>
      </c>
      <c r="K44" s="5">
        <f t="shared" si="4"/>
        <v>0</v>
      </c>
      <c r="L44" s="26"/>
    </row>
    <row r="45" spans="1:26" ht="25" customHeight="1" x14ac:dyDescent="0.25">
      <c r="A45" s="4"/>
      <c r="B45" s="4"/>
      <c r="C45" s="8"/>
      <c r="D45" s="10"/>
      <c r="E45" s="5"/>
      <c r="F45" s="5">
        <f t="shared" si="1"/>
        <v>0</v>
      </c>
      <c r="G45" s="5"/>
      <c r="H45" s="5">
        <f t="shared" si="2"/>
        <v>0</v>
      </c>
      <c r="I45" s="5"/>
      <c r="J45" s="5">
        <f t="shared" si="3"/>
        <v>0</v>
      </c>
      <c r="K45" s="5">
        <f t="shared" si="4"/>
        <v>0</v>
      </c>
      <c r="L45" s="26"/>
    </row>
    <row r="46" spans="1:26" ht="25" customHeight="1" x14ac:dyDescent="0.25">
      <c r="A46" s="4"/>
      <c r="B46" s="4"/>
      <c r="C46" s="8"/>
      <c r="D46" s="10"/>
      <c r="E46" s="5"/>
      <c r="F46" s="5">
        <f t="shared" si="1"/>
        <v>0</v>
      </c>
      <c r="G46" s="5"/>
      <c r="H46" s="5">
        <f t="shared" si="2"/>
        <v>0</v>
      </c>
      <c r="I46" s="5"/>
      <c r="J46" s="5">
        <f t="shared" si="3"/>
        <v>0</v>
      </c>
      <c r="K46" s="5">
        <f t="shared" si="4"/>
        <v>0</v>
      </c>
      <c r="L46" s="26"/>
    </row>
    <row r="47" spans="1:26" ht="25" customHeight="1" x14ac:dyDescent="0.25">
      <c r="A47" s="4"/>
      <c r="B47" s="4"/>
      <c r="C47" s="8"/>
      <c r="D47" s="10"/>
      <c r="E47" s="5"/>
      <c r="F47" s="5">
        <f t="shared" si="1"/>
        <v>0</v>
      </c>
      <c r="G47" s="5"/>
      <c r="H47" s="5">
        <f t="shared" si="2"/>
        <v>0</v>
      </c>
      <c r="I47" s="5"/>
      <c r="J47" s="5">
        <f t="shared" si="3"/>
        <v>0</v>
      </c>
      <c r="K47" s="5">
        <f t="shared" si="4"/>
        <v>0</v>
      </c>
      <c r="L47" s="26"/>
    </row>
    <row r="48" spans="1:26" ht="25" customHeight="1" x14ac:dyDescent="0.25">
      <c r="A48" s="4"/>
      <c r="B48" s="4"/>
      <c r="C48" s="8"/>
      <c r="D48" s="10"/>
      <c r="E48" s="5"/>
      <c r="F48" s="5">
        <f t="shared" si="1"/>
        <v>0</v>
      </c>
      <c r="G48" s="5"/>
      <c r="H48" s="5">
        <f t="shared" si="2"/>
        <v>0</v>
      </c>
      <c r="I48" s="5"/>
      <c r="J48" s="5">
        <f t="shared" si="3"/>
        <v>0</v>
      </c>
      <c r="K48" s="5">
        <f t="shared" si="4"/>
        <v>0</v>
      </c>
      <c r="L48" s="26"/>
    </row>
    <row r="49" spans="1:24" ht="25" customHeight="1" x14ac:dyDescent="0.25">
      <c r="A49" s="4" t="s">
        <v>78</v>
      </c>
      <c r="B49" s="4"/>
      <c r="C49" s="8"/>
      <c r="D49" s="10"/>
      <c r="E49" s="5"/>
      <c r="F49" s="5">
        <f>TRUNC(SUM(F27:F48))</f>
        <v>0</v>
      </c>
      <c r="G49" s="5"/>
      <c r="H49" s="5">
        <f>TRUNC(SUM(H27:H48))</f>
        <v>0</v>
      </c>
      <c r="I49" s="5"/>
      <c r="J49" s="5">
        <f>TRUNC(SUM(J27:J48))</f>
        <v>0</v>
      </c>
      <c r="K49" s="5">
        <f>TRUNC(SUM(K27:K48))</f>
        <v>0</v>
      </c>
      <c r="L49" s="26"/>
    </row>
    <row r="50" spans="1:24" ht="25" customHeight="1" x14ac:dyDescent="0.25">
      <c r="A50" s="49" t="s">
        <v>82</v>
      </c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46"/>
    </row>
    <row r="51" spans="1:24" ht="25" customHeight="1" x14ac:dyDescent="0.25">
      <c r="A51" s="4" t="s">
        <v>21</v>
      </c>
      <c r="B51" s="4" t="s">
        <v>22</v>
      </c>
      <c r="C51" s="8" t="s">
        <v>23</v>
      </c>
      <c r="D51" s="10">
        <v>38</v>
      </c>
      <c r="E51" s="5"/>
      <c r="F51" s="25"/>
      <c r="G51" s="5"/>
      <c r="H51" s="25"/>
      <c r="I51" s="5"/>
      <c r="J51" s="25"/>
      <c r="K51" s="5"/>
      <c r="L51" s="23"/>
      <c r="W51" s="7">
        <f>D51*E51</f>
        <v>0</v>
      </c>
      <c r="X51" s="7">
        <f>D51*E51</f>
        <v>0</v>
      </c>
    </row>
    <row r="52" spans="1:24" ht="25" customHeight="1" x14ac:dyDescent="0.25">
      <c r="A52" s="4" t="s">
        <v>27</v>
      </c>
      <c r="B52" s="4" t="s">
        <v>28</v>
      </c>
      <c r="C52" s="8" t="s">
        <v>23</v>
      </c>
      <c r="D52" s="10">
        <v>6</v>
      </c>
      <c r="E52" s="5"/>
      <c r="F52" s="25"/>
      <c r="G52" s="5"/>
      <c r="H52" s="25"/>
      <c r="I52" s="5"/>
      <c r="J52" s="25"/>
      <c r="K52" s="5"/>
      <c r="L52" s="23"/>
      <c r="X52" s="7">
        <f>D52*E52</f>
        <v>0</v>
      </c>
    </row>
    <row r="53" spans="1:24" ht="25" customHeight="1" x14ac:dyDescent="0.25">
      <c r="A53" s="4" t="s">
        <v>27</v>
      </c>
      <c r="B53" s="4" t="s">
        <v>29</v>
      </c>
      <c r="C53" s="8" t="s">
        <v>30</v>
      </c>
      <c r="D53" s="10">
        <v>16</v>
      </c>
      <c r="E53" s="22"/>
      <c r="F53" s="22"/>
      <c r="G53" s="22"/>
      <c r="H53" s="22"/>
      <c r="I53" s="22"/>
      <c r="J53" s="22"/>
      <c r="K53" s="22"/>
      <c r="L53" s="4"/>
    </row>
    <row r="54" spans="1:24" ht="25" customHeight="1" x14ac:dyDescent="0.25">
      <c r="A54" s="4" t="s">
        <v>31</v>
      </c>
      <c r="B54" s="4" t="s">
        <v>32</v>
      </c>
      <c r="C54" s="8" t="s">
        <v>30</v>
      </c>
      <c r="D54" s="10">
        <v>6</v>
      </c>
      <c r="E54" s="5"/>
      <c r="F54" s="25"/>
      <c r="G54" s="5"/>
      <c r="H54" s="25"/>
      <c r="I54" s="5"/>
      <c r="J54" s="25"/>
      <c r="K54" s="5"/>
      <c r="L54" s="23"/>
    </row>
    <row r="55" spans="1:24" ht="25" customHeight="1" x14ac:dyDescent="0.25">
      <c r="A55" s="4" t="s">
        <v>33</v>
      </c>
      <c r="B55" s="4" t="s">
        <v>34</v>
      </c>
      <c r="C55" s="8" t="s">
        <v>30</v>
      </c>
      <c r="D55" s="10">
        <v>2</v>
      </c>
      <c r="E55" s="5"/>
      <c r="F55" s="25"/>
      <c r="G55" s="5"/>
      <c r="H55" s="25"/>
      <c r="I55" s="5"/>
      <c r="J55" s="25"/>
      <c r="K55" s="5"/>
      <c r="L55" s="23"/>
    </row>
    <row r="56" spans="1:24" ht="25" customHeight="1" x14ac:dyDescent="0.25">
      <c r="A56" s="4" t="s">
        <v>33</v>
      </c>
      <c r="B56" s="4" t="s">
        <v>35</v>
      </c>
      <c r="C56" s="8" t="s">
        <v>30</v>
      </c>
      <c r="D56" s="10">
        <v>2</v>
      </c>
      <c r="E56" s="5"/>
      <c r="F56" s="25"/>
      <c r="G56" s="5"/>
      <c r="H56" s="25"/>
      <c r="I56" s="5"/>
      <c r="J56" s="25"/>
      <c r="K56" s="5"/>
      <c r="L56" s="23"/>
    </row>
    <row r="57" spans="1:24" ht="25" customHeight="1" x14ac:dyDescent="0.25">
      <c r="A57" s="4" t="s">
        <v>36</v>
      </c>
      <c r="B57" s="4" t="s">
        <v>37</v>
      </c>
      <c r="C57" s="8" t="s">
        <v>30</v>
      </c>
      <c r="D57" s="10">
        <v>6</v>
      </c>
      <c r="E57" s="22"/>
      <c r="F57" s="22"/>
      <c r="G57" s="22"/>
      <c r="H57" s="22"/>
      <c r="I57" s="22"/>
      <c r="J57" s="22"/>
      <c r="K57" s="22"/>
      <c r="L57" s="4"/>
    </row>
    <row r="58" spans="1:24" ht="25" customHeight="1" x14ac:dyDescent="0.25">
      <c r="A58" s="4" t="s">
        <v>36</v>
      </c>
      <c r="B58" s="4" t="s">
        <v>38</v>
      </c>
      <c r="C58" s="8" t="s">
        <v>30</v>
      </c>
      <c r="D58" s="10">
        <v>2</v>
      </c>
      <c r="E58" s="22"/>
      <c r="F58" s="22"/>
      <c r="G58" s="22"/>
      <c r="H58" s="22"/>
      <c r="I58" s="22"/>
      <c r="J58" s="22"/>
      <c r="K58" s="22"/>
      <c r="L58" s="4"/>
    </row>
    <row r="59" spans="1:24" ht="25" customHeight="1" x14ac:dyDescent="0.25">
      <c r="A59" s="4" t="s">
        <v>112</v>
      </c>
      <c r="B59" s="4" t="s">
        <v>42</v>
      </c>
      <c r="C59" s="8" t="s">
        <v>23</v>
      </c>
      <c r="D59" s="10">
        <v>150</v>
      </c>
      <c r="E59" s="5"/>
      <c r="F59" s="25"/>
      <c r="G59" s="5"/>
      <c r="H59" s="25"/>
      <c r="I59" s="5"/>
      <c r="J59" s="25"/>
      <c r="K59" s="5"/>
      <c r="L59" s="23"/>
      <c r="X59" s="7">
        <f>D59*E59</f>
        <v>0</v>
      </c>
    </row>
    <row r="60" spans="1:24" ht="25" customHeight="1" x14ac:dyDescent="0.25">
      <c r="A60" s="4" t="s">
        <v>49</v>
      </c>
      <c r="B60" s="4" t="s">
        <v>51</v>
      </c>
      <c r="C60" s="8" t="s">
        <v>30</v>
      </c>
      <c r="D60" s="10">
        <v>2</v>
      </c>
      <c r="E60" s="5"/>
      <c r="F60" s="25"/>
      <c r="G60" s="5"/>
      <c r="H60" s="25"/>
      <c r="I60" s="5"/>
      <c r="J60" s="25"/>
      <c r="K60" s="5"/>
      <c r="L60" s="23"/>
    </row>
    <row r="61" spans="1:24" ht="25" customHeight="1" x14ac:dyDescent="0.25">
      <c r="A61" s="4" t="s">
        <v>52</v>
      </c>
      <c r="B61" s="4" t="s">
        <v>53</v>
      </c>
      <c r="C61" s="8" t="s">
        <v>30</v>
      </c>
      <c r="D61" s="10">
        <v>2</v>
      </c>
      <c r="E61" s="5"/>
      <c r="F61" s="25"/>
      <c r="G61" s="5"/>
      <c r="H61" s="25"/>
      <c r="I61" s="5"/>
      <c r="J61" s="25"/>
      <c r="K61" s="5"/>
      <c r="L61" s="23"/>
    </row>
    <row r="62" spans="1:24" ht="25" customHeight="1" x14ac:dyDescent="0.25">
      <c r="A62" s="4" t="s">
        <v>59</v>
      </c>
      <c r="B62" s="4" t="s">
        <v>60</v>
      </c>
      <c r="C62" s="8" t="s">
        <v>30</v>
      </c>
      <c r="D62" s="10">
        <v>6</v>
      </c>
      <c r="E62" s="22"/>
      <c r="F62" s="22"/>
      <c r="G62" s="22"/>
      <c r="H62" s="22"/>
      <c r="I62" s="22"/>
      <c r="J62" s="22"/>
      <c r="K62" s="22"/>
      <c r="L62" s="4"/>
    </row>
    <row r="63" spans="1:24" ht="25" customHeight="1" x14ac:dyDescent="0.25">
      <c r="A63" s="4" t="s">
        <v>73</v>
      </c>
      <c r="B63" s="4" t="s">
        <v>74</v>
      </c>
      <c r="C63" s="8" t="s">
        <v>72</v>
      </c>
      <c r="D63" s="10">
        <v>9</v>
      </c>
      <c r="E63" s="5"/>
      <c r="F63" s="25"/>
      <c r="G63" s="5"/>
      <c r="H63" s="25"/>
      <c r="I63" s="5"/>
      <c r="J63" s="25"/>
      <c r="K63" s="5"/>
      <c r="L63" s="23"/>
    </row>
    <row r="64" spans="1:24" ht="25" customHeight="1" x14ac:dyDescent="0.25">
      <c r="A64" s="4" t="s">
        <v>76</v>
      </c>
      <c r="B64" s="4" t="s">
        <v>77</v>
      </c>
      <c r="C64" s="8" t="s">
        <v>72</v>
      </c>
      <c r="D64" s="10">
        <v>2</v>
      </c>
      <c r="E64" s="5"/>
      <c r="F64" s="25"/>
      <c r="G64" s="5"/>
      <c r="H64" s="25"/>
      <c r="I64" s="5"/>
      <c r="J64" s="25"/>
      <c r="K64" s="5"/>
      <c r="L64" s="23"/>
    </row>
    <row r="65" spans="1:26" ht="25" customHeight="1" x14ac:dyDescent="0.25">
      <c r="A65" s="4" t="s">
        <v>70</v>
      </c>
      <c r="B65" s="4" t="s">
        <v>110</v>
      </c>
      <c r="C65" s="8" t="s">
        <v>56</v>
      </c>
      <c r="D65" s="10">
        <v>4</v>
      </c>
      <c r="E65" s="5"/>
      <c r="F65" s="25"/>
      <c r="G65" s="5"/>
      <c r="H65" s="25"/>
      <c r="I65" s="5"/>
      <c r="J65" s="25"/>
      <c r="K65" s="5"/>
      <c r="L65" s="23"/>
    </row>
    <row r="66" spans="1:26" ht="25" customHeight="1" x14ac:dyDescent="0.25">
      <c r="A66" s="4"/>
      <c r="B66" s="4"/>
      <c r="C66" s="8"/>
      <c r="D66" s="10"/>
      <c r="E66" s="5"/>
      <c r="F66" s="5">
        <f t="shared" ref="F54:F71" si="5">TRUNC(D66*E66)</f>
        <v>0</v>
      </c>
      <c r="G66" s="5"/>
      <c r="H66" s="5">
        <f t="shared" ref="H66:H71" si="6">TRUNC(D66*G66)</f>
        <v>0</v>
      </c>
      <c r="I66" s="5"/>
      <c r="J66" s="5">
        <f t="shared" ref="J66:J71" si="7">TRUNC(D66*I66)</f>
        <v>0</v>
      </c>
      <c r="K66" s="5">
        <f t="shared" ref="K66:K71" si="8">SUM(F66,H66,J66)</f>
        <v>0</v>
      </c>
      <c r="L66" s="26"/>
      <c r="Z66" s="7">
        <f>TRUNC(SUM(Z50:Z65))</f>
        <v>0</v>
      </c>
    </row>
    <row r="67" spans="1:26" ht="25" customHeight="1" x14ac:dyDescent="0.25">
      <c r="A67" s="4"/>
      <c r="B67" s="4"/>
      <c r="C67" s="8"/>
      <c r="D67" s="10"/>
      <c r="E67" s="5"/>
      <c r="F67" s="5">
        <f t="shared" si="5"/>
        <v>0</v>
      </c>
      <c r="G67" s="5"/>
      <c r="H67" s="5">
        <f t="shared" si="6"/>
        <v>0</v>
      </c>
      <c r="I67" s="5"/>
      <c r="J67" s="5">
        <f t="shared" si="7"/>
        <v>0</v>
      </c>
      <c r="K67" s="5">
        <f t="shared" si="8"/>
        <v>0</v>
      </c>
      <c r="L67" s="26"/>
    </row>
    <row r="68" spans="1:26" ht="25" customHeight="1" x14ac:dyDescent="0.25">
      <c r="A68" s="4"/>
      <c r="B68" s="4"/>
      <c r="C68" s="8"/>
      <c r="D68" s="10"/>
      <c r="E68" s="5"/>
      <c r="F68" s="5">
        <f t="shared" si="5"/>
        <v>0</v>
      </c>
      <c r="G68" s="5"/>
      <c r="H68" s="5">
        <f t="shared" si="6"/>
        <v>0</v>
      </c>
      <c r="I68" s="5"/>
      <c r="J68" s="5">
        <f t="shared" si="7"/>
        <v>0</v>
      </c>
      <c r="K68" s="5">
        <f t="shared" si="8"/>
        <v>0</v>
      </c>
      <c r="L68" s="26"/>
    </row>
    <row r="69" spans="1:26" ht="25" customHeight="1" x14ac:dyDescent="0.25">
      <c r="A69" s="4"/>
      <c r="B69" s="4"/>
      <c r="C69" s="8"/>
      <c r="D69" s="10"/>
      <c r="E69" s="5"/>
      <c r="F69" s="5">
        <f t="shared" si="5"/>
        <v>0</v>
      </c>
      <c r="G69" s="5"/>
      <c r="H69" s="5">
        <f t="shared" si="6"/>
        <v>0</v>
      </c>
      <c r="I69" s="5"/>
      <c r="J69" s="5">
        <f t="shared" si="7"/>
        <v>0</v>
      </c>
      <c r="K69" s="5">
        <f t="shared" si="8"/>
        <v>0</v>
      </c>
      <c r="L69" s="26"/>
    </row>
    <row r="70" spans="1:26" ht="25" customHeight="1" x14ac:dyDescent="0.25">
      <c r="A70" s="4"/>
      <c r="B70" s="4"/>
      <c r="C70" s="8"/>
      <c r="D70" s="10"/>
      <c r="E70" s="5"/>
      <c r="F70" s="5">
        <f t="shared" si="5"/>
        <v>0</v>
      </c>
      <c r="G70" s="5"/>
      <c r="H70" s="5">
        <f t="shared" si="6"/>
        <v>0</v>
      </c>
      <c r="I70" s="5"/>
      <c r="J70" s="5">
        <f t="shared" si="7"/>
        <v>0</v>
      </c>
      <c r="K70" s="5">
        <f t="shared" si="8"/>
        <v>0</v>
      </c>
      <c r="L70" s="26"/>
    </row>
    <row r="71" spans="1:26" ht="25" customHeight="1" x14ac:dyDescent="0.25">
      <c r="A71" s="4"/>
      <c r="B71" s="4"/>
      <c r="C71" s="8"/>
      <c r="D71" s="10"/>
      <c r="E71" s="5"/>
      <c r="F71" s="5">
        <f t="shared" si="5"/>
        <v>0</v>
      </c>
      <c r="G71" s="5"/>
      <c r="H71" s="5">
        <f t="shared" si="6"/>
        <v>0</v>
      </c>
      <c r="I71" s="5"/>
      <c r="J71" s="5">
        <f t="shared" si="7"/>
        <v>0</v>
      </c>
      <c r="K71" s="5">
        <f t="shared" si="8"/>
        <v>0</v>
      </c>
      <c r="L71" s="26"/>
    </row>
    <row r="72" spans="1:26" ht="25" customHeight="1" x14ac:dyDescent="0.25">
      <c r="A72" s="4" t="s">
        <v>78</v>
      </c>
      <c r="B72" s="4"/>
      <c r="C72" s="8"/>
      <c r="D72" s="10"/>
      <c r="E72" s="5"/>
      <c r="F72" s="5">
        <f>TRUNC(SUM(F50:F71))</f>
        <v>0</v>
      </c>
      <c r="G72" s="5"/>
      <c r="H72" s="5">
        <f>TRUNC(SUM(H50:H71))</f>
        <v>0</v>
      </c>
      <c r="I72" s="5"/>
      <c r="J72" s="5">
        <f>TRUNC(SUM(J50:J71))</f>
        <v>0</v>
      </c>
      <c r="K72" s="5">
        <f>TRUNC(SUM(K50:K71))</f>
        <v>0</v>
      </c>
      <c r="L72" s="26"/>
    </row>
  </sheetData>
  <mergeCells count="14">
    <mergeCell ref="A4:L4"/>
    <mergeCell ref="A27:L27"/>
    <mergeCell ref="A50:L50"/>
    <mergeCell ref="R1:T1"/>
    <mergeCell ref="B2:B3"/>
    <mergeCell ref="A2:A3"/>
    <mergeCell ref="G2:H2"/>
    <mergeCell ref="I2:J2"/>
    <mergeCell ref="D2:D3"/>
    <mergeCell ref="E2:F2"/>
    <mergeCell ref="K2:K3"/>
    <mergeCell ref="C2:C3"/>
    <mergeCell ref="L2:L3"/>
    <mergeCell ref="A1:L1"/>
  </mergeCells>
  <phoneticPr fontId="2" type="noConversion"/>
  <printOptions horizontalCentered="1" verticalCentered="1"/>
  <pageMargins left="0.74803149606299213" right="0.3543307086614173" top="0.59055118110236215" bottom="0.59055118110236215" header="0.51181102362204722" footer="0.47244094488188976"/>
  <pageSetup paperSize="9" scale="76" fitToHeight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원가</vt:lpstr>
      <vt:lpstr>내역서</vt:lpstr>
      <vt:lpstr>내역서!Print_Area</vt:lpstr>
      <vt:lpstr>원가!Print_Area</vt:lpstr>
      <vt:lpstr>내역서!Print_Titles</vt:lpstr>
    </vt:vector>
  </TitlesOfParts>
  <Company>이지테크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yongwook roh</cp:lastModifiedBy>
  <cp:lastPrinted>2026-08-25T05:22:13Z</cp:lastPrinted>
  <dcterms:created xsi:type="dcterms:W3CDTF">2002-09-09T02:35:17Z</dcterms:created>
  <dcterms:modified xsi:type="dcterms:W3CDTF">2026-09-02T11:56:45Z</dcterms:modified>
</cp:coreProperties>
</file>