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황희\외관점검(2차)\"/>
    </mc:Choice>
  </mc:AlternateContent>
  <xr:revisionPtr revIDLastSave="0" documentId="13_ncr:1_{DC34A1FA-0173-454E-826B-C6F2A16257EA}" xr6:coauthVersionLast="36" xr6:coauthVersionMax="36" xr10:uidLastSave="{00000000-0000-0000-0000-000000000000}"/>
  <bookViews>
    <workbookView xWindow="28680" yWindow="-120" windowWidth="29040" windowHeight="15720" tabRatio="872" xr2:uid="{00000000-000D-0000-FFFF-FFFF00000000}"/>
  </bookViews>
  <sheets>
    <sheet name="내역서 " sheetId="45" r:id="rId1"/>
    <sheet name="예정가격결정서" sheetId="42" state="hidden" r:id="rId2"/>
    <sheet name="위탁사업비 산출내역서" sheetId="33" state="hidden" r:id="rId3"/>
    <sheet name="사방시설 외관점검 비용산정표" sheetId="39" r:id="rId4"/>
    <sheet name="기초자료" sheetId="21" r:id="rId5"/>
    <sheet name="시중노임단가" sheetId="36" r:id="rId6"/>
    <sheet name="엔지니어링기술자 노임단가" sheetId="37" r:id="rId7"/>
    <sheet name="경유" sheetId="38" r:id="rId8"/>
    <sheet name="엔지니어링손해배상공제요율" sheetId="40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GHH1" localSheetId="1">#REF!</definedName>
    <definedName name="__GHH1">#REF!</definedName>
    <definedName name="__GHH2" localSheetId="1">#REF!</definedName>
    <definedName name="__GHH2">#REF!</definedName>
    <definedName name="__JEA1" localSheetId="1">#REF!</definedName>
    <definedName name="__JEA1">#REF!</definedName>
    <definedName name="__JEA2" localSheetId="1">#REF!</definedName>
    <definedName name="__JEA2">#REF!</definedName>
    <definedName name="__MaL1" localSheetId="1">#REF!</definedName>
    <definedName name="__MaL1">#REF!</definedName>
    <definedName name="__MaL2" localSheetId="1">#REF!</definedName>
    <definedName name="__MaL2">#REF!</definedName>
    <definedName name="__SBB1" localSheetId="1">#REF!</definedName>
    <definedName name="__SBB1">#REF!</definedName>
    <definedName name="__SBB2" localSheetId="1">#REF!</definedName>
    <definedName name="__SBB2">#REF!</definedName>
    <definedName name="__SBB3" localSheetId="1">#REF!</definedName>
    <definedName name="__SBB3">#REF!</definedName>
    <definedName name="__SBB4" localSheetId="1">#REF!</definedName>
    <definedName name="__SBB4">#REF!</definedName>
    <definedName name="__SBB5" localSheetId="1">#REF!</definedName>
    <definedName name="__SBB5">#REF!</definedName>
    <definedName name="__SHH1" localSheetId="1">#REF!</definedName>
    <definedName name="__SHH1">#REF!</definedName>
    <definedName name="__SHH2" localSheetId="1">#REF!</definedName>
    <definedName name="__SHH2">#REF!</definedName>
    <definedName name="__SHH3" localSheetId="1">#REF!</definedName>
    <definedName name="__SHH3">#REF!</definedName>
    <definedName name="__Ty1" localSheetId="1">#REF!</definedName>
    <definedName name="__Ty1">#REF!</definedName>
    <definedName name="__Ty2" localSheetId="1">#REF!</definedName>
    <definedName name="__Ty2">#REF!</definedName>
    <definedName name="_1">"★★"</definedName>
    <definedName name="_3_0_S" hidden="1">'[1]6PILE  (돌출)'!#REF!</definedName>
    <definedName name="_a147">#REF!</definedName>
    <definedName name="_aab42">#REF!</definedName>
    <definedName name="_Dist_Bin" hidden="1">[2]조명시설!#REF!</definedName>
    <definedName name="_Dist_Values" hidden="1">[2]조명시설!#REF!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hidden="1">[3]수량명세서!#REF!</definedName>
    <definedName name="_GHH1" localSheetId="1">#REF!</definedName>
    <definedName name="_GHH1">#REF!</definedName>
    <definedName name="_GHH2" localSheetId="1">#REF!</definedName>
    <definedName name="_GHH2">#REF!</definedName>
    <definedName name="_JEA1" localSheetId="1">#REF!</definedName>
    <definedName name="_JEA1">#REF!</definedName>
    <definedName name="_JEA2" localSheetId="1">#REF!</definedName>
    <definedName name="_JEA2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hidden="1">#REF!</definedName>
    <definedName name="_kfkf" hidden="1">#REF!</definedName>
    <definedName name="_LL1">#REF!</definedName>
    <definedName name="_LL2">#REF!</definedName>
    <definedName name="_LL3">#REF!</definedName>
    <definedName name="_LR1">#REF!</definedName>
    <definedName name="_LR2">#REF!</definedName>
    <definedName name="_LR3">#REF!</definedName>
    <definedName name="_MaL1" localSheetId="1">#REF!</definedName>
    <definedName name="_MaL1">#REF!</definedName>
    <definedName name="_MaL2" localSheetId="1">#REF!</definedName>
    <definedName name="_MaL2">#REF!</definedName>
    <definedName name="_O">"○"</definedName>
    <definedName name="_Order1" hidden="1">255</definedName>
    <definedName name="_Order2" hidden="1">255</definedName>
    <definedName name="_Regression_Out" localSheetId="0" hidden="1">#REF!</definedName>
    <definedName name="_Regression_Out" localSheetId="1" hidden="1">#REF!</definedName>
    <definedName name="_Regression_Out" hidden="1">#REF!</definedName>
    <definedName name="_Regression_X" localSheetId="0" hidden="1">#REF!</definedName>
    <definedName name="_Regression_X" localSheetId="1" hidden="1">#REF!</definedName>
    <definedName name="_Regression_X" hidden="1">#REF!</definedName>
    <definedName name="_Regression_Y" localSheetId="0" hidden="1">#REF!</definedName>
    <definedName name="_Regression_Y" localSheetId="1" hidden="1">#REF!</definedName>
    <definedName name="_Regression_Y" hidden="1">#REF!</definedName>
    <definedName name="_SBB1" localSheetId="1">#REF!</definedName>
    <definedName name="_SBB1">#REF!</definedName>
    <definedName name="_SBB2" localSheetId="1">#REF!</definedName>
    <definedName name="_SBB2">#REF!</definedName>
    <definedName name="_SBB3" localSheetId="1">#REF!</definedName>
    <definedName name="_SBB3">#REF!</definedName>
    <definedName name="_SBB4" localSheetId="1">#REF!</definedName>
    <definedName name="_SBB4">#REF!</definedName>
    <definedName name="_SBB5" localSheetId="1">#REF!</definedName>
    <definedName name="_SBB5">#REF!</definedName>
    <definedName name="_SHH1" localSheetId="1">#REF!</definedName>
    <definedName name="_SHH1">#REF!</definedName>
    <definedName name="_SHH2" localSheetId="1">#REF!</definedName>
    <definedName name="_SHH2">#REF!</definedName>
    <definedName name="_SHH3" localSheetId="1">#REF!</definedName>
    <definedName name="_SHH3">#REF!</definedName>
    <definedName name="_Sort" localSheetId="0" hidden="1">#REF!</definedName>
    <definedName name="_Sort" hidden="1">#REF!</definedName>
    <definedName name="_SORT1" hidden="1">#REF!</definedName>
    <definedName name="_Ty1" localSheetId="1">#REF!</definedName>
    <definedName name="_Ty1">#REF!</definedName>
    <definedName name="_Ty2" localSheetId="1">#REF!</definedName>
    <definedName name="_Ty2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a">#REF!</definedName>
    <definedName name="\c">#REF!</definedName>
    <definedName name="\d" localSheetId="1">#REF!</definedName>
    <definedName name="\d">#REF!</definedName>
    <definedName name="\f" localSheetId="1">#REF!</definedName>
    <definedName name="\f">#REF!</definedName>
    <definedName name="\l">#REF!</definedName>
    <definedName name="\m">#REF!</definedName>
    <definedName name="\q" localSheetId="1">#REF!</definedName>
    <definedName name="\q">#REF!</definedName>
    <definedName name="\r">#N/A</definedName>
    <definedName name="\s">#N/A</definedName>
    <definedName name="\x" localSheetId="1">#REF!</definedName>
    <definedName name="\x">#REF!</definedName>
    <definedName name="\z">#REF!</definedName>
    <definedName name="A" localSheetId="1">#REF!</definedName>
    <definedName name="a">[0]!집</definedName>
    <definedName name="A0">#REF!</definedName>
    <definedName name="aa">#REF!</definedName>
    <definedName name="aaa" localSheetId="1">#REF!</definedName>
    <definedName name="aaa">#REF!</definedName>
    <definedName name="aaaa">#REF!</definedName>
    <definedName name="aaaaaaaaaa" localSheetId="0" hidden="1">{#N/A,#N/A,FALSE,"운반시간"}</definedName>
    <definedName name="aaaaaaaaaa" hidden="1">{#N/A,#N/A,FALSE,"운반시간"}</definedName>
    <definedName name="AB" localSheetId="1">#REF!</definedName>
    <definedName name="AB">#REF!</definedName>
    <definedName name="abc">#REF!</definedName>
    <definedName name="ABUTH" localSheetId="1">#REF!</definedName>
    <definedName name="ABUTH">#REF!</definedName>
    <definedName name="AC" localSheetId="1">#REF!</definedName>
    <definedName name="AC">#REF!</definedName>
    <definedName name="AccessDatabase" hidden="1">"D:\_genkou\excel97\sample\支店集計作業\本社合計2.mdb"</definedName>
    <definedName name="AD" localSheetId="1">#REF!</definedName>
    <definedName name="AD">#REF!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>#REF!</definedName>
    <definedName name="AE">#REF!</definedName>
    <definedName name="AF" localSheetId="1">#REF!</definedName>
    <definedName name="AF">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>#REF!</definedName>
    <definedName name="AG">#REF!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">#REF!</definedName>
    <definedName name="AH">#REF!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1">#REF!</definedName>
    <definedName name="AI">#REF!</definedName>
    <definedName name="ALPHA" localSheetId="1">#REF!</definedName>
    <definedName name="ALPHA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G" localSheetId="1">#REF!</definedName>
    <definedName name="ANG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S" localSheetId="1">#REF!</definedName>
    <definedName name="ASS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 localSheetId="1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1P">#REF!</definedName>
    <definedName name="b1a1t">#REF!</definedName>
    <definedName name="b1a2p">#REF!</definedName>
    <definedName name="b1a2t">#REF!</definedName>
    <definedName name="B1B" localSheetId="1">#REF!</definedName>
    <definedName name="B1B">#REF!</definedName>
    <definedName name="B2A1P">#REF!</definedName>
    <definedName name="b2a1t">#REF!</definedName>
    <definedName name="b2a2p">#REF!</definedName>
    <definedName name="b2a2t">#REF!</definedName>
    <definedName name="B2B" localSheetId="1">#REF!</definedName>
    <definedName name="B2B">#REF!</definedName>
    <definedName name="B30A1P">#REF!</definedName>
    <definedName name="b30a1t">#REF!</definedName>
    <definedName name="b30a2p">#REF!</definedName>
    <definedName name="b30a2t">#REF!</definedName>
    <definedName name="B3A1P">#REF!</definedName>
    <definedName name="b3a1t">#REF!</definedName>
    <definedName name="b3a2p">#REF!</definedName>
    <definedName name="b3a2t">#REF!</definedName>
    <definedName name="B3B" localSheetId="1">#REF!</definedName>
    <definedName name="B3B">#REF!</definedName>
    <definedName name="B4A1P">#REF!</definedName>
    <definedName name="b4a1t">#REF!</definedName>
    <definedName name="b4a2p">#REF!</definedName>
    <definedName name="b4a2t">#REF!</definedName>
    <definedName name="B4B" localSheetId="1">#REF!</definedName>
    <definedName name="B4B">#REF!</definedName>
    <definedName name="B5A1P">#REF!</definedName>
    <definedName name="b5a1t">#REF!</definedName>
    <definedName name="b5a2p">#REF!</definedName>
    <definedName name="b5a2t">#REF!</definedName>
    <definedName name="B6A1P">#REF!</definedName>
    <definedName name="b6a1t">#REF!</definedName>
    <definedName name="b6a2p">#REF!</definedName>
    <definedName name="b6a2t">#REF!</definedName>
    <definedName name="B7A1P">#REF!</definedName>
    <definedName name="b7a1t">#REF!</definedName>
    <definedName name="b7a2p">#REF!</definedName>
    <definedName name="b7a2t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 localSheetId="1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B" localSheetId="1">#REF!</definedName>
    <definedName name="BB">#REF!</definedName>
    <definedName name="bbb" localSheetId="1">#REF!</definedName>
    <definedName name="bbb">#REF!</definedName>
    <definedName name="BC" localSheetId="1">#REF!</definedName>
    <definedName name="BC">#REF!</definedName>
    <definedName name="BD" localSheetId="1">#REF!</definedName>
    <definedName name="BD">#REF!</definedName>
    <definedName name="BE" localSheetId="1">#REF!</definedName>
    <definedName name="BE">#REF!</definedName>
    <definedName name="BETA" localSheetId="1">#REF!</definedName>
    <definedName name="BETA">#REF!</definedName>
    <definedName name="BF" localSheetId="1">#REF!</definedName>
    <definedName name="BF">#REF!</definedName>
    <definedName name="BG" localSheetId="1">#REF!</definedName>
    <definedName name="BG">#REF!</definedName>
    <definedName name="BOM_OF_ECP">#REF!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W" localSheetId="1">#REF!</definedName>
    <definedName name="BW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 localSheetId="1">#REF!</definedName>
    <definedName name="CA">#REF!</definedName>
    <definedName name="CB" localSheetId="1">#REF!</definedName>
    <definedName name="CB">#REF!</definedName>
    <definedName name="CC" localSheetId="1">#REF!</definedName>
    <definedName name="CC">#REF!</definedName>
    <definedName name="CCC">#REF!</definedName>
    <definedName name="CD" localSheetId="1">#REF!</definedName>
    <definedName name="CD">#REF!</definedName>
    <definedName name="CE" localSheetId="1">#REF!</definedName>
    <definedName name="CE">#REF!</definedName>
    <definedName name="CF" localSheetId="1">#REF!</definedName>
    <definedName name="CF">#REF!</definedName>
    <definedName name="CG" localSheetId="1">#REF!</definedName>
    <definedName name="CG">#REF!</definedName>
    <definedName name="CH" localSheetId="1">#REF!</definedName>
    <definedName name="CH">#REF!</definedName>
    <definedName name="CI" localSheetId="1">#REF!</definedName>
    <definedName name="CI">#REF!</definedName>
    <definedName name="CJ" localSheetId="1">#REF!</definedName>
    <definedName name="CJ">#REF!</definedName>
    <definedName name="CODE">#REF!</definedName>
    <definedName name="COLUMN_A">#REF!</definedName>
    <definedName name="D" localSheetId="1" hidden="1">{#N/A,#N/A,TRUE,"토적및재료집계";#N/A,#N/A,TRUE,"토적및재료집계";#N/A,#N/A,TRUE,"단위량"}</definedName>
    <definedName name="D">BlankMacro1</definedName>
    <definedName name="D_FE" localSheetId="1">#REF!</definedName>
    <definedName name="D_FE">#REF!</definedName>
    <definedName name="D_FO" localSheetId="1">#REF!</definedName>
    <definedName name="D_FO">#REF!</definedName>
    <definedName name="D400MM">#REF!</definedName>
    <definedName name="DA" localSheetId="1">#REF!</definedName>
    <definedName name="DA">#REF!</definedName>
    <definedName name="DANGA">#REF!,#REF!</definedName>
    <definedName name="_xlnm.Database" localSheetId="1">#REF!</definedName>
    <definedName name="_xlnm.Database">#REF!</definedName>
    <definedName name="dataww" hidden="1">#REF!</definedName>
    <definedName name="DB" localSheetId="1">#REF!</definedName>
    <definedName name="DB">#REF!</definedName>
    <definedName name="DC" localSheetId="1">#REF!</definedName>
    <definedName name="DC">#REF!</definedName>
    <definedName name="DD" localSheetId="1">#REF!</definedName>
    <definedName name="dd">BlankMacro1</definedName>
    <definedName name="DDD">BlankMacro1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 localSheetId="1">#REF!</definedName>
    <definedName name="DDE">#REF!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 localSheetId="1">#REF!</definedName>
    <definedName name="DDO">#REF!</definedName>
    <definedName name="DDS" localSheetId="1">BlankMacro1</definedName>
    <definedName name="DDS">BlankMacro1</definedName>
    <definedName name="DDW" localSheetId="1">BlankMacro1</definedName>
    <definedName name="DDW">BlankMacro1</definedName>
    <definedName name="DE" localSheetId="1">#REF!</definedName>
    <definedName name="DE">#REF!</definedName>
    <definedName name="DECK_PLATE">#REF!</definedName>
    <definedName name="DF" localSheetId="1">#REF!</definedName>
    <definedName name="DF">#REF!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 localSheetId="1">#REF!</definedName>
    <definedName name="DFS">#REF!</definedName>
    <definedName name="DG" localSheetId="1">#REF!</definedName>
    <definedName name="DG">#REF!</definedName>
    <definedName name="DH" localSheetId="1">#REF!</definedName>
    <definedName name="DH">#REF!</definedName>
    <definedName name="DHS" localSheetId="1">#REF!</definedName>
    <definedName name="DHS">#REF!</definedName>
    <definedName name="DI" localSheetId="1">#REF!</definedName>
    <definedName name="DI">#REF!</definedName>
    <definedName name="DJ" localSheetId="1">#REF!</definedName>
    <definedName name="DJ">#REF!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1">BlankMacro1</definedName>
    <definedName name="DKD">BlankMacro1</definedName>
    <definedName name="DKE" localSheetId="1">BlankMacro1</definedName>
    <definedName name="DKE">BlankMacro1</definedName>
    <definedName name="DLFE" localSheetId="1">#REF!</definedName>
    <definedName name="DLFE">#REF!</definedName>
    <definedName name="DLFO" localSheetId="1">#REF!</definedName>
    <definedName name="DLFO">#REF!</definedName>
    <definedName name="dns" localSheetId="0" hidden="1">{#N/A,#N/A,FALSE,"운반시간"}</definedName>
    <definedName name="dns" hidden="1">{#N/A,#N/A,FALSE,"운반시간"}</definedName>
    <definedName name="DS" localSheetId="1">BlankMacro1</definedName>
    <definedName name="DS">BlankMacro1</definedName>
    <definedName name="dsaf" localSheetId="0" hidden="1">{#N/A,#N/A,FALSE,"조골재"}</definedName>
    <definedName name="dsaf" hidden="1">{#N/A,#N/A,FALSE,"조골재"}</definedName>
    <definedName name="DSE" localSheetId="1">#REF!</definedName>
    <definedName name="DSE">#REF!</definedName>
    <definedName name="DSO" localSheetId="1">#REF!</definedName>
    <definedName name="DSO">#REF!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1">BlankMacro1</definedName>
    <definedName name="DWS">BlankMacro1</definedName>
    <definedName name="E" localSheetId="1">BlankMacro1</definedName>
    <definedName name="E">BlankMacro1</definedName>
    <definedName name="EA" localSheetId="1">#REF!</definedName>
    <definedName name="EA">#REF!</definedName>
    <definedName name="earthp" localSheetId="1">#REF!</definedName>
    <definedName name="earthp">#REF!</definedName>
    <definedName name="EB" localSheetId="1">#REF!</definedName>
    <definedName name="EB">#REF!</definedName>
    <definedName name="EC" localSheetId="1">#REF!</definedName>
    <definedName name="EC">#REF!</definedName>
    <definedName name="eee" localSheetId="0" hidden="1">{#N/A,#N/A,FALSE,"2~8번"}</definedName>
    <definedName name="eee" hidden="1">{#N/A,#N/A,FALSE,"2~8번"}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L" localSheetId="1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FE" localSheetId="1">#REF!</definedName>
    <definedName name="ELFE">#REF!</definedName>
    <definedName name="ex" localSheetId="1">#REF!</definedName>
    <definedName name="ex">#REF!</definedName>
    <definedName name="EXE" localSheetId="1">BlankMacro1</definedName>
    <definedName name="EXE">BlankMacro1</definedName>
    <definedName name="Fck" localSheetId="1">#REF!</definedName>
    <definedName name="Fck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evwtec" localSheetId="0" hidden="1">{#N/A,#N/A,FALSE,"구조1"}</definedName>
    <definedName name="fdhevwtec" hidden="1">{#N/A,#N/A,FALSE,"구조1"}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localSheetId="0" hidden="1">{#N/A,#N/A,FALSE,"배수1"}</definedName>
    <definedName name="fedgre" hidden="1">{#N/A,#N/A,FALSE,"배수1"}</definedName>
    <definedName name="FEEL">#REF!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localSheetId="0" hidden="1">{#N/A,#N/A,FALSE,"구조2"}</definedName>
    <definedName name="fgn" hidden="1">{#N/A,#N/A,FALSE,"구조2"}</definedName>
    <definedName name="fgnrt" localSheetId="0" hidden="1">{#N/A,#N/A,FALSE,"단가표지"}</definedName>
    <definedName name="fgnrt" hidden="1">{#N/A,#N/A,FALSE,"단가표지"}</definedName>
    <definedName name="FOUND_H">#REF!</definedName>
    <definedName name="FS" localSheetId="1">#REF!</definedName>
    <definedName name="FS">#REF!</definedName>
    <definedName name="fsdafhaaaaeraw" localSheetId="0" hidden="1">{#N/A,#N/A,FALSE,"구조1"}</definedName>
    <definedName name="fsdafhaaaaeraw" hidden="1">{#N/A,#N/A,FALSE,"구조1"}</definedName>
    <definedName name="Fy" localSheetId="1">#REF!</definedName>
    <definedName name="Fy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hahah" localSheetId="0" hidden="1">{#N/A,#N/A,FALSE,"포장1";#N/A,#N/A,FALSE,"포장1"}</definedName>
    <definedName name="gahahah" hidden="1">{#N/A,#N/A,FALSE,"포장1";#N/A,#N/A,FALSE,"포장1"}</definedName>
    <definedName name="GAK" localSheetId="1">#REF!</definedName>
    <definedName name="GAK">#REF!</definedName>
    <definedName name="gb" localSheetId="0" hidden="1">{#N/A,#N/A,FALSE,"2~8번"}</definedName>
    <definedName name="gb" hidden="1">{#N/A,#N/A,FALSE,"2~8번"}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 localSheetId="1">#REF!</definedName>
    <definedName name="GC">#REF!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">#REF!</definedName>
    <definedName name="ggg">#REF!</definedName>
    <definedName name="GH" localSheetId="1">#REF!</definedName>
    <definedName name="GH">#REF!</definedName>
    <definedName name="GLA1P">#REF!</definedName>
    <definedName name="gla1t">#REF!</definedName>
    <definedName name="gla2p">#REF!</definedName>
    <definedName name="gla2t">#REF!</definedName>
    <definedName name="GS" localSheetId="1">#REF!</definedName>
    <definedName name="GS">#REF!</definedName>
    <definedName name="gsagsdarafds" localSheetId="0" hidden="1">{#N/A,#N/A,FALSE,"토공2"}</definedName>
    <definedName name="gsagsdarafds" hidden="1">{#N/A,#N/A,FALSE,"토공2"}</definedName>
    <definedName name="GuBae" localSheetId="1">#REF!</definedName>
    <definedName name="GuBae">#REF!</definedName>
    <definedName name="H" localSheetId="1">#REF!</definedName>
    <definedName name="H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H" localSheetId="1">#REF!</definedName>
    <definedName name="H1H">#REF!</definedName>
    <definedName name="H2A1P">#REF!</definedName>
    <definedName name="h2a1t">#REF!</definedName>
    <definedName name="h2a2p">#REF!</definedName>
    <definedName name="h2a2t">#REF!</definedName>
    <definedName name="H2H" localSheetId="1">#REF!</definedName>
    <definedName name="H2H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H" localSheetId="1">#REF!</definedName>
    <definedName name="H3H">#REF!</definedName>
    <definedName name="h4a1p">#REF!</definedName>
    <definedName name="h4a1t">#REF!</definedName>
    <definedName name="h4a2p">#REF!</definedName>
    <definedName name="h4a2t">#REF!</definedName>
    <definedName name="H4H" localSheetId="1">#REF!</definedName>
    <definedName name="H4H">#REF!</definedName>
    <definedName name="H5A1P">#REF!</definedName>
    <definedName name="h5a1t">#REF!</definedName>
    <definedName name="h5a2p">#REF!</definedName>
    <definedName name="h5a2t">#REF!</definedName>
    <definedName name="H6A1P">#REF!</definedName>
    <definedName name="h6a1t">#REF!</definedName>
    <definedName name="h6a2p">#REF!</definedName>
    <definedName name="h6a2t">#REF!</definedName>
    <definedName name="H7A1P">#REF!</definedName>
    <definedName name="h7a1t">#REF!</definedName>
    <definedName name="h7a2p">#REF!</definedName>
    <definedName name="h7a2t">#REF!</definedName>
    <definedName name="H8A1P">#REF!</definedName>
    <definedName name="h8a1t">#REF!</definedName>
    <definedName name="h8a2p">#REF!</definedName>
    <definedName name="h8a2t">#REF!</definedName>
    <definedName name="H9A1P">#REF!</definedName>
    <definedName name="h9a1t">#REF!</definedName>
    <definedName name="h9a2p">#REF!</definedName>
    <definedName name="h9a2t">#REF!</definedName>
    <definedName name="HA" localSheetId="1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adfhafa" localSheetId="0" hidden="1">{#N/A,#N/A,FALSE,"혼합골재"}</definedName>
    <definedName name="hadfhafa" hidden="1">{#N/A,#N/A,FALSE,"혼합골재"}</definedName>
    <definedName name="hadfhafhad" localSheetId="0" hidden="1">{#N/A,#N/A,FALSE,"운반시간"}</definedName>
    <definedName name="hadfhafhad" hidden="1">{#N/A,#N/A,FALSE,"운반시간"}</definedName>
    <definedName name="hadfhata" localSheetId="0" hidden="1">{#N/A,#N/A,FALSE,"표지목차"}</definedName>
    <definedName name="hadfhata" hidden="1">{#N/A,#N/A,FALSE,"표지목차"}</definedName>
    <definedName name="hadhfaha" localSheetId="0" hidden="1">{#N/A,#N/A,FALSE,"포장2"}</definedName>
    <definedName name="hadhfaha" hidden="1">{#N/A,#N/A,FALSE,"포장2"}</definedName>
    <definedName name="HB" localSheetId="1">#REF!</definedName>
    <definedName name="HB">#REF!</definedName>
    <definedName name="HC" localSheetId="1">#REF!</definedName>
    <definedName name="HC">#REF!</definedName>
    <definedName name="HD" localSheetId="1">#REF!</definedName>
    <definedName name="HD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 localSheetId="1">#REF!</definedName>
    <definedName name="HE">#REF!</definedName>
    <definedName name="HF" localSheetId="1">#REF!</definedName>
    <definedName name="HF">#REF!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AX">#N/A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 localSheetId="1">#REF!</definedName>
    <definedName name="HO">#REF!</definedName>
    <definedName name="hrbjrjy" localSheetId="0" hidden="1">{#N/A,#N/A,FALSE,"배수2"}</definedName>
    <definedName name="hrbjrjy" hidden="1">{#N/A,#N/A,FALSE,"배수2"}</definedName>
    <definedName name="HT" localSheetId="1">#REF!</definedName>
    <definedName name="HT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I" localSheetId="1">#REF!</definedName>
    <definedName name="I">#REF!</definedName>
    <definedName name="ID">#REF!,#REF!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chu" localSheetId="1">#REF!</definedName>
    <definedName name="ilchu">#REF!</definedName>
    <definedName name="IMP" localSheetId="1">#REF!</definedName>
    <definedName name="IMP">#REF!</definedName>
    <definedName name="iouo" localSheetId="0" hidden="1">{#N/A,#N/A,FALSE,"배수2"}</definedName>
    <definedName name="iouo" hidden="1">{#N/A,#N/A,FALSE,"배수2"}</definedName>
    <definedName name="ioup" localSheetId="0" hidden="1">{#N/A,#N/A,FALSE,"속도"}</definedName>
    <definedName name="ioup" hidden="1">{#N/A,#N/A,FALSE,"속도"}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">#REF!</definedName>
    <definedName name="J">#REF!</definedName>
    <definedName name="jii" localSheetId="0" hidden="1">{#N/A,#N/A,FALSE,"골재소요량";#N/A,#N/A,FALSE,"골재소요량"}</definedName>
    <definedName name="jii" hidden="1">{#N/A,#N/A,FALSE,"골재소요량";#N/A,#N/A,FALSE,"골재소요량"}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H" localSheetId="1">#REF!</definedName>
    <definedName name="JYH">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localSheetId="0" hidden="1">{#N/A,#N/A,FALSE,"조골재"}</definedName>
    <definedName name="jytrtysr" hidden="1">{#N/A,#N/A,FALSE,"조골재"}</definedName>
    <definedName name="J형옹벽">#REF!</definedName>
    <definedName name="K_PR" localSheetId="1">#REF!</definedName>
    <definedName name="K_PR">#REF!</definedName>
    <definedName name="KA" localSheetId="1">#REF!</definedName>
    <definedName name="KA">#REF!</definedName>
    <definedName name="KAE" localSheetId="1">#REF!</definedName>
    <definedName name="KAE">#REF!</definedName>
    <definedName name="KAS" localSheetId="1">#REF!</definedName>
    <definedName name="KAS">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1">#REF!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localSheetId="1">#REF!</definedName>
    <definedName name="KH">#REF!</definedName>
    <definedName name="kkj">#REF!</definedName>
    <definedName name="kkk">#REF!</definedName>
    <definedName name="knj" localSheetId="0" hidden="1">{#N/A,#N/A,FALSE,"혼합골재"}</definedName>
    <definedName name="knj" hidden="1">{#N/A,#N/A,FALSE,"혼합골재"}</definedName>
    <definedName name="KO" localSheetId="1">#REF!</definedName>
    <definedName name="KO">#REF!</definedName>
    <definedName name="ktf" hidden="1">#REF!</definedName>
    <definedName name="kty" hidden="1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localSheetId="0" hidden="1">{#N/A,#N/A,FALSE,"토공2"}</definedName>
    <definedName name="kytjnjr" hidden="1">{#N/A,#N/A,FALSE,"토공2"}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L" localSheetId="1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 localSheetId="1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 localSheetId="1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 localSheetId="1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1P">#REF!</definedName>
    <definedName name="la1t">#REF!</definedName>
    <definedName name="la2p">#REF!</definedName>
    <definedName name="la2t">#REF!</definedName>
    <definedName name="LC" localSheetId="1">#REF!</definedName>
    <definedName name="LC">#REF!</definedName>
    <definedName name="Len" localSheetId="1">#REF!</definedName>
    <definedName name="Len">#REF!</definedName>
    <definedName name="LF" localSheetId="1">#REF!</definedName>
    <definedName name="LF">#REF!</definedName>
    <definedName name="LH" localSheetId="1">#REF!</definedName>
    <definedName name="LH">#REF!</definedName>
    <definedName name="lijop" localSheetId="0" hidden="1">{#N/A,#N/A,FALSE,"배수1"}</definedName>
    <definedName name="lijop" hidden="1">{#N/A,#N/A,FALSE,"배수1"}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FE">#N/A</definedName>
    <definedName name="LLFO" localSheetId="1">#REF!</definedName>
    <definedName name="LLFO">#REF!</definedName>
    <definedName name="lo" localSheetId="0" hidden="1">{#N/A,#N/A,FALSE,"2~8번"}</definedName>
    <definedName name="lo" hidden="1">{#N/A,#N/A,FALSE,"2~8번"}</definedName>
    <definedName name="M_EF" localSheetId="1">#REF!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H" localSheetId="1">#REF!</definedName>
    <definedName name="MaH">#REF!</definedName>
    <definedName name="MM" localSheetId="0" hidden="1">{#N/A,#N/A,FALSE,"단가표지"}</definedName>
    <definedName name="mm" hidden="1">{#N/A,#N/A,TRUE,"토적및재료집계";#N/A,#N/A,TRUE,"토적및재료집계";#N/A,#N/A,TRUE,"단위량"}</definedName>
    <definedName name="MONEY">#REF!,#REF!</definedName>
    <definedName name="monitor">#REF!</definedName>
    <definedName name="MUO_REA" localSheetId="1">#REF!</definedName>
    <definedName name="MUO_REA">#REF!</definedName>
    <definedName name="MUO_TOE" localSheetId="1">#REF!</definedName>
    <definedName name="MUO_TOE">#REF!</definedName>
    <definedName name="N_C" localSheetId="1">#REF!</definedName>
    <definedName name="N_C">#REF!</definedName>
    <definedName name="N_Q" localSheetId="1">#REF!</definedName>
    <definedName name="N_Q">#REF!</definedName>
    <definedName name="N_R" localSheetId="1">#REF!</definedName>
    <definedName name="N_R">#REF!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O." localSheetId="1">#REF!</definedName>
    <definedName name="NO.">#REF!</definedName>
    <definedName name="NOTCH">#REF!</definedName>
    <definedName name="oi8uip" localSheetId="0" hidden="1">{#N/A,#N/A,FALSE,"이정표"}</definedName>
    <definedName name="oi8uip" hidden="1">{#N/A,#N/A,FALSE,"이정표"}</definedName>
    <definedName name="oiuyo" localSheetId="0" hidden="1">{#N/A,#N/A,FALSE,"부대1"}</definedName>
    <definedName name="oiuyo" hidden="1">{#N/A,#N/A,FALSE,"부대1"}</definedName>
    <definedName name="ok" localSheetId="0" hidden="1">{#N/A,#N/A,FALSE,"2~8번"}</definedName>
    <definedName name="ok" hidden="1">{#N/A,#N/A,FALSE,"2~8번"}</definedName>
    <definedName name="OOO">#REF!</definedName>
    <definedName name="OP" localSheetId="1">#REF!</definedName>
    <definedName name="OP">#REF!</definedName>
    <definedName name="ouio" localSheetId="0" hidden="1">{#N/A,#N/A,FALSE,"부대2"}</definedName>
    <definedName name="ouio" hidden="1">{#N/A,#N/A,FALSE,"부대2"}</definedName>
    <definedName name="P_A" localSheetId="1">#REF!</definedName>
    <definedName name="P_A">#REF!</definedName>
    <definedName name="P_D" localSheetId="1">#REF!</definedName>
    <definedName name="P_D">#REF!</definedName>
    <definedName name="P_E" localSheetId="1">#REF!</definedName>
    <definedName name="P_E">#REF!</definedName>
    <definedName name="PB" localSheetId="1">#REF!</definedName>
    <definedName name="PB">#REF!</definedName>
    <definedName name="PD" localSheetId="1">#REF!</definedName>
    <definedName name="PD">#REF!</definedName>
    <definedName name="PF" localSheetId="1">#REF!</definedName>
    <definedName name="PF">#REF!</definedName>
    <definedName name="PFD" localSheetId="1">#REF!</definedName>
    <definedName name="PFD">#REF!</definedName>
    <definedName name="PG" localSheetId="1">#REF!</definedName>
    <definedName name="PG">#REF!</definedName>
    <definedName name="PH" localSheetId="1">#REF!</definedName>
    <definedName name="PH">#REF!</definedName>
    <definedName name="pile길이">#REF!</definedName>
    <definedName name="PO" localSheetId="1">#REF!</definedName>
    <definedName name="PO">#REF!</definedName>
    <definedName name="POT_BEARING">#REF!</definedName>
    <definedName name="PPP">#REF!</definedName>
    <definedName name="print">#REF!</definedName>
    <definedName name="_xlnm.Print_Area" localSheetId="7">경유!$A$1:$N$49</definedName>
    <definedName name="_xlnm.Print_Area" localSheetId="4">기초자료!$A$1:$C$23</definedName>
    <definedName name="_xlnm.Print_Area" localSheetId="0">'내역서 '!$A$1:$I$7</definedName>
    <definedName name="_xlnm.Print_Area" localSheetId="3">'사방시설 외관점검 비용산정표'!$A$1:$G$29</definedName>
    <definedName name="_xlnm.Print_Area" localSheetId="5">시중노임단가!$A$1:$J$34</definedName>
    <definedName name="_xlnm.Print_Area" localSheetId="6">'엔지니어링기술자 노임단가'!$A$1:$J$48</definedName>
    <definedName name="_xlnm.Print_Area" localSheetId="1">예정가격결정서!$A$1:$F$30</definedName>
    <definedName name="_xlnm.Print_Area" localSheetId="2">'위탁사업비 산출내역서'!$A$1:$F$9</definedName>
    <definedName name="_xlnm.Print_Area">#REF!</definedName>
    <definedName name="Print_Area_MI" localSheetId="1">#REF!</definedName>
    <definedName name="Print_Area_MI">#REF!</definedName>
    <definedName name="PRINT_AREA_MI1" localSheetId="1">#REF!</definedName>
    <definedName name="PRINT_AREA_MI1">#REF!</definedName>
    <definedName name="print_titil" localSheetId="1">#REF!</definedName>
    <definedName name="print_titil">#REF!</definedName>
    <definedName name="PRINT_TITLE">#REF!</definedName>
    <definedName name="PRINT_TITLEN">#REF!</definedName>
    <definedName name="_xlnm.Print_Titles" localSheetId="1">#N/A</definedName>
    <definedName name="_xlnm.Print_Titles">#REF!</definedName>
    <definedName name="Print_Titles_MI">#REF!</definedName>
    <definedName name="PRINTTITLES" localSheetId="1">#REF!</definedName>
    <definedName name="PRINTTITLES">#REF!</definedName>
    <definedName name="PS" localSheetId="1">#REF!</definedName>
    <definedName name="PS">#REF!</definedName>
    <definedName name="Q" localSheetId="1">#REF!</definedName>
    <definedName name="Q">BlankMacro1</definedName>
    <definedName name="Q3WEE" localSheetId="0" hidden="1">{#N/A,#N/A,FALSE,"조골재"}</definedName>
    <definedName name="Q3WEE" hidden="1">{#N/A,#N/A,FALSE,"조골재"}</definedName>
    <definedName name="qq">#REF!</definedName>
    <definedName name="QQQ" hidden="1">#REF!</definedName>
    <definedName name="QW" localSheetId="0" hidden="1">{#N/A,#N/A,FALSE,"배수2"}</definedName>
    <definedName name="QW" hidden="1">{#N/A,#N/A,FALSE,"배수2"}</definedName>
    <definedName name="RAD">#REF!</definedName>
    <definedName name="rarasfsda" localSheetId="0" hidden="1">{#N/A,#N/A,FALSE,"이정표"}</definedName>
    <definedName name="rarasfsda" hidden="1">{#N/A,#N/A,FALSE,"이정표"}</definedName>
    <definedName name="rasfsafsafdsa" localSheetId="0" hidden="1">{#N/A,#N/A,FALSE,"조골재"}</definedName>
    <definedName name="rasfsafsafdsa" hidden="1">{#N/A,#N/A,FALSE,"조골재"}</definedName>
    <definedName name="_xlnm.Recorder" localSheetId="1">#REF!</definedName>
    <definedName name="_xlnm.Recorder">#REF!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" localSheetId="0" hidden="1">{#N/A,#N/A,FALSE,"구조2"}</definedName>
    <definedName name="rks" hidden="1">{#N/A,#N/A,FALSE,"구조2"}</definedName>
    <definedName name="rkss" localSheetId="0" hidden="1">{#N/A,#N/A,FALSE,"부대1"}</definedName>
    <definedName name="rkss" hidden="1">{#N/A,#N/A,FALSE,"부대1"}</definedName>
    <definedName name="rksss" localSheetId="0" hidden="1">{#N/A,#N/A,FALSE,"부대2"}</definedName>
    <definedName name="rksss" hidden="1">{#N/A,#N/A,FALSE,"부대2"}</definedName>
    <definedName name="rkssss" localSheetId="0" hidden="1">{#N/A,#N/A,FALSE,"속도"}</definedName>
    <definedName name="rkssss" hidden="1">{#N/A,#N/A,FALSE,"속도"}</definedName>
    <definedName name="RPE" localSheetId="1">#REF!</definedName>
    <definedName name="RPE">#REF!</definedName>
    <definedName name="RRR">#REF!</definedName>
    <definedName name="rsaraf" localSheetId="0" hidden="1">{#N/A,#N/A,FALSE,"운반시간"}</definedName>
    <definedName name="rsaraf" hidden="1">{#N/A,#N/A,FALSE,"운반시간"}</definedName>
    <definedName name="rwe6vtd" localSheetId="0" hidden="1">{#N/A,#N/A,FALSE,"표지목차"}</definedName>
    <definedName name="rwe6vtd" hidden="1">{#N/A,#N/A,FALSE,"표지목차"}</definedName>
    <definedName name="ryescerfwe" localSheetId="0" hidden="1">{#N/A,#N/A,FALSE,"부대2"}</definedName>
    <definedName name="ryescerfwe" hidden="1">{#N/A,#N/A,FALSE,"부대2"}</definedName>
    <definedName name="s">#N/A</definedName>
    <definedName name="S_BB" localSheetId="1">#REF!</definedName>
    <definedName name="S_BB">#REF!</definedName>
    <definedName name="S_BU" localSheetId="1">#REF!</definedName>
    <definedName name="S_BU">#REF!</definedName>
    <definedName name="S_EF" localSheetId="1">#REF!</definedName>
    <definedName name="S_EF">#REF!</definedName>
    <definedName name="S2L" localSheetId="1">#REF!</definedName>
    <definedName name="S2L">#REF!</definedName>
    <definedName name="SADE" localSheetId="1">#REF!</definedName>
    <definedName name="SADE">#REF!</definedName>
    <definedName name="SALI" localSheetId="1">#REF!</definedName>
    <definedName name="SALI">#REF!</definedName>
    <definedName name="sanch_2">#REF!</definedName>
    <definedName name="sanch_3">#REF!</definedName>
    <definedName name="sanch_4">#REF!</definedName>
    <definedName name="sasasa" localSheetId="0" hidden="1">{#N/A,#N/A,FALSE,"속도"}</definedName>
    <definedName name="sasasa" hidden="1">{#N/A,#N/A,FALSE,"속도"}</definedName>
    <definedName name="sck" localSheetId="1">#REF!</definedName>
    <definedName name="sck">#REF!</definedName>
    <definedName name="SDCFG\" localSheetId="0" hidden="1">{#N/A,#N/A,FALSE,"운반시간"}</definedName>
    <definedName name="SDCFG\" hidden="1">{#N/A,#N/A,FALSE,"운반시간"}</definedName>
    <definedName name="SDF" localSheetId="0" hidden="1">{#N/A,#N/A,FALSE,"혼합골재"}</definedName>
    <definedName name="SDF" hidden="1">{#N/A,#N/A,FALSE,"혼합골재"}</definedName>
    <definedName name="SDS" localSheetId="0" hidden="1">{#N/A,#N/A,FALSE,"2~8번"}</definedName>
    <definedName name="SDS" hidden="1">{#N/A,#N/A,FALSE,"2~8번"}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0" hidden="1">{#N/A,#N/A,FALSE,"골재소요량";#N/A,#N/A,FALSE,"골재소요량"}</definedName>
    <definedName name="sheet" hidden="1">{#N/A,#N/A,FALSE,"골재소요량";#N/A,#N/A,FALSE,"골재소요량"}</definedName>
    <definedName name="SHT" localSheetId="1">#REF!</definedName>
    <definedName name="SHT">#REF!</definedName>
    <definedName name="sinchook">#REF!</definedName>
    <definedName name="SKEW">#REF!</definedName>
    <definedName name="SLFE" localSheetId="1">#REF!</definedName>
    <definedName name="SLFE">#REF!</definedName>
    <definedName name="SLFO" localSheetId="1">#REF!</definedName>
    <definedName name="SLFO">#REF!</definedName>
    <definedName name="SOIL" localSheetId="1">#REF!</definedName>
    <definedName name="SOIL">#REF!</definedName>
    <definedName name="SPACE" localSheetId="1">#REF!</definedName>
    <definedName name="SPACE">#REF!</definedName>
    <definedName name="ss">#REF!</definedName>
    <definedName name="SSS" localSheetId="1">#REF!</definedName>
    <definedName name="SSS">#REF!</definedName>
    <definedName name="st">#REF!</definedName>
    <definedName name="SUO_REA" localSheetId="1">#REF!</definedName>
    <definedName name="SUO_REA">#REF!</definedName>
    <definedName name="SUO_TOE" localSheetId="1">#REF!</definedName>
    <definedName name="SUO_TOE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y" localSheetId="1">#REF!</definedName>
    <definedName name="sy">#REF!</definedName>
    <definedName name="T">BlankMacro1</definedName>
    <definedName name="t1a1p">#REF!</definedName>
    <definedName name="t1a1t">#REF!</definedName>
    <definedName name="t1a2p">#REF!</definedName>
    <definedName name="t1a2t">#REF!</definedName>
    <definedName name="t2a1p">#REF!</definedName>
    <definedName name="t2a1t">#REF!</definedName>
    <definedName name="t2a2p">#REF!</definedName>
    <definedName name="t2a2t">#REF!</definedName>
    <definedName name="T3A1P">#REF!</definedName>
    <definedName name="t3a1t">#REF!</definedName>
    <definedName name="t3a2p">#REF!</definedName>
    <definedName name="t3a2t">#REF!</definedName>
    <definedName name="TA1P">#REF!</definedName>
    <definedName name="ta1t">#REF!</definedName>
    <definedName name="ta2p">#REF!</definedName>
    <definedName name="ta2t">#REF!</definedName>
    <definedName name="TITLES_PRINT" localSheetId="1">#REF!</definedName>
    <definedName name="TITLES_PRINT">#REF!</definedName>
    <definedName name="TJDWO" localSheetId="1">#REF!</definedName>
    <definedName name="TJDWO">#REF!</definedName>
    <definedName name="TTT">#REF!</definedName>
    <definedName name="Ty1H1" localSheetId="1">#REF!</definedName>
    <definedName name="Ty1H1">#REF!</definedName>
    <definedName name="Ty1H2" localSheetId="1">#REF!</definedName>
    <definedName name="Ty1H2">#REF!</definedName>
    <definedName name="Ty1H3" localSheetId="1">#REF!</definedName>
    <definedName name="Ty1H3">#REF!</definedName>
    <definedName name="Ty1Hun1" localSheetId="1">#REF!</definedName>
    <definedName name="Ty1Hun1">#REF!</definedName>
    <definedName name="Ty1Hun2" localSheetId="1">#REF!</definedName>
    <definedName name="Ty1Hun2">#REF!</definedName>
    <definedName name="Ty1K1" localSheetId="1">#REF!</definedName>
    <definedName name="Ty1K1">#REF!</definedName>
    <definedName name="Ty1K2" localSheetId="1">#REF!</definedName>
    <definedName name="Ty1K2">#REF!</definedName>
    <definedName name="Ty1L1" localSheetId="1">#REF!</definedName>
    <definedName name="Ty1L1">#REF!</definedName>
    <definedName name="Ty1L2" localSheetId="1">#REF!</definedName>
    <definedName name="Ty1L2">#REF!</definedName>
    <definedName name="Ty1L3" localSheetId="1">#REF!</definedName>
    <definedName name="Ty1L3">#REF!</definedName>
    <definedName name="Ty1L4" localSheetId="1">#REF!</definedName>
    <definedName name="Ty1L4">#REF!</definedName>
    <definedName name="Ty1L5" localSheetId="1">#REF!</definedName>
    <definedName name="Ty1L5">#REF!</definedName>
    <definedName name="Ty1L6" localSheetId="1">#REF!</definedName>
    <definedName name="Ty1L6">#REF!</definedName>
    <definedName name="Ty1TH" localSheetId="1">#REF!</definedName>
    <definedName name="Ty1TH">#REF!</definedName>
    <definedName name="Ty1TL" localSheetId="1">#REF!</definedName>
    <definedName name="Ty1TL">#REF!</definedName>
    <definedName name="Ty2H1" localSheetId="1">#REF!</definedName>
    <definedName name="Ty2H1">#REF!</definedName>
    <definedName name="Ty2H2" localSheetId="1">#REF!</definedName>
    <definedName name="Ty2H2">#REF!</definedName>
    <definedName name="Ty2H3" localSheetId="1">#REF!</definedName>
    <definedName name="Ty2H3">#REF!</definedName>
    <definedName name="Ty2Hun1" localSheetId="1">#REF!</definedName>
    <definedName name="Ty2Hun1">#REF!</definedName>
    <definedName name="Ty2Hun2" localSheetId="1">#REF!</definedName>
    <definedName name="Ty2Hun2">#REF!</definedName>
    <definedName name="Ty2K1" localSheetId="1">#REF!</definedName>
    <definedName name="Ty2K1">#REF!</definedName>
    <definedName name="Ty2K2" localSheetId="1">#REF!</definedName>
    <definedName name="Ty2K2">#REF!</definedName>
    <definedName name="Ty2L1" localSheetId="1">#REF!</definedName>
    <definedName name="Ty2L1">#REF!</definedName>
    <definedName name="Ty2L2" localSheetId="1">#REF!</definedName>
    <definedName name="Ty2L2">#REF!</definedName>
    <definedName name="Ty2L3" localSheetId="1">#REF!</definedName>
    <definedName name="Ty2L3">#REF!</definedName>
    <definedName name="Ty2L4" localSheetId="1">#REF!</definedName>
    <definedName name="Ty2L4">#REF!</definedName>
    <definedName name="Ty2L5" localSheetId="1">#REF!</definedName>
    <definedName name="Ty2L5">#REF!</definedName>
    <definedName name="Ty2L6" localSheetId="1">#REF!</definedName>
    <definedName name="Ty2L6">#REF!</definedName>
    <definedName name="Ty2TH" localSheetId="1">#REF!</definedName>
    <definedName name="Ty2TH">#REF!</definedName>
    <definedName name="Ty2TL" localSheetId="1">#REF!</definedName>
    <definedName name="Ty2TL">#REF!</definedName>
    <definedName name="tytju4tewete" localSheetId="0" hidden="1">{#N/A,#N/A,FALSE,"속도"}</definedName>
    <definedName name="tytju4tewete" hidden="1">{#N/A,#N/A,FALSE,"속도"}</definedName>
    <definedName name="uhio8ou" localSheetId="0" hidden="1">{#N/A,#N/A,FALSE,"포장2"}</definedName>
    <definedName name="uhio8ou" hidden="1">{#N/A,#N/A,FALSE,"포장2"}</definedName>
    <definedName name="uiok" localSheetId="0" hidden="1">{#N/A,#N/A,FALSE,"표지목차"}</definedName>
    <definedName name="uiok" hidden="1">{#N/A,#N/A,FALSE,"표지목차"}</definedName>
    <definedName name="ujk" localSheetId="0" hidden="1">{#N/A,#N/A,FALSE,"운반시간"}</definedName>
    <definedName name="ujk" hidden="1">{#N/A,#N/A,FALSE,"운반시간"}</definedName>
    <definedName name="uoi8p" localSheetId="0" hidden="1">{#N/A,#N/A,FALSE,"운반시간"}</definedName>
    <definedName name="uoi8p" hidden="1">{#N/A,#N/A,FALSE,"운반시간"}</definedName>
    <definedName name="uoi8u" localSheetId="0" hidden="1">{#N/A,#N/A,FALSE,"토공2"}</definedName>
    <definedName name="uoi8u" hidden="1">{#N/A,#N/A,FALSE,"토공2"}</definedName>
    <definedName name="uoio" localSheetId="0" hidden="1">{#N/A,#N/A,FALSE,"포장1";#N/A,#N/A,FALSE,"포장1"}</definedName>
    <definedName name="uoio" hidden="1">{#N/A,#N/A,FALSE,"포장1";#N/A,#N/A,FALSE,"포장1"}</definedName>
    <definedName name="uoiup" localSheetId="0" hidden="1">{#N/A,#N/A,FALSE,"구조1"}</definedName>
    <definedName name="uoiup" hidden="1">{#N/A,#N/A,FALSE,"구조1"}</definedName>
    <definedName name="uyjesc" localSheetId="0" hidden="1">{#N/A,#N/A,FALSE,"포장1";#N/A,#N/A,FALSE,"포장1"}</definedName>
    <definedName name="uyjesc" hidden="1">{#N/A,#N/A,FALSE,"포장1";#N/A,#N/A,FALSE,"포장1"}</definedName>
    <definedName name="U형측구" localSheetId="1">#REF!</definedName>
    <definedName name="U형측구">#REF!</definedName>
    <definedName name="V" localSheetId="1">BlankMacro1</definedName>
    <definedName name="V">BlankMacro1</definedName>
    <definedName name="VMAX">#N/A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>#REF!</definedName>
    <definedName name="vwat" localSheetId="0" hidden="1">{#N/A,#N/A,FALSE,"운반시간"}</definedName>
    <definedName name="vwat" hidden="1">{#N/A,#N/A,FALSE,"운반시간"}</definedName>
    <definedName name="W">BlankMacro1</definedName>
    <definedName name="WB" localSheetId="1">#REF!</definedName>
    <definedName name="WB">#REF!</definedName>
    <definedName name="WC" localSheetId="1">#REF!</definedName>
    <definedName name="WC">#REF!</definedName>
    <definedName name="WD" localSheetId="1">#REF!</definedName>
    <definedName name="WD">#REF!</definedName>
    <definedName name="WD_P" localSheetId="1">#REF!</definedName>
    <definedName name="WD_P">#REF!</definedName>
    <definedName name="WD_W" localSheetId="1">#REF!</definedName>
    <definedName name="WD_W">#REF!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H" localSheetId="1">#REF!</definedName>
    <definedName name="WH">#REF!</definedName>
    <definedName name="wing_l" localSheetId="1">#REF!</definedName>
    <definedName name="wing_l">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n.황금동." localSheetId="0" hidden="1">{#N/A,#N/A,FALSE,"단면 제원"}</definedName>
    <definedName name="wrn.황금동." hidden="1">{#N/A,#N/A,FALSE,"단면 제원"}</definedName>
    <definedName name="wtvegrh" localSheetId="0" hidden="1">{#N/A,#N/A,FALSE,"포장2"}</definedName>
    <definedName name="wtvegrh" hidden="1">{#N/A,#N/A,FALSE,"포장2"}</definedName>
    <definedName name="wvyh" localSheetId="0" hidden="1">{#N/A,#N/A,FALSE,"혼합골재"}</definedName>
    <definedName name="wvyh" hidden="1">{#N/A,#N/A,FALSE,"혼합골재"}</definedName>
    <definedName name="WW">#REF!</definedName>
    <definedName name="x" localSheetId="1">#REF!</definedName>
    <definedName name="X">BlankMacro1</definedName>
    <definedName name="X9701D_일위대가_List">#REF!</definedName>
    <definedName name="xxx">#REF!</definedName>
    <definedName name="XXXXXX" localSheetId="0" hidden="1">{"'공사부문'!$A$6:$A$32"}</definedName>
    <definedName name="XXXXXX" hidden="1">{"'공사부문'!$A$6:$A$32"}</definedName>
    <definedName name="Y" localSheetId="1">BlankMacro1</definedName>
    <definedName name="Y">BlankMacro1</definedName>
    <definedName name="y5bewy5vgr" localSheetId="0" hidden="1">{#N/A,#N/A,FALSE,"운반시간"}</definedName>
    <definedName name="y5bewy5vgr" hidden="1">{#N/A,#N/A,FALSE,"운반시간"}</definedName>
    <definedName name="yvdfvhd" localSheetId="0" hidden="1">{#N/A,#N/A,FALSE,"이정표"}</definedName>
    <definedName name="yvdfvhd" hidden="1">{#N/A,#N/A,FALSE,"이정표"}</definedName>
    <definedName name="ywrtvwvy" localSheetId="0" hidden="1">{#N/A,#N/A,FALSE,"부대1"}</definedName>
    <definedName name="ywrtvwvy" hidden="1">{#N/A,#N/A,FALSE,"부대1"}</definedName>
    <definedName name="Z">BlankMacro1</definedName>
    <definedName name="ㄱㄱㄱㄱ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ㄱㄱ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가">BlankMacro1</definedName>
    <definedName name="가가" localSheetId="1">BlankMacro1</definedName>
    <definedName name="가가">BlankMacro1</definedName>
    <definedName name="가나다">#REF!</definedName>
    <definedName name="가나다라마바사">#REF!</definedName>
    <definedName name="가도" hidden="1">#REF!</definedName>
    <definedName name="가드레일철거">#REF!</definedName>
    <definedName name="가설" localSheetId="0" hidden="1">{#N/A,#N/A,FALSE,"속도"}</definedName>
    <definedName name="가설" hidden="1">{#N/A,#N/A,FALSE,"속도"}</definedName>
    <definedName name="갑">#REF!</definedName>
    <definedName name="강관말뚝공">#REF!</definedName>
    <definedName name="강교스치로폴_채움">#REF!</definedName>
    <definedName name="강재" localSheetId="0" hidden="1">{#N/A,#N/A,FALSE,"배수1"}</definedName>
    <definedName name="강재" hidden="1">{#N/A,#N/A,FALSE,"배수1"}</definedName>
    <definedName name="강재거푸집">#REF!</definedName>
    <definedName name="거친마감">#REF!</definedName>
    <definedName name="거푸집6">23.81</definedName>
    <definedName name="건축" hidden="1">{#N/A,#N/A,TRUE,"토적및재료집계";#N/A,#N/A,TRUE,"토적및재료집계";#N/A,#N/A,TRUE,"단위량"}</definedName>
    <definedName name="건축총괄" localSheetId="1">BlankMacro1</definedName>
    <definedName name="건축총괄">BlankMacro1</definedName>
    <definedName name="경비3" localSheetId="0" hidden="1">{#N/A,#N/A,FALSE,"운반시간"}</definedName>
    <definedName name="경비3" hidden="1">{#N/A,#N/A,FALSE,"운반시간"}</definedName>
    <definedName name="계" localSheetId="1">#REF!</definedName>
    <definedName name="계">#REF!</definedName>
    <definedName name="고강직경D13">#REF!</definedName>
    <definedName name="고강직경D16_25">#REF!</definedName>
    <definedName name="고강직경D29_35">#REF!</definedName>
    <definedName name="골재1" localSheetId="1">#REF!</definedName>
    <definedName name="골재1">#REF!</definedName>
    <definedName name="공사명" localSheetId="1">#REF!</definedName>
    <definedName name="공사명">#REF!</definedName>
    <definedName name="공사예정11" localSheetId="1">#REF!</definedName>
    <definedName name="공사예정11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작물치수조서">#REF!</definedName>
    <definedName name="공종간지" hidden="1">#REF!</definedName>
    <definedName name="관급" localSheetId="1">#REF!,#REF!,#REF!</definedName>
    <definedName name="관급">#REF!,#REF!,#REF!</definedName>
    <definedName name="관급자재대">관급자재대</definedName>
    <definedName name="관로총괄">#REF!</definedName>
    <definedName name="관총자재">#REF!</definedName>
    <definedName name="광주산사태">#REF!</definedName>
    <definedName name="교대공" localSheetId="0" hidden="1">{#N/A,#N/A,FALSE,"단면 제원"}</definedName>
    <definedName name="교대공" hidden="1">{#N/A,#N/A,FALSE,"단면 제원"}</definedName>
    <definedName name="교대보호블럭_설치">#REF!</definedName>
    <definedName name="교량배수시설공">#REF!</definedName>
    <definedName name="교통" localSheetId="1">#REF!</definedName>
    <definedName name="교통">#REF!</definedName>
    <definedName name="구랑2교" localSheetId="1">#REF!</definedName>
    <definedName name="구랑2교">#REF!</definedName>
    <definedName name="구랑교" localSheetId="1">#REF!</definedName>
    <definedName name="구랑교">#REF!</definedName>
    <definedName name="기1" localSheetId="1">#REF!</definedName>
    <definedName name="기1">#REF!</definedName>
    <definedName name="기2" localSheetId="1">#REF!</definedName>
    <definedName name="기2">#REF!</definedName>
    <definedName name="기3" localSheetId="1">#REF!</definedName>
    <definedName name="기3">#REF!</definedName>
    <definedName name="기경수정" localSheetId="1">#REF!</definedName>
    <definedName name="기경수정">#REF!</definedName>
    <definedName name="기본">#REF!</definedName>
    <definedName name="기타경비" localSheetId="1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ㄴ" localSheetId="1">#REF!</definedName>
    <definedName name="ㄴ">#REF!</definedName>
    <definedName name="ㄴㄴㄴ" localSheetId="0" hidden="1">{#N/A,#N/A,FALSE,"골재소요량";#N/A,#N/A,FALSE,"골재소요량"}</definedName>
    <definedName name="ㄴㄴㄴ" hidden="1">{#N/A,#N/A,FALSE,"골재소요량";#N/A,#N/A,FALSE,"골재소요량"}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hidden="1">{#N/A,#N/A,TRUE,"토적및재료집계";#N/A,#N/A,TRUE,"토적및재료집계";#N/A,#N/A,TRUE,"단위량"}</definedName>
    <definedName name="ㄴㅇㄹ" localSheetId="0" hidden="1">{#N/A,#N/A,FALSE,"단면 제원"}</definedName>
    <definedName name="ㄴㅇㄹ" hidden="1">{#N/A,#N/A,FALSE,"단면 제원"}</definedName>
    <definedName name="ㄴㅇㅀ" localSheetId="0" hidden="1">{#N/A,#N/A,FALSE,"토공2"}</definedName>
    <definedName name="ㄴㅇㅀ" hidden="1">{#N/A,#N/A,FALSE,"토공2"}</definedName>
    <definedName name="ㄴㅇㅁㄴㅇ" hidden="1">{#N/A,#N/A,TRUE,"토적및재료집계";#N/A,#N/A,TRUE,"토적및재료집계";#N/A,#N/A,TRUE,"단위량"}</definedName>
    <definedName name="나" localSheetId="1">#REF!</definedName>
    <definedName name="나">BlankMacro1</definedName>
    <definedName name="나사식_이음">#REF!</definedName>
    <definedName name="나우누리" localSheetId="0" hidden="1">{"'Sheet1'!$A$4","'Sheet1'!$A$9:$G$28"}</definedName>
    <definedName name="나우누리" hidden="1">{"'Sheet1'!$A$4","'Sheet1'!$A$9:$G$28"}</definedName>
    <definedName name="낙석단위">#REF!</definedName>
    <definedName name="낙찰">#REF!</definedName>
    <definedName name="남덕" localSheetId="1">BlankMacro1</definedName>
    <definedName name="남덕">BlankMacro1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" localSheetId="1">BlankMacro1</definedName>
    <definedName name="내역">BlankMacro1</definedName>
    <definedName name="내역서">#REF!</definedName>
    <definedName name="내역서1">#REF!</definedName>
    <definedName name="내역서2">#REF!</definedName>
    <definedName name="내역서다" localSheetId="1">BlankMacro1</definedName>
    <definedName name="내역서다">BlankMacro1</definedName>
    <definedName name="내진">#REF!</definedName>
    <definedName name="녹화마대수로">#REF!</definedName>
    <definedName name="높1" localSheetId="1">#REF!</definedName>
    <definedName name="높1">#REF!</definedName>
    <definedName name="ㄷ" hidden="1">{#N/A,#N/A,TRUE,"토적및재료집계";#N/A,#N/A,TRUE,"토적및재료집계";#N/A,#N/A,TRUE,"단위량"}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BlankMacro1</definedName>
    <definedName name="다우웰바설치공">#REF!</definedName>
    <definedName name="다짐되메우기">#REF!</definedName>
    <definedName name="단가비교표">#REF!,#REF!</definedName>
    <definedName name="단가조사표">#REF!</definedName>
    <definedName name="단위" localSheetId="1">#REF!</definedName>
    <definedName name="단위">#REF!</definedName>
    <definedName name="담1" localSheetId="1">#REF!</definedName>
    <definedName name="담1">#REF!</definedName>
    <definedName name="담2" localSheetId="1">#REF!</definedName>
    <definedName name="담2">#REF!</definedName>
    <definedName name="대가">#REF!,#REF!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데크휘니샤면고르기">#REF!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돌" localSheetId="0">#REF!</definedName>
    <definedName name="돌" localSheetId="1">#REF!</definedName>
    <definedName name="돌">#REF!</definedName>
    <definedName name="두호" localSheetId="0" hidden="1">{#N/A,#N/A,FALSE,"2~8번"}</definedName>
    <definedName name="두호" hidden="1">{#N/A,#N/A,FALSE,"2~8번"}</definedName>
    <definedName name="떼1" localSheetId="1">#REF!</definedName>
    <definedName name="떼1">#REF!</definedName>
    <definedName name="ㄹ" localSheetId="0" hidden="1">#REF!</definedName>
    <definedName name="ㄹ" hidden="1">{#N/A,#N/A,TRUE,"토적및재료집계";#N/A,#N/A,TRUE,"토적및재료집계";#N/A,#N/A,TRUE,"단위량"}</definedName>
    <definedName name="ㄹㄴ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#REF!</definedName>
    <definedName name="ㄹㄹㄹ" localSheetId="1" hidden="1">#REF!</definedName>
    <definedName name="ㄹㄹㄹ" hidden="1">#REF!</definedName>
    <definedName name="ㄹㄹㄹㄹ" localSheetId="1">#REF!</definedName>
    <definedName name="ㄹㄹㄹㄹ">#REF!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 localSheetId="0" hidden="1">{#N/A,#N/A,FALSE,"운반시간"}</definedName>
    <definedName name="ㄹㅇ" hidden="1">{#N/A,#N/A,FALSE,"운반시간"}</definedName>
    <definedName name="ㄹㅇㅁㄴ" hidden="1">#REF!</definedName>
    <definedName name="라">BlankMacro1</definedName>
    <definedName name="ㅀ" hidden="1">{#N/A,#N/A,TRUE,"토적및재료집계";#N/A,#N/A,TRUE,"토적및재료집계";#N/A,#N/A,TRUE,"단위량"}</definedName>
    <definedName name="ㅁ" localSheetId="0" hidden="1">#REF!</definedName>
    <definedName name="ㅁ" localSheetId="1">#REF!</definedName>
    <definedName name="ㅁ">ㅁ</definedName>
    <definedName name="ㅁ1" localSheetId="1">#REF!</definedName>
    <definedName name="ㅁ1">#REF!</definedName>
    <definedName name="ㅁ125">#REF!</definedName>
    <definedName name="ㅁ147">#REF!</definedName>
    <definedName name="ㅁ331" localSheetId="1">#REF!</definedName>
    <definedName name="ㅁ331">#REF!</definedName>
    <definedName name="ㅁ92">#REF!</definedName>
    <definedName name="ㅁㄴ" localSheetId="0" hidden="1">{#N/A,#N/A,FALSE,"2~8번"}</definedName>
    <definedName name="ㅁㄴ" hidden="1">{#N/A,#N/A,FALSE,"2~8번"}</definedName>
    <definedName name="ㅁㄴㅇ" localSheetId="0" hidden="1">{#N/A,#N/A,FALSE,"배수1"}</definedName>
    <definedName name="ㅁㄴㅇ" hidden="1">{#N/A,#N/A,FALSE,"배수1"}</definedName>
    <definedName name="ㅁㄴㅇㄴ" hidden="1">{#N/A,#N/A,TRUE,"토적및재료집계";#N/A,#N/A,TRUE,"토적및재료집계";#N/A,#N/A,TRUE,"단위량"}</definedName>
    <definedName name="ㅁㄴㅇㅁㄴㅇ" hidden="1">#REF!</definedName>
    <definedName name="ㅁㄹ">#REF!</definedName>
    <definedName name="ㅁㄹㄻㄻㄹ">#REF!</definedName>
    <definedName name="ㅁㅁ">#REF!</definedName>
    <definedName name="ㅁㅁ59">#REF!</definedName>
    <definedName name="ㅁㅁㅁ" localSheetId="0" hidden="1">#REF!</definedName>
    <definedName name="ㅁㅁㅁ" localSheetId="1" hidden="1">#REF!</definedName>
    <definedName name="ㅁㅁㅁ" hidden="1">#REF!</definedName>
    <definedName name="ㅁㅊ" localSheetId="0" hidden="1">{"'Sheet1'!$A$4","'Sheet1'!$A$9:$G$28"}</definedName>
    <definedName name="ㅁㅊ" hidden="1">{"'Sheet1'!$A$4","'Sheet1'!$A$9:$G$28"}</definedName>
    <definedName name="ㅁㅊㅊ" localSheetId="0" hidden="1">{"'Sheet1'!$A$4","'Sheet1'!$A$9:$G$28"}</definedName>
    <definedName name="ㅁㅊㅊ" hidden="1">{"'Sheet1'!$A$4","'Sheet1'!$A$9:$G$28"}</definedName>
    <definedName name="ㅁㅊㅊ123" localSheetId="0" hidden="1">{"'Sheet1'!$A$4","'Sheet1'!$A$9:$G$28"}</definedName>
    <definedName name="ㅁㅊㅊ123" hidden="1">{"'Sheet1'!$A$4","'Sheet1'!$A$9:$G$28"}</definedName>
    <definedName name="ㅁㅋ401">#REF!</definedName>
    <definedName name="ㅁㅌ280">#REF!</definedName>
    <definedName name="마">BlankMacro1</definedName>
    <definedName name="마1" localSheetId="1">#REF!</definedName>
    <definedName name="마1">#REF!</definedName>
    <definedName name="만득이" localSheetId="0" hidden="1">{#N/A,#N/A,FALSE,"2~8번"}</definedName>
    <definedName name="만득이" hidden="1">{#N/A,#N/A,FALSE,"2~8번"}</definedName>
    <definedName name="말" localSheetId="1">BlankMacro1</definedName>
    <definedName name="말">BlankMacro1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머16">#REF!</definedName>
    <definedName name="메1" localSheetId="1">#REF!</definedName>
    <definedName name="메1">#REF!</definedName>
    <definedName name="메60">#REF!</definedName>
    <definedName name="면벽높이">#REF!</definedName>
    <definedName name="면벽두께">#REF!</definedName>
    <definedName name="모21">#REF!</definedName>
    <definedName name="무늬거푸집">#REF!</definedName>
    <definedName name="뭐지" localSheetId="0" hidden="1">{"'Sheet1'!$A$4","'Sheet1'!$A$9:$G$28"}</definedName>
    <definedName name="뭐지" hidden="1">{"'Sheet1'!$A$4","'Sheet1'!$A$9:$G$28"}</definedName>
    <definedName name="뭐지도" localSheetId="0" hidden="1">{"'Sheet1'!$A$4","'Sheet1'!$A$9:$G$28"}</definedName>
    <definedName name="뭐지도" hidden="1">{"'Sheet1'!$A$4","'Sheet1'!$A$9:$G$28"}</definedName>
    <definedName name="미정" localSheetId="0" hidden="1">{#N/A,#N/A,FALSE,"2~8번"}</definedName>
    <definedName name="미정" hidden="1">{#N/A,#N/A,FALSE,"2~8번"}</definedName>
    <definedName name="ㅂ" hidden="1">{#N/A,#N/A,TRUE,"토적및재료집계";#N/A,#N/A,TRUE,"토적및재료집계";#N/A,#N/A,TRUE,"단위량"}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>#REF!</definedName>
    <definedName name="ㅂㅂ1" localSheetId="0" hidden="1">{"'Sheet1'!$A$4","'Sheet1'!$A$9:$G$28"}</definedName>
    <definedName name="ㅂㅂ1" hidden="1">{"'Sheet1'!$A$4","'Sheet1'!$A$9:$G$28"}</definedName>
    <definedName name="ㅂㅂㅁ" localSheetId="0" hidden="1">{"'Sheet1'!$A$4","'Sheet1'!$A$9:$G$28"}</definedName>
    <definedName name="ㅂㅂㅁ" hidden="1">{"'Sheet1'!$A$4","'Sheet1'!$A$9:$G$28"}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BlankMacro1</definedName>
    <definedName name="반옹벽1">#REF!</definedName>
    <definedName name="방송" localSheetId="1">BlankMacro1</definedName>
    <definedName name="방송">BlankMacro1</definedName>
    <definedName name="방수공">#REF!</definedName>
    <definedName name="방호벽">#REF!</definedName>
    <definedName name="번호" localSheetId="1">#REF!</definedName>
    <definedName name="번호">#REF!</definedName>
    <definedName name="벽체1" localSheetId="0" hidden="1">{#N/A,#N/A,FALSE,"혼합골재"}</definedName>
    <definedName name="벽체1" hidden="1">{#N/A,#N/A,FALSE,"혼합골재"}</definedName>
    <definedName name="보통마감">#REF!</definedName>
    <definedName name="부대" localSheetId="0" hidden="1">{#N/A,#N/A,FALSE,"부대2"}</definedName>
    <definedName name="부대" hidden="1">{#N/A,#N/A,FALSE,"부대2"}</definedName>
    <definedName name="부대공총괄수량집계" localSheetId="0" hidden="1">{#N/A,#N/A,FALSE,"2~8번"}</definedName>
    <definedName name="부대공총괄수량집계" hidden="1">{#N/A,#N/A,FALSE,"2~8번"}</definedName>
    <definedName name="분전반" localSheetId="1">BlankMacro1</definedName>
    <definedName name="분전반">BlankMacro1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록H">#REF!</definedName>
    <definedName name="블록V">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사">BlankMacro1</definedName>
    <definedName name="사방댐" localSheetId="1">#REF!</definedName>
    <definedName name="사방댐">#REF!</definedName>
    <definedName name="사인일위">#REF!</definedName>
    <definedName name="산돌">#REF!</definedName>
    <definedName name="산물대운반1구역">#REF!</definedName>
    <definedName name="산물대운반2구역">#REF!</definedName>
    <definedName name="산출2" localSheetId="1">BlankMacro1</definedName>
    <definedName name="산출2">BlankMacro1</definedName>
    <definedName name="상부슬라브">#REF!</definedName>
    <definedName name="석축" localSheetId="1">#REF!</definedName>
    <definedName name="석축">#REF!</definedName>
    <definedName name="석축1" localSheetId="1">#REF!</definedName>
    <definedName name="석축1">#REF!</definedName>
    <definedName name="석축2" localSheetId="1">#REF!</definedName>
    <definedName name="석축2">#REF!</definedName>
    <definedName name="석축3" localSheetId="1">#REF!</definedName>
    <definedName name="석축3">#REF!</definedName>
    <definedName name="설계내역서" localSheetId="1">BlankMacro1</definedName>
    <definedName name="설계내역서">BlankMacro1</definedName>
    <definedName name="성재" localSheetId="1">#REF!</definedName>
    <definedName name="성재">#REF!</definedName>
    <definedName name="소방공량산출서" localSheetId="1">BlankMacro1</definedName>
    <definedName name="소방공량산출서">BlankMacro1</definedName>
    <definedName name="소방내역" localSheetId="1">BlankMacro1</definedName>
    <definedName name="소방내역">BlankMacro1</definedName>
    <definedName name="소방내역서" localSheetId="1">BlankMacro1</definedName>
    <definedName name="소방내역서">BlankMacro1</definedName>
    <definedName name="송곡교" localSheetId="1">#REF!</definedName>
    <definedName name="송곡교">#REF!</definedName>
    <definedName name="수량">#REF!</definedName>
    <definedName name="수중면정리및청소">#REF!</definedName>
    <definedName name="스1" localSheetId="1">#REF!</definedName>
    <definedName name="스1">#REF!</definedName>
    <definedName name="스2" localSheetId="1">#REF!</definedName>
    <definedName name="스2">#REF!</definedName>
    <definedName name="스3" localSheetId="1">#REF!</definedName>
    <definedName name="스3">#REF!</definedName>
    <definedName name="스페이셔_설치">#REF!</definedName>
    <definedName name="슬1" localSheetId="1">#REF!</definedName>
    <definedName name="슬1">#REF!</definedName>
    <definedName name="슬2" localSheetId="1">#REF!</definedName>
    <definedName name="슬2">#REF!</definedName>
    <definedName name="슬3" localSheetId="1">#REF!</definedName>
    <definedName name="슬3">#REF!</definedName>
    <definedName name="승용교" localSheetId="0" hidden="1">{#N/A,#N/A,FALSE,"2~8번"}</definedName>
    <definedName name="승용교" hidden="1">{#N/A,#N/A,FALSE,"2~8번"}</definedName>
    <definedName name="시발" localSheetId="0" hidden="1">{"'Sheet1'!$A$4","'Sheet1'!$A$9:$G$28"}</definedName>
    <definedName name="시발" hidden="1">{"'Sheet1'!$A$4","'Sheet1'!$A$9:$G$28"}</definedName>
    <definedName name="시중노임1">#N/A</definedName>
    <definedName name="신기교P3본체집계" localSheetId="0" hidden="1">{#N/A,#N/A,FALSE,"배수1"}</definedName>
    <definedName name="신기교P3본체집계" hidden="1">{#N/A,#N/A,FALSE,"배수1"}</definedName>
    <definedName name="신성">#REF!</definedName>
    <definedName name="신성감">#REF!</definedName>
    <definedName name="신축이음각도">#REF!</definedName>
    <definedName name="신축이음갯수">#REF!</definedName>
    <definedName name="신축장치">#REF!</definedName>
    <definedName name="심우">#REF!</definedName>
    <definedName name="심우을">#REF!</definedName>
    <definedName name="ㅇ" localSheetId="1">#REF!</definedName>
    <definedName name="ㅇ">#REF!</definedName>
    <definedName name="ㅇ560">#REF!</definedName>
    <definedName name="ㅇㄹㄶ" localSheetId="0" hidden="1">{"'Sheet1'!$A$4","'Sheet1'!$A$9:$G$28"}</definedName>
    <definedName name="ㅇㄹㄶ" hidden="1">{"'Sheet1'!$A$4","'Sheet1'!$A$9:$G$28"}</definedName>
    <definedName name="ㅇㄹㄹ" localSheetId="0" hidden="1">#REF!</definedName>
    <definedName name="ㅇㄹㄹ" localSheetId="1" hidden="1">#REF!</definedName>
    <definedName name="ㅇㄹㄹ" hidden="1">#REF!</definedName>
    <definedName name="ㅇㄹㅇㅁㄹ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1">BlankMacro1</definedName>
    <definedName name="ㅇㅇ">BlankMacro1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0" hidden="1">{#N/A,#N/A,FALSE,"속도"}</definedName>
    <definedName name="ㅇㅇㅇ" hidden="1">{#N/A,#N/A,FALSE,"속도"}</definedName>
    <definedName name="아" localSheetId="1">BlankMacro1</definedName>
    <definedName name="아">BlankMacro1</definedName>
    <definedName name="아늘믿" localSheetId="1">BlankMacro1</definedName>
    <definedName name="아늘믿">BlankMacro1</definedName>
    <definedName name="아니" localSheetId="1">BlankMacro1</definedName>
    <definedName name="아니">BlankMacro1</definedName>
    <definedName name="아다" localSheetId="1">BlankMacro1</definedName>
    <definedName name="아다">BlankMacro1</definedName>
    <definedName name="아디" localSheetId="1">BlankMacro1</definedName>
    <definedName name="아디">BlankMacro1</definedName>
    <definedName name="아서" localSheetId="1">BlankMacro1</definedName>
    <definedName name="아서">BlankMacro1</definedName>
    <definedName name="암파쇄" localSheetId="0" hidden="1">{#N/A,#N/A,FALSE,"혼합골재"}</definedName>
    <definedName name="암파쇄" hidden="1">{#N/A,#N/A,FALSE,"혼합골재"}</definedName>
    <definedName name="야근" localSheetId="1">#REF!</definedName>
    <definedName name="야근">#REF!</definedName>
    <definedName name="연경1교" localSheetId="0" hidden="1">{#N/A,#N/A,FALSE,"단면 제원"}</definedName>
    <definedName name="연경1교" hidden="1">{#N/A,#N/A,FALSE,"단면 제원"}</definedName>
    <definedName name="연경1교1" localSheetId="0" hidden="1">{#N/A,#N/A,FALSE,"단면 제원"}</definedName>
    <definedName name="연경1교1" hidden="1">{#N/A,#N/A,FALSE,"단면 제원"}</definedName>
    <definedName name="연동데이터">#REF!</definedName>
    <definedName name="연장">#REF!</definedName>
    <definedName name="오수맨홀위치" localSheetId="0" hidden="1">{"'Sheet1'!$A$4","'Sheet1'!$A$9:$G$28"}</definedName>
    <definedName name="오수맨홀위치" hidden="1">{"'Sheet1'!$A$4","'Sheet1'!$A$9:$G$28"}</definedName>
    <definedName name="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" localSheetId="0" hidden="1">{#N/A,#N/A,FALSE,"골재소요량";#N/A,#N/A,FALSE,"골재소요량"}</definedName>
    <definedName name="옹" hidden="1">{#N/A,#N/A,FALSE,"골재소요량";#N/A,#N/A,FALSE,"골재소요량"}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 localSheetId="0" hidden="1">{#N/A,#N/A,FALSE,"혼합골재"}</definedName>
    <definedName name="옹벽" hidden="1">{#N/A,#N/A,FALSE,"혼합골재"}</definedName>
    <definedName name="옹벽수량집계표" localSheetId="0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외벽">#REF!</definedName>
    <definedName name="용접식_이음">#REF!</definedName>
    <definedName name="우물통_굴착토사">#REF!</definedName>
    <definedName name="우물통굴착_리핑암">#REF!</definedName>
    <definedName name="우물통굴착_발파암">#REF!</definedName>
    <definedName name="우안" localSheetId="0" hidden="1">{"'Sheet1'!$A$4","'Sheet1'!$A$9:$G$28"}</definedName>
    <definedName name="우안" hidden="1">{"'Sheet1'!$A$4","'Sheet1'!$A$9:$G$28"}</definedName>
    <definedName name="울진내역" localSheetId="1">BlankMacro1</definedName>
    <definedName name="울진내역">BlankMacro1</definedName>
    <definedName name="원">'[4]1'!$A$1:$O$51</definedName>
    <definedName name="원1234" localSheetId="1">#REF!</definedName>
    <definedName name="원1234">#REF!</definedName>
    <definedName name="원가" localSheetId="1">BlankMacro1</definedName>
    <definedName name="원가">BlankMacro1</definedName>
    <definedName name="원가계산">#N/A</definedName>
    <definedName name="원돌11" localSheetId="1">#REF!</definedName>
    <definedName name="원돌11">#REF!</definedName>
    <definedName name="원돌흙">#REF!</definedName>
    <definedName name="원돌흙1" localSheetId="1">#REF!</definedName>
    <definedName name="원돌흙1">#REF!</definedName>
    <definedName name="원형3" localSheetId="1">#REF!</definedName>
    <definedName name="원형3">#REF!</definedName>
    <definedName name="원형돌망태" localSheetId="1">#REF!</definedName>
    <definedName name="원형돌망태">#REF!</definedName>
    <definedName name="원형돌망태골막이" localSheetId="1">#REF!</definedName>
    <definedName name="원형돌망태골막이">#REF!</definedName>
    <definedName name="육상면정리및청소">#REF!</definedName>
    <definedName name="을">#REF!</definedName>
    <definedName name="이" localSheetId="1">#REF!</definedName>
    <definedName name="이">#REF!</definedName>
    <definedName name="이공구가설비" localSheetId="1">#REF!</definedName>
    <definedName name="이공구가설비">#REF!</definedName>
    <definedName name="이공구간접노무비" localSheetId="1">#REF!</definedName>
    <definedName name="이공구간접노무비">#REF!</definedName>
    <definedName name="이공구공사원가" localSheetId="1">#REF!</definedName>
    <definedName name="이공구공사원가">#REF!</definedName>
    <definedName name="이공구기타경비" localSheetId="1">#REF!</definedName>
    <definedName name="이공구기타경비">#REF!</definedName>
    <definedName name="이공구산재보험료" localSheetId="1">#REF!</definedName>
    <definedName name="이공구산재보험료">#REF!</definedName>
    <definedName name="이공구안전관리비" localSheetId="1">#REF!</definedName>
    <definedName name="이공구안전관리비">#REF!</definedName>
    <definedName name="이공구이윤" localSheetId="1">#REF!</definedName>
    <definedName name="이공구이윤">#REF!</definedName>
    <definedName name="이공구일반관리비" localSheetId="1">#REF!</definedName>
    <definedName name="이공구일반관리비">#REF!</definedName>
    <definedName name="이궁" localSheetId="0" hidden="1">{"'Sheet1'!$A$4","'Sheet1'!$A$9:$G$28"}</definedName>
    <definedName name="이궁" hidden="1">{"'Sheet1'!$A$4","'Sheet1'!$A$9:$G$28"}</definedName>
    <definedName name="이상">#REF!</definedName>
    <definedName name="이정" localSheetId="0" hidden="1">{#N/A,#N/A,FALSE,"2~8번"}</definedName>
    <definedName name="이정" hidden="1">{#N/A,#N/A,FALSE,"2~8번"}</definedName>
    <definedName name="인상익" localSheetId="1">BlankMacro1</definedName>
    <definedName name="인상익">BlankMacro1</definedName>
    <definedName name="일공구직영비" localSheetId="1">#REF!</definedName>
    <definedName name="일공구직영비">#REF!</definedName>
    <definedName name="일반부" localSheetId="0" hidden="1">{#N/A,#N/A,FALSE,"조골재"}</definedName>
    <definedName name="일반부" hidden="1">{#N/A,#N/A,FALSE,"조골재"}</definedName>
    <definedName name="일위">#REF!,#REF!</definedName>
    <definedName name="일위2" localSheetId="1">#REF!</definedName>
    <definedName name="일위2">#REF!</definedName>
    <definedName name="ㅈㄱ" localSheetId="0" hidden="1">{#N/A,#N/A,FALSE,"조골재"}</definedName>
    <definedName name="ㅈㄱ" hidden="1">{#N/A,#N/A,FALSE,"조골재"}</definedName>
    <definedName name="ㅈㄷ" localSheetId="0" hidden="1">{"'Sheet1'!$A$4","'Sheet1'!$A$9:$G$28"}</definedName>
    <definedName name="ㅈㄷ" hidden="1">{"'Sheet1'!$A$4","'Sheet1'!$A$9:$G$28"}</definedName>
    <definedName name="ㅈㄷㄷㄷㄷ" localSheetId="0" hidden="1">{"'Sheet1'!$A$4","'Sheet1'!$A$9:$G$28"}</definedName>
    <definedName name="ㅈㄷㄷㄷㄷ" hidden="1">{"'Sheet1'!$A$4","'Sheet1'!$A$9:$G$28"}</definedName>
    <definedName name="ㅈㅈ" localSheetId="0" hidden="1">{#N/A,#N/A,FALSE,"표지목차"}</definedName>
    <definedName name="ㅈㅈ" hidden="1">{#N/A,#N/A,FALSE,"표지목차"}</definedName>
    <definedName name="자" localSheetId="1">BlankMacro1</definedName>
    <definedName name="자">BlankMacro1</definedName>
    <definedName name="자동제어1차공량산출" localSheetId="1">BlankMacro1</definedName>
    <definedName name="자동제어1차공량산출">BlankMacro1</definedName>
    <definedName name="장산교" localSheetId="1">#REF!</definedName>
    <definedName name="장산교">#REF!</definedName>
    <definedName name="재">299.4</definedName>
    <definedName name="재료집계3" localSheetId="1">#REF!</definedName>
    <definedName name="재료집계3">#REF!</definedName>
    <definedName name="전기내역" localSheetId="1">BlankMacro1</definedName>
    <definedName name="전기내역">BlankMacro1</definedName>
    <definedName name="전기내역1" localSheetId="1">BlankMacro1</definedName>
    <definedName name="전기내역1">BlankMacro1</definedName>
    <definedName name="전석11" localSheetId="1">#REF!</definedName>
    <definedName name="전석11">#REF!</definedName>
    <definedName name="전석5" localSheetId="1">#REF!</definedName>
    <definedName name="전석5">#REF!</definedName>
    <definedName name="전석9" localSheetId="1">#REF!</definedName>
    <definedName name="전석9">#REF!</definedName>
    <definedName name="전석낙차공1.0">#REF!</definedName>
    <definedName name="전석쌓기" localSheetId="0">#REF!</definedName>
    <definedName name="전석쌓기" localSheetId="1">#REF!</definedName>
    <definedName name="전석쌓기">#REF!</definedName>
    <definedName name="전석쌓기1" localSheetId="1">#REF!</definedName>
    <definedName name="전석쌓기1">#REF!</definedName>
    <definedName name="전석쌓기2" localSheetId="1">#REF!</definedName>
    <definedName name="전석쌓기2">#REF!</definedName>
    <definedName name="전석찰쌓기" localSheetId="1">#REF!</definedName>
    <definedName name="전석찰쌓기">#REF!</definedName>
    <definedName name="전석찰쌓기기슭막이" localSheetId="1">#REF!</definedName>
    <definedName name="전석찰쌓기기슭막이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 localSheetId="1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조" localSheetId="0" hidden="1">{#N/A,#N/A,FALSE,"포장1";#N/A,#N/A,FALSE,"포장1"}</definedName>
    <definedName name="조" hidden="1">{#N/A,#N/A,FALSE,"포장1";#N/A,#N/A,FALSE,"포장1"}</definedName>
    <definedName name="조1" localSheetId="1">#REF!</definedName>
    <definedName name="조1">#REF!</definedName>
    <definedName name="조골재" localSheetId="0" hidden="1">{#N/A,#N/A,FALSE,"조골재"}</definedName>
    <definedName name="조골재" hidden="1">{#N/A,#N/A,FALSE,"조골재"}</definedName>
    <definedName name="조영수">#REF!</definedName>
    <definedName name="종단위">#REF!</definedName>
    <definedName name="좌안" localSheetId="0" hidden="1">{"'Sheet1'!$A$4","'Sheet1'!$A$9:$G$28"}</definedName>
    <definedName name="좌안" hidden="1">{"'Sheet1'!$A$4","'Sheet1'!$A$9:$G$28"}</definedName>
    <definedName name="중추2교대거푸집집계" localSheetId="0" hidden="1">{#N/A,#N/A,FALSE,"배수1"}</definedName>
    <definedName name="중추2교대거푸집집계" hidden="1">{#N/A,#N/A,FALSE,"배수1"}</definedName>
    <definedName name="중폭" localSheetId="1">#REF!</definedName>
    <definedName name="중폭">#REF!</definedName>
    <definedName name="지움2" localSheetId="0" hidden="1">{#N/A,#N/A,FALSE,"토공2"}</definedName>
    <definedName name="지움2" hidden="1">{#N/A,#N/A,FALSE,"토공2"}</definedName>
    <definedName name="지움3" localSheetId="0" hidden="1">{#N/A,#N/A,FALSE,"표지목차"}</definedName>
    <definedName name="지움3" hidden="1">{#N/A,#N/A,FALSE,"표지목차"}</definedName>
    <definedName name="직매54P" hidden="1">{#N/A,#N/A,TRUE,"토적및재료집계";#N/A,#N/A,TRUE,"토적및재료집계";#N/A,#N/A,TRUE,"단위량"}</definedName>
    <definedName name="진" localSheetId="0" hidden="1">{#N/A,#N/A,FALSE,"2~8번"}</definedName>
    <definedName name="진" hidden="1">{#N/A,#N/A,FALSE,"2~8번"}</definedName>
    <definedName name="진달래중량">ROUND((4/3*3.14*(0.075*0.075*0.075))*(1200*0.9),2)</definedName>
    <definedName name="진석">#REF!,#REF!</definedName>
    <definedName name="집">집</definedName>
    <definedName name="집계서" localSheetId="1">BlankMacro1</definedName>
    <definedName name="집계서">BlankMacro1</definedName>
    <definedName name="집계표2">집</definedName>
    <definedName name="ㅊ강관비계다리">#REF!</definedName>
    <definedName name="ㅊ강관비계매기">#REF!</definedName>
    <definedName name="ㅊ강관조립말비계">#REF!</definedName>
    <definedName name="ㅊ건축물보양">#REF!</definedName>
    <definedName name="ㅊ건축물현장정리">#REF!</definedName>
    <definedName name="ㅊ건축지정">#REF!</definedName>
    <definedName name="ㅊ그레이팅">#REF!</definedName>
    <definedName name="ㅊ깔도리">#REF!</definedName>
    <definedName name="ㅊ동자기둥">#REF!</definedName>
    <definedName name="ㅊ동판후레싱설치">#REF!</definedName>
    <definedName name="ㅊ되메우기">#REF!</definedName>
    <definedName name="ㅊ레미콘_무근">#REF!</definedName>
    <definedName name="ㅊ레미콘_철근">#REF!</definedName>
    <definedName name="ㅊ먹메김">#REF!</definedName>
    <definedName name="ㅊ메탈라스붙임">#REF!</definedName>
    <definedName name="ㅊ모래">#REF!</definedName>
    <definedName name="ㅊ몰탈바르기_벽18">#REF!</definedName>
    <definedName name="ㅊ몰탈바르기_천정15">#REF!</definedName>
    <definedName name="ㅊ무늬코트칠">#REF!</definedName>
    <definedName name="ㅊ바닥타일_석재질">#REF!</definedName>
    <definedName name="ㅊ바닥타일_자기질">#REF!</definedName>
    <definedName name="ㅊ반원목">#REF!</definedName>
    <definedName name="ㅊ반원목붙임">#REF!</definedName>
    <definedName name="ㅊ벽루버">#REF!</definedName>
    <definedName name="ㅊ벽루버붙임">#REF!</definedName>
    <definedName name="ㅊ벽체틀설치">#REF!</definedName>
    <definedName name="ㅊ벽타일">#REF!</definedName>
    <definedName name="ㅊ서까래">#REF!</definedName>
    <definedName name="ㅊ서까래설치">#REF!</definedName>
    <definedName name="ㅊ수평규준틀">#REF!</definedName>
    <definedName name="ㅊ시멘트">#REF!</definedName>
    <definedName name="ㅊ시멘트액체방수">#REF!</definedName>
    <definedName name="ㅊ시멘트운반">#REF!</definedName>
    <definedName name="ㅊㅇ122">#REF!</definedName>
    <definedName name="ㅊ아스팔트슁글잇기">#REF!</definedName>
    <definedName name="ㅊ앵커볼트설치">#REF!</definedName>
    <definedName name="ㅊ오일스테인칠">#REF!</definedName>
    <definedName name="ㅊ용마룻대">#REF!</definedName>
    <definedName name="ㅊ원주목기둥">#REF!</definedName>
    <definedName name="ㅊ자갈">#REF!</definedName>
    <definedName name="ㅊ자연석붙임">#REF!</definedName>
    <definedName name="ㅊ잡석">#REF!</definedName>
    <definedName name="ㅊ중도리" localSheetId="1">#REF!</definedName>
    <definedName name="ㅊ중도리">#REF!</definedName>
    <definedName name="ㅊ지붕틀설치">#REF!</definedName>
    <definedName name="ㅊ처마도리" localSheetId="1">#REF!</definedName>
    <definedName name="ㅊ처마도리">#REF!</definedName>
    <definedName name="ㅊ처마돌림붙임">#REF!</definedName>
    <definedName name="ㅊ천정루버">#REF!</definedName>
    <definedName name="ㅊ천정루버붙임">#REF!</definedName>
    <definedName name="ㅊ천정몰딩설치">#REF!</definedName>
    <definedName name="ㅊ천정틀설치">#REF!</definedName>
    <definedName name="ㅊ철근10">#REF!</definedName>
    <definedName name="ㅊ철근13">#REF!</definedName>
    <definedName name="ㅊ철근16">#REF!</definedName>
    <definedName name="ㅊ철근가공조립">#REF!</definedName>
    <definedName name="ㅊ철근운반">#REF!</definedName>
    <definedName name="ㅊ콘크리트_무근">#REF!</definedName>
    <definedName name="ㅊ콘크리트_철근">#REF!</definedName>
    <definedName name="ㅊ콘크리트타설_무근">#REF!</definedName>
    <definedName name="ㅊ콘크리트타설_철근">#REF!</definedName>
    <definedName name="ㅊ터파기">#REF!</definedName>
    <definedName name="ㅊ토대">#REF!</definedName>
    <definedName name="ㅊ토대설치">#REF!</definedName>
    <definedName name="ㅊ판재돌림">#REF!</definedName>
    <definedName name="ㅊ평보">#REF!</definedName>
    <definedName name="ㅊ합판_바닥12">#REF!</definedName>
    <definedName name="ㅊ합판_벽12">#REF!</definedName>
    <definedName name="ㅊ합판_천정12">#REF!</definedName>
    <definedName name="ㅊ합판거푸집_4회">#REF!</definedName>
    <definedName name="ㅊ합판붙임_바닥">#REF!</definedName>
    <definedName name="ㅊ합판붙임_벽">#REF!</definedName>
    <definedName name="ㅊ합판붙임_천정">#REF!</definedName>
    <definedName name="차" localSheetId="1">BlankMacro1</definedName>
    <definedName name="차">BlankMacro1</definedName>
    <definedName name="차선도색집계">#REF!</definedName>
    <definedName name="차수벽높이">#REF!</definedName>
    <definedName name="차수벽두께">#REF!</definedName>
    <definedName name="참">#REF!</definedName>
    <definedName name="철" localSheetId="1">#REF!</definedName>
    <definedName name="철">#REF!</definedName>
    <definedName name="철근직경D13">#REF!</definedName>
    <definedName name="철근직경D16_25">#REF!</definedName>
    <definedName name="철근직경D29_35">#REF!</definedName>
    <definedName name="철쭉중량">ROUND((4/3*3.14*(0.075*0.075*0.075))*(1200*0.9),2)</definedName>
    <definedName name="총집계" localSheetId="1">BlankMacro1</definedName>
    <definedName name="총집계">BlankMacro1</definedName>
    <definedName name="총폭">#REF!</definedName>
    <definedName name="출장지">INDIRECT("데이타!A4:a"&amp;COUNTA(#REF!)+3)</definedName>
    <definedName name="취수휀스">#REF!</definedName>
    <definedName name="ㅋ">#REF!</definedName>
    <definedName name="ㅋㅋ" localSheetId="1">BlankMacro1</definedName>
    <definedName name="ㅋㅋ">BlankMacro1</definedName>
    <definedName name="케이블간지" hidden="1">{#N/A,#N/A,TRUE,"토적및재료집계";#N/A,#N/A,TRUE,"토적및재료집계";#N/A,#N/A,TRUE,"단위량"}</definedName>
    <definedName name="콘크리트" localSheetId="1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ㅌ" localSheetId="0" hidden="1">{#N/A,#N/A,FALSE,"2~8번"}</definedName>
    <definedName name="ㅌ" hidden="1">{#N/A,#N/A,FALSE,"2~8번"}</definedName>
    <definedName name="타">#REF!</definedName>
    <definedName name="타돌골1">#REF!</definedName>
    <definedName name="탄성고무받침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" localSheetId="1">#REF!</definedName>
    <definedName name="토공">#REF!</definedName>
    <definedName name="토공10" localSheetId="1">#REF!</definedName>
    <definedName name="토공10">#REF!</definedName>
    <definedName name="토공2">'[5]1'!$A$1:$O$51</definedName>
    <definedName name="토공9" localSheetId="1">#REF!</definedName>
    <definedName name="토공9">#REF!</definedName>
    <definedName name="통신" localSheetId="1">BlankMacro1</definedName>
    <definedName name="통신">BlankMacro1</definedName>
    <definedName name="통신일위대가" localSheetId="1">BlankMacro1</definedName>
    <definedName name="통신일위대가">BlankMacro1</definedName>
    <definedName name="통신집계" localSheetId="1">BlankMacro1</definedName>
    <definedName name="통신집계">BlankMacro1</definedName>
    <definedName name="ㅍ49" localSheetId="1">#REF!</definedName>
    <definedName name="ㅍ49">#REF!</definedName>
    <definedName name="ㅍㅍ" hidden="1">{#N/A,#N/A,TRUE,"토적및재료집계";#N/A,#N/A,TRUE,"토적및재료집계";#N/A,#N/A,TRUE,"단위량"}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0" hidden="1">{#N/A,#N/A,FALSE,"단면 제원"}</definedName>
    <definedName name="파군재교" hidden="1">{#N/A,#N/A,FALSE,"단면 제원"}</definedName>
    <definedName name="파일" localSheetId="0" hidden="1">#REF!</definedName>
    <definedName name="파일" localSheetId="1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펌프카작업산출">#REF!</definedName>
    <definedName name="폐기물내역서">#N/A</definedName>
    <definedName name="폐기물집계표">집</definedName>
    <definedName name="품위내역서" localSheetId="1">BlankMacro1</definedName>
    <definedName name="품위내역서">BlankMacro1</definedName>
    <definedName name="ㅎ314" localSheetId="1">#REF!</definedName>
    <definedName name="ㅎ314">#REF!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ㄶ" localSheetId="0" hidden="1">{#N/A,#N/A,FALSE,"속도"}</definedName>
    <definedName name="ㅎㄶ" hidden="1">{#N/A,#N/A,FALSE,"속도"}</definedName>
    <definedName name="ㅎㄷㄱ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ㄷㄱ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ㄷ혿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>#REF!</definedName>
    <definedName name="ㅎㅎㅎㅎ" hidden="1">{#N/A,#N/A,TRUE,"토적및재료집계";#N/A,#N/A,TRUE,"토적및재료집계";#N/A,#N/A,TRUE,"단위량"}</definedName>
    <definedName name="ㅎㅎㅎㅎㅎㅎ" localSheetId="1">#REF!</definedName>
    <definedName name="ㅎㅎㅎㅎㅎㅎ">#REF!</definedName>
    <definedName name="ㅎㅎㅎㅎㅎㅎㅎㅎㅎㅎㅎㅎㅎ">#REF!</definedName>
    <definedName name="하부슬라브">#REF!</definedName>
    <definedName name="한동" localSheetId="0" hidden="1">{#N/A,#N/A,FALSE,"단가표지"}</definedName>
    <definedName name="한동" hidden="1">{#N/A,#N/A,FALSE,"단가표지"}</definedName>
    <definedName name="합계" localSheetId="1">#REF!</definedName>
    <definedName name="합계">#REF!</definedName>
    <definedName name="항타길이_경사">#REF!</definedName>
    <definedName name="항타길이_수직">#REF!</definedName>
    <definedName name="헌치H">#REF!</definedName>
    <definedName name="헌치V">#REF!</definedName>
    <definedName name="현대내역서" localSheetId="0" hidden="1">{"'Sheet1'!$A$4","'Sheet1'!$A$9:$G$28"}</definedName>
    <definedName name="현대내역서" hidden="1">{"'Sheet1'!$A$4","'Sheet1'!$A$9:$G$28"}</definedName>
    <definedName name="호" localSheetId="1" hidden="1">{#N/A,#N/A,TRUE,"토적및재료집계";#N/A,#N/A,TRUE,"토적및재료집계";#N/A,#N/A,TRUE,"단위량"}</definedName>
    <definedName name="호">#REF!</definedName>
    <definedName name="호지" localSheetId="0">#REF!</definedName>
    <definedName name="호지" localSheetId="1">#REF!</definedName>
    <definedName name="호지">#REF!</definedName>
    <definedName name="호지별번호" localSheetId="0">#REF!</definedName>
    <definedName name="호지별번호" localSheetId="1">#REF!</definedName>
    <definedName name="호지별번호">#REF!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310">#REF!</definedName>
    <definedName name="ㅐ520">#REF!</definedName>
    <definedName name="ㅓ102" localSheetId="1">#REF!</definedName>
    <definedName name="ㅓ102">#REF!</definedName>
    <definedName name="ㅓ7" localSheetId="0" hidden="1">{#N/A,#N/A,FALSE,"단가표지"}</definedName>
    <definedName name="ㅓ7" hidden="1">{#N/A,#N/A,FALSE,"단가표지"}</definedName>
    <definedName name="ㅓ8">#REF!</definedName>
    <definedName name="ㅓㄴㄹ">#REF!</definedName>
    <definedName name="ㅔ" localSheetId="0" hidden="1">{#N/A,#N/A,FALSE,"골재소요량";#N/A,#N/A,FALSE,"골재소요량"}</definedName>
    <definedName name="ㅔ" hidden="1">{#N/A,#N/A,FALSE,"골재소요량";#N/A,#N/A,FALSE,"골재소요량"}</definedName>
    <definedName name="ㅔㅐㅔㅐㅔㅐ" localSheetId="0" hidden="1">{#N/A,#N/A,FALSE,"구조1"}</definedName>
    <definedName name="ㅔㅐㅔㅐㅔㅐ" hidden="1">{#N/A,#N/A,FALSE,"구조1"}</definedName>
    <definedName name="ㅕ" localSheetId="1">#REF!</definedName>
    <definedName name="ㅕ">#REF!</definedName>
    <definedName name="ㅕ25">#REF!</definedName>
    <definedName name="ㅗ" hidden="1">{#N/A,#N/A,TRUE,"토적및재료집계";#N/A,#N/A,TRUE,"토적및재료집계";#N/A,#N/A,TRUE,"단위량"}</definedName>
    <definedName name="ㅗ115">#REF!</definedName>
    <definedName name="ㅗ60">#REF!</definedName>
    <definedName name="ㅗㅅㄱ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ㅘㅗ허ㅎ" hidden="1">#REF!</definedName>
    <definedName name="ㅛ" hidden="1">{#N/A,#N/A,TRUE,"토적및재료집계";#N/A,#N/A,TRUE,"토적및재료집계";#N/A,#N/A,TRUE,"단위량"}</definedName>
    <definedName name="ㅜ" localSheetId="0" hidden="1">{#N/A,#N/A,FALSE,"조골재"}</definedName>
    <definedName name="ㅜ" hidden="1">{#N/A,#N/A,FALSE,"조골재"}</definedName>
    <definedName name="ㅜ1">#REF!</definedName>
    <definedName name="ㅜㅜ" localSheetId="1">BlankMacro1</definedName>
    <definedName name="ㅜㅜ">BlankMacro1</definedName>
    <definedName name="ㅠ뮤ㅐ" hidden="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0" hidden="1">{#N/A,#N/A,FALSE,"2~8번"}</definedName>
    <definedName name="ㅡ" hidden="1">{#N/A,#N/A,FALSE,"2~8번"}</definedName>
    <definedName name="ㅣ" localSheetId="1">#REF!</definedName>
    <definedName name="ㅣ">#REF!</definedName>
    <definedName name="ㅣ384">#REF!</definedName>
    <definedName name="ㅣㅏ" hidden="1">#REF!</definedName>
    <definedName name="ㅣㅣ" localSheetId="0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45" l="1"/>
  <c r="C18" i="39" l="1"/>
  <c r="D18" i="39" l="1"/>
  <c r="D19" i="39" l="1"/>
  <c r="D17" i="39" l="1"/>
  <c r="C16" i="39"/>
  <c r="C15" i="39"/>
  <c r="C14" i="39"/>
  <c r="C13" i="39"/>
  <c r="C12" i="39"/>
  <c r="C11" i="39"/>
  <c r="C7" i="39"/>
  <c r="B12" i="39" s="1"/>
  <c r="D7" i="39"/>
  <c r="B13" i="39" s="1"/>
  <c r="E7" i="39"/>
  <c r="B14" i="39" s="1"/>
  <c r="F7" i="39"/>
  <c r="B15" i="39" s="1"/>
  <c r="G7" i="39"/>
  <c r="B16" i="39" s="1"/>
  <c r="B7" i="39"/>
  <c r="B11" i="39" s="1"/>
  <c r="D11" i="39" l="1"/>
  <c r="D14" i="39"/>
  <c r="D13" i="39"/>
  <c r="D15" i="39"/>
  <c r="D12" i="39"/>
  <c r="D16" i="39"/>
  <c r="D10" i="39" l="1"/>
  <c r="C20" i="39" s="1"/>
  <c r="D20" i="39" s="1"/>
  <c r="C21" i="39" s="1"/>
  <c r="D21" i="39" s="1"/>
  <c r="D22" i="39" s="1"/>
  <c r="C24" i="39" l="1"/>
  <c r="D24" i="39" s="1"/>
  <c r="C25" i="39"/>
  <c r="D25" i="39" s="1"/>
  <c r="D23" i="39" l="1"/>
  <c r="D26" i="39" s="1"/>
  <c r="C27" i="39" s="1"/>
  <c r="D27" i="39" l="1"/>
  <c r="D28" i="39" l="1"/>
  <c r="D6" i="45" s="1"/>
  <c r="F6" i="45" s="1"/>
  <c r="F5" i="45" s="1"/>
  <c r="D9" i="33" l="1"/>
  <c r="E9" i="33" s="1"/>
  <c r="F9" i="33" s="1"/>
  <c r="D36" i="39"/>
  <c r="D7" i="33"/>
  <c r="D8" i="33"/>
  <c r="E8" i="33" s="1"/>
  <c r="F8" i="33" s="1"/>
  <c r="E7" i="33" l="1"/>
  <c r="F7" i="33" s="1"/>
  <c r="E6" i="33"/>
  <c r="F6" i="33"/>
  <c r="E5" i="33" s="1"/>
  <c r="C17" i="42" s="1"/>
  <c r="C16" i="42" l="1"/>
  <c r="C20" i="42"/>
</calcChain>
</file>

<file path=xl/sharedStrings.xml><?xml version="1.0" encoding="utf-8"?>
<sst xmlns="http://schemas.openxmlformats.org/spreadsheetml/2006/main" count="134" uniqueCount="124">
  <si>
    <t>특급기술자</t>
    <phoneticPr fontId="3" type="noConversion"/>
  </si>
  <si>
    <t>고급기술자</t>
    <phoneticPr fontId="3" type="noConversion"/>
  </si>
  <si>
    <t>중급기술자</t>
    <phoneticPr fontId="3" type="noConversion"/>
  </si>
  <si>
    <t>초급기술자</t>
    <phoneticPr fontId="3" type="noConversion"/>
  </si>
  <si>
    <t>비고</t>
    <phoneticPr fontId="3" type="noConversion"/>
  </si>
  <si>
    <t>위탁수량</t>
    <phoneticPr fontId="3" type="noConversion"/>
  </si>
  <si>
    <t>계</t>
    <phoneticPr fontId="3" type="noConversion"/>
  </si>
  <si>
    <t>개소</t>
    <phoneticPr fontId="3" type="noConversion"/>
  </si>
  <si>
    <t>㏊</t>
  </si>
  <si>
    <t>단    가</t>
    <phoneticPr fontId="3" type="noConversion"/>
  </si>
  <si>
    <t>사    방     댐</t>
    <phoneticPr fontId="3" type="noConversion"/>
  </si>
  <si>
    <t>사 업 구 분</t>
    <phoneticPr fontId="3" type="noConversion"/>
  </si>
  <si>
    <t>구    분</t>
    <phoneticPr fontId="6" type="noConversion"/>
  </si>
  <si>
    <t>종    목</t>
    <phoneticPr fontId="6" type="noConversion"/>
  </si>
  <si>
    <t>기  술  사</t>
    <phoneticPr fontId="6" type="noConversion"/>
  </si>
  <si>
    <t>특급기술자</t>
    <phoneticPr fontId="6" type="noConversion"/>
  </si>
  <si>
    <t>중급기술자</t>
    <phoneticPr fontId="6" type="noConversion"/>
  </si>
  <si>
    <t>초급기술자</t>
    <phoneticPr fontId="6" type="noConversion"/>
  </si>
  <si>
    <t>고급숙련기술자</t>
    <phoneticPr fontId="6" type="noConversion"/>
  </si>
  <si>
    <t>중급숙련기술자</t>
    <phoneticPr fontId="6" type="noConversion"/>
  </si>
  <si>
    <t>초급숙련기술자</t>
    <phoneticPr fontId="6" type="noConversion"/>
  </si>
  <si>
    <t>구  분</t>
    <phoneticPr fontId="6" type="noConversion"/>
  </si>
  <si>
    <t>직 종 명</t>
    <phoneticPr fontId="6" type="noConversion"/>
  </si>
  <si>
    <t>보통인부</t>
    <phoneticPr fontId="6" type="noConversion"/>
  </si>
  <si>
    <t>유  종</t>
    <phoneticPr fontId="6" type="noConversion"/>
  </si>
  <si>
    <t>기 준 일</t>
    <phoneticPr fontId="6" type="noConversion"/>
  </si>
  <si>
    <t>고급기술자</t>
    <phoneticPr fontId="3" type="noConversion"/>
  </si>
  <si>
    <t>경유</t>
    <phoneticPr fontId="6" type="noConversion"/>
  </si>
  <si>
    <t>합계</t>
    <phoneticPr fontId="3" type="noConversion"/>
  </si>
  <si>
    <t>(단위 : 원)</t>
    <phoneticPr fontId="3" type="noConversion"/>
  </si>
  <si>
    <t xml:space="preserve">단 가 </t>
    <phoneticPr fontId="6" type="noConversion"/>
  </si>
  <si>
    <t>(단위 : 원)</t>
    <phoneticPr fontId="3" type="noConversion"/>
  </si>
  <si>
    <t>단 가</t>
    <phoneticPr fontId="6" type="noConversion"/>
  </si>
  <si>
    <t>ℓ당 단가</t>
    <phoneticPr fontId="6" type="noConversion"/>
  </si>
  <si>
    <t>개소</t>
    <phoneticPr fontId="3" type="noConversion"/>
  </si>
  <si>
    <t>계  류  보  전</t>
    <phoneticPr fontId="3" type="noConversion"/>
  </si>
  <si>
    <t>산  지  사  방</t>
    <phoneticPr fontId="3" type="noConversion"/>
  </si>
  <si>
    <t>개별직종노임단가</t>
    <phoneticPr fontId="6" type="noConversion"/>
  </si>
  <si>
    <r>
      <t>시중노임단가</t>
    </r>
    <r>
      <rPr>
        <b/>
        <sz val="10"/>
        <rFont val="굴림체"/>
        <family val="3"/>
        <charset val="129"/>
      </rPr>
      <t>(대한건설협회)</t>
    </r>
    <phoneticPr fontId="6" type="noConversion"/>
  </si>
  <si>
    <t>사방시설 외관점검 비용산정표</t>
    <phoneticPr fontId="3" type="noConversion"/>
  </si>
  <si>
    <t>&lt;사방댐·계류보전: 1개소당, 산지사방: 1ha당&gt;</t>
    <phoneticPr fontId="3" type="noConversion"/>
  </si>
  <si>
    <t>구분</t>
    <phoneticPr fontId="3" type="noConversion"/>
  </si>
  <si>
    <t>소요기술자(인)</t>
    <phoneticPr fontId="3" type="noConversion"/>
  </si>
  <si>
    <t>기술사</t>
    <phoneticPr fontId="3" type="noConversion"/>
  </si>
  <si>
    <t>보조원</t>
    <phoneticPr fontId="3" type="noConversion"/>
  </si>
  <si>
    <t>수량(인)</t>
    <phoneticPr fontId="3" type="noConversion"/>
  </si>
  <si>
    <t>단가(원)</t>
    <phoneticPr fontId="3" type="noConversion"/>
  </si>
  <si>
    <t>금액(원)</t>
    <phoneticPr fontId="3" type="noConversion"/>
  </si>
  <si>
    <t xml:space="preserve">  1) 기술사</t>
    <phoneticPr fontId="3" type="noConversion"/>
  </si>
  <si>
    <t xml:space="preserve">  6) 보조원</t>
    <phoneticPr fontId="3" type="noConversion"/>
  </si>
  <si>
    <t>〃</t>
  </si>
  <si>
    <t>1. 계획수립 및 현지조사</t>
    <phoneticPr fontId="3" type="noConversion"/>
  </si>
  <si>
    <t>2. 보고서 작성 및 업무협의</t>
    <phoneticPr fontId="3" type="noConversion"/>
  </si>
  <si>
    <t xml:space="preserve">  2) 특급기술자</t>
    <phoneticPr fontId="3" type="noConversion"/>
  </si>
  <si>
    <t xml:space="preserve">  3) 고급기술자</t>
    <phoneticPr fontId="3" type="noConversion"/>
  </si>
  <si>
    <t xml:space="preserve">  4) 중급기술자</t>
    <phoneticPr fontId="3" type="noConversion"/>
  </si>
  <si>
    <t xml:space="preserve">  5) 초급기술자</t>
    <phoneticPr fontId="3" type="noConversion"/>
  </si>
  <si>
    <t xml:space="preserve">  2) 식비, 일비(공무원여비규정)</t>
    <phoneticPr fontId="3" type="noConversion"/>
  </si>
  <si>
    <t>직접인건비의 110~120%</t>
    <phoneticPr fontId="3" type="noConversion"/>
  </si>
  <si>
    <t xml:space="preserve">  1) 1단계(마. * 기본요율)</t>
    <phoneticPr fontId="3" type="noConversion"/>
  </si>
  <si>
    <t xml:space="preserve">  2) 2단계(마. * 0.16%)</t>
    <phoneticPr fontId="3" type="noConversion"/>
  </si>
  <si>
    <t>직접인건비+제경비의 20~40%(위탁수수료 10~15%포함)</t>
    <phoneticPr fontId="3" type="noConversion"/>
  </si>
  <si>
    <t>다. 제경비
     (엔지니어링사업대가의 기준 제9조)</t>
    <phoneticPr fontId="3" type="noConversion"/>
  </si>
  <si>
    <t>라. 기술료
     (엔지니어링사업대가의 기준 제10조)</t>
    <phoneticPr fontId="3" type="noConversion"/>
  </si>
  <si>
    <t>나. 직접경비
     (엔지니어링사업대가의 기준 제8조)</t>
    <phoneticPr fontId="3" type="noConversion"/>
  </si>
  <si>
    <t>가. 직접인건비
     (엔지니어링사업대가의 기준 제7조)</t>
    <phoneticPr fontId="3" type="noConversion"/>
  </si>
  <si>
    <t>직접인건비+직접경비+제경비+기술료</t>
    <phoneticPr fontId="3" type="noConversion"/>
  </si>
  <si>
    <t>마. 손해배상보험료</t>
    <phoneticPr fontId="3" type="noConversion"/>
  </si>
  <si>
    <t>소계(1)</t>
    <phoneticPr fontId="3" type="noConversion"/>
  </si>
  <si>
    <t>소계(1) + 마.손해배상보험료</t>
    <phoneticPr fontId="3" type="noConversion"/>
  </si>
  <si>
    <t>소계(2)</t>
    <phoneticPr fontId="3" type="noConversion"/>
  </si>
  <si>
    <t>바. 부가가치세</t>
    <phoneticPr fontId="3" type="noConversion"/>
  </si>
  <si>
    <t>엔지니어링손해배상공제(검사)</t>
    <phoneticPr fontId="3" type="noConversion"/>
  </si>
  <si>
    <t>소계(2) + 바.부가가치세(천단위미만 절사)</t>
    <phoneticPr fontId="3" type="noConversion"/>
  </si>
  <si>
    <t>기초자료</t>
    <phoneticPr fontId="6" type="noConversion"/>
  </si>
  <si>
    <t>※ [엔지니어링공제조합] 엔지니어링 손해배상보험공제 의무가입제도 안내서</t>
    <phoneticPr fontId="3" type="noConversion"/>
  </si>
  <si>
    <t xml:space="preserve">  1)교통비(공무원여비규정, 부가세 제외)</t>
    <phoneticPr fontId="3" type="noConversion"/>
  </si>
  <si>
    <r>
      <t>교통비 산출을 위한 국내유가</t>
    </r>
    <r>
      <rPr>
        <b/>
        <sz val="10"/>
        <rFont val="굴림체"/>
        <family val="3"/>
        <charset val="129"/>
      </rPr>
      <t>(오피넷)</t>
    </r>
    <phoneticPr fontId="6" type="noConversion"/>
  </si>
  <si>
    <t>수의계약</t>
    <phoneticPr fontId="3" type="noConversion"/>
  </si>
  <si>
    <t>위와 같이 결정함.</t>
    <phoneticPr fontId="20" type="noConversion"/>
  </si>
  <si>
    <t>작 성 자 :</t>
    <phoneticPr fontId="3" type="noConversion"/>
  </si>
  <si>
    <t>확 인 자 :</t>
    <phoneticPr fontId="3" type="noConversion"/>
  </si>
  <si>
    <t>◇ 용 역 명 :</t>
    <phoneticPr fontId="20" type="noConversion"/>
  </si>
  <si>
    <t>◇ 용역장소 :</t>
    <phoneticPr fontId="20" type="noConversion"/>
  </si>
  <si>
    <t>◇ 용 역 량 :</t>
    <phoneticPr fontId="20" type="noConversion"/>
  </si>
  <si>
    <t xml:space="preserve">◇ 용역기간 : </t>
    <phoneticPr fontId="20" type="noConversion"/>
  </si>
  <si>
    <t>◇ 예산과목 :</t>
    <phoneticPr fontId="20" type="noConversion"/>
  </si>
  <si>
    <t xml:space="preserve">◇ 계약방법 : </t>
    <phoneticPr fontId="20" type="noConversion"/>
  </si>
  <si>
    <t xml:space="preserve"> 산 출 액 : </t>
    <phoneticPr fontId="3" type="noConversion"/>
  </si>
  <si>
    <t>(금</t>
    <phoneticPr fontId="3" type="noConversion"/>
  </si>
  <si>
    <t>원)</t>
    <phoneticPr fontId="3" type="noConversion"/>
  </si>
  <si>
    <t xml:space="preserve"> 결 정 액 : 금</t>
    <phoneticPr fontId="3" type="noConversion"/>
  </si>
  <si>
    <t>원</t>
  </si>
  <si>
    <t>비고</t>
    <phoneticPr fontId="3" type="noConversion"/>
  </si>
  <si>
    <t>재  계</t>
    <phoneticPr fontId="3" type="noConversion"/>
  </si>
  <si>
    <t>기타</t>
    <phoneticPr fontId="6" type="noConversion"/>
  </si>
  <si>
    <t>착수일로부터 50일까지</t>
    <phoneticPr fontId="3" type="noConversion"/>
  </si>
  <si>
    <t>2024년 엔지니어링 기술자 노임단가 적용</t>
    <phoneticPr fontId="3" type="noConversion"/>
  </si>
  <si>
    <t>2025년 상반기 시중노임단가 적용</t>
    <phoneticPr fontId="3" type="noConversion"/>
  </si>
  <si>
    <t>2025년 사방시설 외관점검 위탁용역 예정가격 결정서</t>
    <phoneticPr fontId="3" type="noConversion"/>
  </si>
  <si>
    <t>2025년     4월      일</t>
    <phoneticPr fontId="3" type="noConversion"/>
  </si>
  <si>
    <t>일천사십사만이천원정</t>
    <phoneticPr fontId="3" type="noConversion"/>
  </si>
  <si>
    <t>2025년 사방시설 외관점검 비용 산출내역서</t>
    <phoneticPr fontId="3" type="noConversion"/>
  </si>
  <si>
    <t>현장조사 2인(중급, 초급) 적용/ 100km기준/연비 경유12.52km/L기준
교통비 = (거리 * 유류단가) / 연비
유류단가(유가에서 부가세를 제외한 금액) = 국내유가 / 1.1</t>
    <phoneticPr fontId="3" type="noConversion"/>
  </si>
  <si>
    <t>1식(사방댐16개소, 계류보전 0개소)</t>
    <phoneticPr fontId="3" type="noConversion"/>
  </si>
  <si>
    <t xml:space="preserve">결 정 관 : </t>
    <phoneticPr fontId="20" type="noConversion"/>
  </si>
  <si>
    <r>
      <t xml:space="preserve">                                                     </t>
    </r>
    <r>
      <rPr>
        <sz val="14"/>
        <rFont val="맑은 고딕"/>
        <family val="3"/>
        <charset val="129"/>
        <scheme val="minor"/>
      </rPr>
      <t>(인)</t>
    </r>
    <phoneticPr fontId="3" type="noConversion"/>
  </si>
  <si>
    <t>비고</t>
  </si>
  <si>
    <r>
      <t>2025년 엔지니어링기술자 노임단가</t>
    </r>
    <r>
      <rPr>
        <b/>
        <sz val="10"/>
        <rFont val="굴림체"/>
        <family val="3"/>
        <charset val="129"/>
      </rPr>
      <t>(한국엔지니어링협회)</t>
    </r>
    <phoneticPr fontId="6" type="noConversion"/>
  </si>
  <si>
    <t>※ [한국엔지니어링협회] 2025년도 엔지니어링업체 임금실태조사 결과공표(2026.01.01.부터 적용)</t>
    <phoneticPr fontId="3" type="noConversion"/>
  </si>
  <si>
    <t>※ [대한건설협회] 2026년 상반기 적용 건설업 임금실태 조사 보고서(시중노임단가)_2026.01.01.부터 적용</t>
    <phoneticPr fontId="3" type="noConversion"/>
  </si>
  <si>
    <t>※ [대한건설협회] 2026년 상반기 적용 건설업 임금실태 조사 보고서(시중노임단가)_2026.01.01.부터 적용</t>
    <phoneticPr fontId="3" type="noConversion"/>
  </si>
  <si>
    <t>※ [한국엔지니어링협회] 2025년도 엔지니어링업체 임금실태조사 결과공표(2025.12.2. / 2026.01.01.부터 적용)</t>
    <phoneticPr fontId="3" type="noConversion"/>
  </si>
  <si>
    <t>위탁수량</t>
    <phoneticPr fontId="3" type="noConversion"/>
  </si>
  <si>
    <t>사 업 구 분</t>
    <phoneticPr fontId="3" type="noConversion"/>
  </si>
  <si>
    <t>단가</t>
    <phoneticPr fontId="3" type="noConversion"/>
  </si>
  <si>
    <t>합계</t>
    <phoneticPr fontId="3" type="noConversion"/>
  </si>
  <si>
    <t>재  계</t>
    <phoneticPr fontId="3" type="noConversion"/>
  </si>
  <si>
    <t>사방댐</t>
    <phoneticPr fontId="3" type="noConversion"/>
  </si>
  <si>
    <t>사방시설 외관점검 산출내역서</t>
    <phoneticPr fontId="3" type="noConversion"/>
  </si>
  <si>
    <t>-</t>
    <phoneticPr fontId="3" type="noConversion"/>
  </si>
  <si>
    <t>※ [조달청 공사원가통합관리시스템(npccs.g2b.go.kr)] 국내유가 - 자동차용 경유(2026.08.04. 기준)</t>
    <phoneticPr fontId="3" type="noConversion"/>
  </si>
  <si>
    <t>2026.08.04</t>
    <phoneticPr fontId="6" type="noConversion"/>
  </si>
  <si>
    <t>※  [조달청 공사원가통합관리시스템(npccs.g2b.go.kr)] 국내유가 - 자동차용 경유(2026.08.04.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</si>
</sst>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#,##0.000_ "/>
    <numFmt numFmtId="178" formatCode="#,##0_ "/>
    <numFmt numFmtId="179" formatCode="0.0000_ "/>
    <numFmt numFmtId="180" formatCode="_-* #,##0_-;\-* #,##0_-;_-* &quot;-&quot;????_-;_-@_-"/>
    <numFmt numFmtId="181" formatCode="_-* #,##0_-;\-* #,##0_-;_-* &quot;-&quot;??_-;_-@_-"/>
    <numFmt numFmtId="182" formatCode="0.000%"/>
    <numFmt numFmtId="183" formatCode="_-* #,##0_-;\-* #,##0_-;_-* \-_-;_-@_-"/>
    <numFmt numFmtId="184" formatCode="_ * #,##0_ ;_ * \-#,##0_ ;_ * \-_ ;_ @_ "/>
    <numFmt numFmtId="185" formatCode="_ * #,##0.00_ ;_ * \-#,##0.00_ ;_ * \-??_ ;_ @_ "/>
    <numFmt numFmtId="186" formatCode="_(\$* #,##0.00_);_(\$* \(#,##0.00\);_(\$* \-??_);_(@_)"/>
    <numFmt numFmtId="187" formatCode="&quot;₩$&quot;#,##0_);&quot;₩(₩$&quot;#,##0&quot;₩)&quot;"/>
    <numFmt numFmtId="188" formatCode="_-* #,##0.00\ _B_F_-;\-* #,##0.00\ _B_F_-;_-* \-??\ _B_F_-;_-@_-"/>
    <numFmt numFmtId="189" formatCode="&quot;착수일로부터 &quot;#,##0\ &quot;일&quot;"/>
    <numFmt numFmtId="190" formatCode="_-&quot;₩&quot;* #,##0_-;&quot;₩&quot;\!\-&quot;₩&quot;* #,##0_-;_-&quot;₩&quot;* &quot;-&quot;_-;_-@_-"/>
    <numFmt numFmtId="191" formatCode="&quot;₩&quot;#,##0;[Red]&quot;₩&quot;\!\-&quot;₩&quot;#,##0"/>
    <numFmt numFmtId="192" formatCode="&quot;※&quot;\ &quot;관급자재대&quot;\ \ #,###&quot;원 포함&quot;"/>
    <numFmt numFmtId="193" formatCode="_ * #,##0.00_ ;_ * \-#,##0.00_ ;_ * &quot;-&quot;??_ ;_ @_ "/>
    <numFmt numFmtId="194" formatCode="_ * #,##0_ ;_ * \-#,##0_ ;_ * &quot;-&quot;_ ;_ @_ "/>
    <numFmt numFmtId="195" formatCode="yy&quot;₩&quot;/mm&quot;₩&quot;/dd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_ * #,##0.00_ ;_ * &quot;₩&quot;&quot;₩&quot;&quot;₩&quot;&quot;₩&quot;&quot;₩&quot;&quot;₩&quot;&quot;₩&quot;\-#,##0.00_ ;_ * &quot;-&quot;??_ ;_ @_ "/>
    <numFmt numFmtId="198" formatCode="&quot;₩&quot;#,##0;[Red]&quot;₩&quot;&quot;₩&quot;&quot;₩&quot;&quot;₩&quot;&quot;₩&quot;&quot;₩&quot;&quot;₩&quot;&quot;₩&quot;\-#,##0"/>
    <numFmt numFmtId="199" formatCode="_ * #,##0_ ;_ * &quot;₩&quot;\!\-#,##0_ ;_ * &quot;-&quot;_ ;_ @_ "/>
    <numFmt numFmtId="200" formatCode="_ &quot;₩&quot;* #,##0_ ;_ &quot;₩&quot;* \-#,##0_ ;_ &quot;₩&quot;* &quot;-&quot;_ ;_ @_ "/>
    <numFmt numFmtId="201" formatCode="0.00;[Red]0.00"/>
    <numFmt numFmtId="202" formatCode="&quot;$&quot;#,##0.00;\(&quot;$&quot;#,##0.00\)"/>
    <numFmt numFmtId="203" formatCode="&quot;$&quot;#,##0_);[Red]\(&quot;$&quot;#,##0\)"/>
    <numFmt numFmtId="204" formatCode="\U&quot;$&quot;#,##0;&quot;$&quot;\-#,##0"/>
    <numFmt numFmtId="205" formatCode="&quot;A$&quot;\ #,##0.0\ ;&quot;$&quot;\-#,##0.0"/>
    <numFmt numFmtId="206" formatCode="General_)"/>
    <numFmt numFmtId="207" formatCode="&quot;₩&quot;#,##0;&quot;₩&quot;&quot;₩&quot;\-#,##0"/>
    <numFmt numFmtId="208" formatCode="0.0_)"/>
    <numFmt numFmtId="209" formatCode="_(&quot;$&quot;* #,##0.00_);_(&quot;$&quot;* \(#,##0.00\);_(&quot;$&quot;* &quot;-&quot;??_);_(@_)"/>
    <numFmt numFmtId="210" formatCode="[Red]#,##0"/>
    <numFmt numFmtId="211" formatCode="0_ "/>
    <numFmt numFmtId="212" formatCode="0.000_ "/>
    <numFmt numFmtId="213" formatCode="&quot;$&quot;#,##0.00_);\(&quot;$&quot;#,##0.00\)"/>
    <numFmt numFmtId="214" formatCode="#,##0;&quot;-&quot;#,##0"/>
    <numFmt numFmtId="215" formatCode="&quot;₩&quot;#,##0.00;\!\-&quot;₩&quot;#,##0.00"/>
    <numFmt numFmtId="216" formatCode="&quot;₩&quot;#,##0.00;[Red]&quot;₩&quot;\!\!\-&quot;₩&quot;#,##0.00"/>
    <numFmt numFmtId="217" formatCode="_-&quot;₩&quot;* #,##0.00_-;\!\-&quot;₩&quot;* #,##0.00_-;_-&quot;₩&quot;* &quot;-&quot;??_-;_-@_-"/>
    <numFmt numFmtId="218" formatCode="&quot;₩&quot;#,##0;[Red]&quot;₩&quot;&quot;₩&quot;\!\!\-&quot;₩&quot;#,##0"/>
    <numFmt numFmtId="219" formatCode="_-* #,##0.00_-;&quot;₩&quot;&quot;₩&quot;&quot;₩&quot;\!\!\!\-* #,##0.00_-;_-* &quot;-&quot;??_-;_-@_-"/>
    <numFmt numFmtId="220" formatCode="_ * #,##0_ ;_ * &quot;₩&quot;&quot;₩&quot;\!\!\-#,##0_ ;_ * &quot;-&quot;??_ ;_ @_ "/>
    <numFmt numFmtId="221" formatCode="_-* #,##0_-;&quot;₩&quot;\!\!\-* #,##0_-;_-* &quot;-&quot;_-;_-@_-"/>
    <numFmt numFmtId="222" formatCode="&quot;₩&quot;#,##0;&quot;₩&quot;\!\-&quot;₩&quot;#,##0"/>
    <numFmt numFmtId="223" formatCode="&quot;₩&quot;#,##0.00;[Red]&quot;₩&quot;&quot;₩&quot;\!\!\-&quot;₩&quot;#,##0.00"/>
    <numFmt numFmtId="224" formatCode="#,##0.00_ "/>
    <numFmt numFmtId="225" formatCode="#,##0&quot; &quot;;[Red]&quot;△&quot;#,##0&quot; &quot;"/>
    <numFmt numFmtId="226" formatCode="* #,##0&quot; &quot;;[Red]* &quot;△&quot;#,##0&quot; &quot;;* @"/>
    <numFmt numFmtId="227" formatCode="#,##0.####;[Red]&quot;△&quot;#,##0.####"/>
    <numFmt numFmtId="228" formatCode="#,##0.00##;[Red]&quot;△&quot;#,##0.00##"/>
    <numFmt numFmtId="229" formatCode="_-* #,##0.0_-;\-* #,##0.0_-;_-* &quot;-&quot;?_-;_-@_-"/>
  </numFmts>
  <fonts count="10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b/>
      <sz val="11"/>
      <name val="돋움"/>
      <family val="3"/>
      <charset val="129"/>
    </font>
    <font>
      <sz val="20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10"/>
      <name val="굴림체"/>
      <family val="3"/>
      <charset val="129"/>
    </font>
    <font>
      <sz val="8"/>
      <name val="굴림체"/>
      <family val="3"/>
      <charset val="129"/>
    </font>
    <font>
      <sz val="10"/>
      <color rgb="FF000000"/>
      <name val="돋움"/>
      <family val="3"/>
      <charset val="129"/>
    </font>
    <font>
      <b/>
      <sz val="20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2"/>
      <name val="굴림"/>
      <family val="3"/>
      <charset val="129"/>
    </font>
    <font>
      <sz val="14"/>
      <name val="굴림"/>
      <family val="3"/>
      <charset val="129"/>
    </font>
    <font>
      <sz val="12"/>
      <name val="바탕체"/>
      <family val="1"/>
    </font>
    <font>
      <sz val="10"/>
      <name val="Arial"/>
      <family val="2"/>
    </font>
    <font>
      <sz val="11"/>
      <name val="돋움"/>
      <family val="3"/>
    </font>
    <font>
      <sz val="10"/>
      <name val="돋움체"/>
      <family val="3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0"/>
      <name val="MS Sans Serif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indexed="14"/>
      <name val="Calibri"/>
      <family val="2"/>
    </font>
    <font>
      <b/>
      <sz val="11"/>
      <name val="돋움"/>
      <family val="3"/>
    </font>
    <font>
      <sz val="11"/>
      <color indexed="8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indexed="8"/>
      <name val="맑은 고딕"/>
      <family val="3"/>
      <charset val="129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1"/>
      <color indexed="8"/>
      <name val="맑은 고딕"/>
      <family val="3"/>
    </font>
    <font>
      <sz val="22"/>
      <name val="HY헤드라인M"/>
      <family val="1"/>
      <charset val="129"/>
    </font>
    <font>
      <sz val="18"/>
      <name val="HY헤드라인M"/>
      <family val="1"/>
      <charset val="129"/>
    </font>
    <font>
      <sz val="20"/>
      <name val="굴림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2"/>
      <name val="Times New Roman"/>
      <family val="1"/>
    </font>
    <font>
      <sz val="13"/>
      <name val="돋움체"/>
      <family val="3"/>
      <charset val="129"/>
    </font>
    <font>
      <sz val="9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9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9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name val="바탕체"/>
      <family val="1"/>
      <charset val="129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7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9"/>
        <bgColor indexed="26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08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  <xf numFmtId="0" fontId="19" fillId="0" borderId="0">
      <alignment vertical="center"/>
    </xf>
    <xf numFmtId="0" fontId="23" fillId="0" borderId="0"/>
    <xf numFmtId="0" fontId="24" fillId="0" borderId="0"/>
    <xf numFmtId="0" fontId="25" fillId="0" borderId="0" applyFill="0" applyBorder="0" applyProtection="0">
      <alignment vertical="center"/>
    </xf>
    <xf numFmtId="0" fontId="25" fillId="0" borderId="0" applyFill="0" applyBorder="0" applyProtection="0">
      <alignment vertical="center"/>
    </xf>
    <xf numFmtId="0" fontId="26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0" borderId="0"/>
    <xf numFmtId="0" fontId="24" fillId="0" borderId="0"/>
    <xf numFmtId="0" fontId="30" fillId="0" borderId="0"/>
    <xf numFmtId="183" fontId="25" fillId="0" borderId="0" applyFill="0" applyBorder="0" applyProtection="0">
      <alignment vertical="center"/>
    </xf>
    <xf numFmtId="184" fontId="25" fillId="0" borderId="0" applyFill="0" applyBorder="0" applyProtection="0">
      <alignment vertical="center"/>
    </xf>
    <xf numFmtId="185" fontId="25" fillId="0" borderId="0" applyFill="0" applyBorder="0" applyProtection="0">
      <alignment vertical="center"/>
    </xf>
    <xf numFmtId="3" fontId="25" fillId="0" borderId="0" applyFill="0" applyBorder="0" applyProtection="0">
      <alignment vertical="center"/>
    </xf>
    <xf numFmtId="186" fontId="25" fillId="0" borderId="0" applyFill="0" applyBorder="0" applyProtection="0">
      <alignment vertical="center"/>
    </xf>
    <xf numFmtId="187" fontId="25" fillId="0" borderId="0" applyFill="0" applyBorder="0" applyProtection="0">
      <alignment vertical="center"/>
    </xf>
    <xf numFmtId="0" fontId="25" fillId="0" borderId="0" applyFill="0" applyBorder="0" applyProtection="0">
      <alignment vertical="center"/>
    </xf>
    <xf numFmtId="2" fontId="25" fillId="0" borderId="0" applyFill="0" applyBorder="0" applyProtection="0">
      <alignment vertical="center"/>
    </xf>
    <xf numFmtId="0" fontId="31" fillId="25" borderId="0" applyNumberFormat="0" applyBorder="0" applyProtection="0">
      <alignment vertical="center"/>
    </xf>
    <xf numFmtId="0" fontId="32" fillId="0" borderId="0">
      <alignment horizontal="left"/>
    </xf>
    <xf numFmtId="0" fontId="32" fillId="0" borderId="61" applyNumberFormat="0" applyProtection="0">
      <alignment vertical="center"/>
    </xf>
    <xf numFmtId="0" fontId="32" fillId="0" borderId="62">
      <alignment horizontal="left" vertical="center"/>
    </xf>
    <xf numFmtId="0" fontId="33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1" fillId="25" borderId="0" applyNumberFormat="0" applyBorder="0" applyProtection="0">
      <alignment vertical="center"/>
    </xf>
    <xf numFmtId="0" fontId="34" fillId="0" borderId="63"/>
    <xf numFmtId="188" fontId="25" fillId="0" borderId="0"/>
    <xf numFmtId="40" fontId="25" fillId="0" borderId="0">
      <alignment vertical="center"/>
    </xf>
    <xf numFmtId="10" fontId="25" fillId="0" borderId="0" applyFill="0" applyBorder="0" applyProtection="0">
      <alignment vertical="center"/>
    </xf>
    <xf numFmtId="0" fontId="34" fillId="0" borderId="0"/>
    <xf numFmtId="0" fontId="25" fillId="0" borderId="64" applyNumberFormat="0" applyFill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9" borderId="53" applyNumberFormat="0" applyAlignment="0" applyProtection="0">
      <alignment vertical="center"/>
    </xf>
    <xf numFmtId="0" fontId="36" fillId="19" borderId="53" applyNumberFormat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8" fillId="0" borderId="65">
      <alignment vertical="center"/>
    </xf>
    <xf numFmtId="0" fontId="39" fillId="9" borderId="57" applyNumberFormat="0" applyFont="0" applyAlignment="0" applyProtection="0">
      <alignment vertical="center"/>
    </xf>
    <xf numFmtId="0" fontId="39" fillId="9" borderId="57" applyNumberFormat="0" applyFont="0" applyAlignment="0" applyProtection="0">
      <alignment vertical="center"/>
    </xf>
    <xf numFmtId="9" fontId="25" fillId="0" borderId="0" applyFill="0" applyBorder="0" applyProtection="0">
      <alignment vertical="center"/>
    </xf>
    <xf numFmtId="9" fontId="25" fillId="0" borderId="0" applyFill="0" applyBorder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25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8" borderId="56" applyNumberFormat="0" applyAlignment="0" applyProtection="0">
      <alignment vertical="center"/>
    </xf>
    <xf numFmtId="0" fontId="42" fillId="8" borderId="56" applyNumberFormat="0" applyAlignment="0" applyProtection="0">
      <alignment vertical="center"/>
    </xf>
    <xf numFmtId="183" fontId="25" fillId="0" borderId="0" applyFill="0" applyBorder="0" applyProtection="0">
      <alignment vertical="center"/>
    </xf>
    <xf numFmtId="183" fontId="25" fillId="0" borderId="0" applyFill="0" applyBorder="0" applyProtection="0">
      <alignment vertical="center"/>
    </xf>
    <xf numFmtId="183" fontId="25" fillId="0" borderId="0" applyFill="0" applyBorder="0" applyProtection="0">
      <alignment vertical="center"/>
    </xf>
    <xf numFmtId="183" fontId="25" fillId="0" borderId="0" applyFill="0" applyBorder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4" fillId="0" borderId="0"/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5" fillId="0" borderId="66" applyNumberFormat="0" applyFill="0" applyAlignment="0" applyProtection="0">
      <alignment vertical="center"/>
    </xf>
    <xf numFmtId="0" fontId="45" fillId="0" borderId="66" applyNumberFormat="0" applyFill="0" applyAlignment="0" applyProtection="0">
      <alignment vertical="center"/>
    </xf>
    <xf numFmtId="0" fontId="46" fillId="7" borderId="53" applyNumberFormat="0" applyAlignment="0" applyProtection="0">
      <alignment vertical="center"/>
    </xf>
    <xf numFmtId="0" fontId="46" fillId="7" borderId="53" applyNumberFormat="0" applyAlignment="0" applyProtection="0">
      <alignment vertical="center"/>
    </xf>
    <xf numFmtId="0" fontId="47" fillId="0" borderId="67" applyNumberFormat="0" applyFill="0" applyAlignment="0" applyProtection="0">
      <alignment vertical="center"/>
    </xf>
    <xf numFmtId="0" fontId="47" fillId="0" borderId="67" applyNumberFormat="0" applyFill="0" applyAlignment="0" applyProtection="0">
      <alignment vertical="center"/>
    </xf>
    <xf numFmtId="0" fontId="48" fillId="0" borderId="52" applyNumberFormat="0" applyFill="0" applyAlignment="0" applyProtection="0">
      <alignment vertical="center"/>
    </xf>
    <xf numFmtId="0" fontId="48" fillId="0" borderId="52" applyNumberFormat="0" applyFill="0" applyAlignment="0" applyProtection="0">
      <alignment vertical="center"/>
    </xf>
    <xf numFmtId="0" fontId="49" fillId="0" borderId="68" applyNumberFormat="0" applyFill="0" applyAlignment="0" applyProtection="0">
      <alignment vertical="center"/>
    </xf>
    <xf numFmtId="0" fontId="49" fillId="0" borderId="6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52" fillId="19" borderId="54" applyNumberFormat="0" applyAlignment="0" applyProtection="0">
      <alignment vertical="center"/>
    </xf>
    <xf numFmtId="0" fontId="52" fillId="19" borderId="54" applyNumberFormat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190" fontId="2" fillId="0" borderId="0" applyFont="0" applyFill="0" applyBorder="0" applyAlignment="0" applyProtection="0"/>
    <xf numFmtId="193" fontId="57" fillId="0" borderId="0" applyFont="0" applyFill="0" applyBorder="0" applyAlignment="0" applyProtection="0"/>
    <xf numFmtId="24" fontId="29" fillId="0" borderId="0" applyFont="0" applyFill="0" applyBorder="0" applyAlignment="0" applyProtection="0"/>
    <xf numFmtId="194" fontId="58" fillId="0" borderId="0" applyFont="0" applyFill="0" applyBorder="0" applyAlignment="0" applyProtection="0"/>
    <xf numFmtId="195" fontId="2" fillId="0" borderId="0" applyNumberFormat="0" applyFont="0" applyFill="0" applyBorder="0" applyAlignment="0" applyProtection="0"/>
    <xf numFmtId="196" fontId="29" fillId="0" borderId="0" applyNumberFormat="0" applyFont="0" applyFill="0" applyBorder="0" applyAlignment="0" applyProtection="0"/>
    <xf numFmtId="195" fontId="2" fillId="0" borderId="0" applyNumberFormat="0" applyFont="0" applyFill="0" applyBorder="0" applyAlignment="0" applyProtection="0"/>
    <xf numFmtId="196" fontId="29" fillId="0" borderId="0" applyNumberFormat="0" applyFont="0" applyFill="0" applyBorder="0" applyAlignment="0" applyProtection="0"/>
    <xf numFmtId="40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4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7" fontId="8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9" fillId="0" borderId="0"/>
    <xf numFmtId="194" fontId="60" fillId="0" borderId="0" applyFont="0" applyFill="0" applyBorder="0" applyAlignment="0" applyProtection="0"/>
    <xf numFmtId="0" fontId="5" fillId="0" borderId="0"/>
    <xf numFmtId="0" fontId="24" fillId="0" borderId="0" applyNumberFormat="0" applyFill="0" applyBorder="0" applyAlignment="0" applyProtection="0"/>
    <xf numFmtId="194" fontId="8" fillId="0" borderId="35" applyBorder="0"/>
    <xf numFmtId="0" fontId="8" fillId="0" borderId="73">
      <alignment horizontal="center"/>
    </xf>
    <xf numFmtId="194" fontId="8" fillId="0" borderId="35" applyBorder="0"/>
    <xf numFmtId="194" fontId="8" fillId="0" borderId="35" applyBorder="0"/>
    <xf numFmtId="0" fontId="8" fillId="0" borderId="35" applyBorder="0"/>
    <xf numFmtId="193" fontId="61" fillId="0" borderId="0" applyFont="0" applyFill="0" applyBorder="0" applyAlignment="0" applyProtection="0"/>
    <xf numFmtId="193" fontId="61" fillId="0" borderId="0" applyFont="0" applyFill="0" applyBorder="0" applyAlignment="0" applyProtection="0"/>
    <xf numFmtId="40" fontId="29" fillId="0" borderId="0" applyFont="0" applyFill="0" applyBorder="0" applyAlignment="0" applyProtection="0"/>
    <xf numFmtId="193" fontId="57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20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193" fontId="24" fillId="0" borderId="0" applyFont="0" applyFill="0" applyBorder="0" applyAlignment="0" applyProtection="0"/>
    <xf numFmtId="0" fontId="67" fillId="0" borderId="0"/>
    <xf numFmtId="0" fontId="64" fillId="0" borderId="0"/>
    <xf numFmtId="0" fontId="65" fillId="0" borderId="0"/>
    <xf numFmtId="0" fontId="2" fillId="0" borderId="0" applyFill="0" applyBorder="0" applyAlignment="0"/>
    <xf numFmtId="201" fontId="8" fillId="0" borderId="0">
      <protection locked="0"/>
    </xf>
    <xf numFmtId="38" fontId="24" fillId="0" borderId="0" applyFont="0" applyFill="0" applyBorder="0" applyAlignment="0" applyProtection="0"/>
    <xf numFmtId="202" fontId="68" fillId="0" borderId="0"/>
    <xf numFmtId="40" fontId="29" fillId="0" borderId="0" applyFont="0" applyFill="0" applyBorder="0" applyAlignment="0" applyProtection="0"/>
    <xf numFmtId="0" fontId="69" fillId="0" borderId="0" applyNumberFormat="0" applyAlignment="0">
      <alignment horizontal="left"/>
    </xf>
    <xf numFmtId="201" fontId="8" fillId="0" borderId="0">
      <protection locked="0"/>
    </xf>
    <xf numFmtId="203" fontId="24" fillId="0" borderId="0" applyFont="0" applyFill="0" applyBorder="0" applyAlignment="0" applyProtection="0"/>
    <xf numFmtId="204" fontId="68" fillId="0" borderId="0"/>
    <xf numFmtId="0" fontId="29" fillId="0" borderId="0" applyFont="0" applyFill="0" applyBorder="0" applyAlignment="0" applyProtection="0"/>
    <xf numFmtId="205" fontId="68" fillId="0" borderId="0"/>
    <xf numFmtId="0" fontId="70" fillId="0" borderId="0" applyNumberFormat="0" applyAlignment="0">
      <alignment horizontal="left"/>
    </xf>
    <xf numFmtId="0" fontId="71" fillId="0" borderId="0">
      <protection locked="0"/>
    </xf>
    <xf numFmtId="0" fontId="71" fillId="0" borderId="0">
      <protection locked="0"/>
    </xf>
    <xf numFmtId="0" fontId="72" fillId="0" borderId="0">
      <protection locked="0"/>
    </xf>
    <xf numFmtId="0" fontId="71" fillId="0" borderId="0">
      <protection locked="0"/>
    </xf>
    <xf numFmtId="0" fontId="71" fillId="0" borderId="0">
      <protection locked="0"/>
    </xf>
    <xf numFmtId="0" fontId="71" fillId="0" borderId="0">
      <protection locked="0"/>
    </xf>
    <xf numFmtId="0" fontId="72" fillId="0" borderId="0">
      <protection locked="0"/>
    </xf>
    <xf numFmtId="0" fontId="29" fillId="0" borderId="0" applyFont="0" applyFill="0" applyBorder="0" applyAlignment="0" applyProtection="0"/>
    <xf numFmtId="194" fontId="8" fillId="0" borderId="0" applyFont="0" applyFill="0" applyBorder="0" applyAlignment="0" applyProtection="0"/>
    <xf numFmtId="201" fontId="8" fillId="0" borderId="0">
      <protection locked="0"/>
    </xf>
    <xf numFmtId="201" fontId="8" fillId="0" borderId="0">
      <protection locked="0"/>
    </xf>
    <xf numFmtId="194" fontId="58" fillId="0" borderId="0" applyFont="0" applyFill="0" applyBorder="0" applyAlignment="0" applyProtection="0"/>
    <xf numFmtId="206" fontId="73" fillId="0" borderId="0">
      <alignment horizontal="left"/>
    </xf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3" fontId="24" fillId="0" borderId="0" applyFont="0" applyFill="0" applyBorder="0" applyAlignment="0" applyProtection="0"/>
    <xf numFmtId="37" fontId="74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8" fillId="0" borderId="0"/>
    <xf numFmtId="0" fontId="24" fillId="0" borderId="0"/>
    <xf numFmtId="0" fontId="24" fillId="0" borderId="0" applyFont="0" applyFill="0" applyBorder="0" applyAlignment="0" applyProtection="0"/>
    <xf numFmtId="40" fontId="29" fillId="0" borderId="0" applyFont="0" applyFill="0" applyBorder="0" applyAlignment="0" applyProtection="0"/>
    <xf numFmtId="201" fontId="8" fillId="0" borderId="0">
      <protection locked="0"/>
    </xf>
    <xf numFmtId="0" fontId="76" fillId="0" borderId="0">
      <protection locked="0"/>
    </xf>
    <xf numFmtId="193" fontId="61" fillId="0" borderId="0" applyFont="0" applyFill="0" applyBorder="0" applyAlignment="0" applyProtection="0"/>
    <xf numFmtId="193" fontId="61" fillId="0" borderId="0" applyFont="0" applyFill="0" applyBorder="0" applyAlignment="0" applyProtection="0"/>
    <xf numFmtId="30" fontId="77" fillId="0" borderId="0" applyNumberFormat="0" applyFill="0" applyBorder="0" applyAlignment="0" applyProtection="0">
      <alignment horizontal="left"/>
    </xf>
    <xf numFmtId="207" fontId="2" fillId="0" borderId="0" applyFont="0" applyFill="0" applyBorder="0" applyAlignment="0" applyProtection="0"/>
    <xf numFmtId="193" fontId="24" fillId="0" borderId="0" applyFont="0" applyFill="0" applyBorder="0" applyAlignment="0" applyProtection="0"/>
    <xf numFmtId="194" fontId="58" fillId="0" borderId="0" applyFont="0" applyFill="0" applyBorder="0" applyAlignment="0" applyProtection="0"/>
    <xf numFmtId="40" fontId="78" fillId="0" borderId="0" applyBorder="0">
      <alignment horizontal="right"/>
    </xf>
    <xf numFmtId="40" fontId="29" fillId="0" borderId="0" applyFont="0" applyFill="0" applyBorder="0" applyAlignment="0" applyProtection="0"/>
    <xf numFmtId="208" fontId="79" fillId="0" borderId="0">
      <alignment horizontal="center"/>
    </xf>
    <xf numFmtId="0" fontId="80" fillId="0" borderId="0" applyFill="0" applyBorder="0" applyProtection="0">
      <alignment horizontal="centerContinuous" vertical="center"/>
    </xf>
    <xf numFmtId="0" fontId="5" fillId="18" borderId="0" applyFill="0" applyBorder="0" applyProtection="0">
      <alignment horizontal="center" vertical="center"/>
    </xf>
    <xf numFmtId="0" fontId="81" fillId="0" borderId="73">
      <alignment horizontal="left"/>
    </xf>
    <xf numFmtId="198" fontId="24" fillId="0" borderId="0" applyFont="0" applyFill="0" applyBorder="0" applyAlignment="0" applyProtection="0"/>
    <xf numFmtId="209" fontId="2" fillId="0" borderId="0">
      <protection locked="0"/>
    </xf>
    <xf numFmtId="0" fontId="82" fillId="0" borderId="0">
      <protection locked="0"/>
    </xf>
    <xf numFmtId="0" fontId="82" fillId="0" borderId="0">
      <protection locked="0"/>
    </xf>
    <xf numFmtId="0" fontId="71" fillId="0" borderId="0">
      <protection locked="0"/>
    </xf>
    <xf numFmtId="3" fontId="29" fillId="0" borderId="74">
      <alignment horizontal="center"/>
    </xf>
    <xf numFmtId="0" fontId="71" fillId="0" borderId="0"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40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9" fontId="86" fillId="18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0" fontId="87" fillId="0" borderId="0"/>
    <xf numFmtId="210" fontId="88" fillId="0" borderId="6" applyBorder="0"/>
    <xf numFmtId="211" fontId="89" fillId="0" borderId="75" applyFont="0" applyFill="0" applyBorder="0" applyAlignment="0" applyProtection="0">
      <alignment vertical="center"/>
    </xf>
    <xf numFmtId="212" fontId="89" fillId="0" borderId="75" applyFont="0" applyFill="0" applyBorder="0" applyAlignment="0" applyProtection="0">
      <alignment vertical="center"/>
    </xf>
    <xf numFmtId="19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97" fontId="8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8" fillId="0" borderId="0" applyFont="0" applyFill="0" applyBorder="0" applyAlignment="0" applyProtection="0"/>
    <xf numFmtId="0" fontId="90" fillId="0" borderId="76"/>
    <xf numFmtId="213" fontId="2" fillId="0" borderId="0" applyFont="0" applyFill="0" applyBorder="0" applyAlignment="0" applyProtection="0"/>
    <xf numFmtId="214" fontId="91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7" fontId="16" fillId="0" borderId="0" applyFont="0" applyFill="0" applyBorder="0" applyAlignment="0" applyProtection="0"/>
    <xf numFmtId="218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6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219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221" fontId="16" fillId="0" borderId="0" applyFont="0" applyFill="0" applyBorder="0" applyAlignment="0" applyProtection="0"/>
    <xf numFmtId="221" fontId="16" fillId="0" borderId="0" applyFont="0" applyFill="0" applyBorder="0" applyAlignment="0" applyProtection="0"/>
    <xf numFmtId="222" fontId="16" fillId="0" borderId="0" applyFont="0" applyFill="0" applyBorder="0" applyAlignment="0" applyProtection="0"/>
    <xf numFmtId="223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214" fontId="91" fillId="0" borderId="0" applyFont="0" applyFill="0" applyBorder="0" applyAlignment="0" applyProtection="0"/>
    <xf numFmtId="221" fontId="16" fillId="0" borderId="0" applyFont="0" applyFill="0" applyBorder="0" applyAlignment="0" applyProtection="0"/>
    <xf numFmtId="214" fontId="91" fillId="0" borderId="0" applyFont="0" applyFill="0" applyBorder="0" applyAlignment="0" applyProtection="0"/>
    <xf numFmtId="220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0" fontId="92" fillId="0" borderId="0">
      <alignment vertical="center"/>
    </xf>
    <xf numFmtId="0" fontId="93" fillId="0" borderId="0" applyNumberFormat="0" applyBorder="0" applyAlignment="0">
      <alignment horizontal="centerContinuous" vertical="center"/>
    </xf>
    <xf numFmtId="4" fontId="71" fillId="0" borderId="0">
      <protection locked="0"/>
    </xf>
    <xf numFmtId="178" fontId="2" fillId="0" borderId="0">
      <protection locked="0"/>
    </xf>
    <xf numFmtId="0" fontId="8" fillId="0" borderId="0"/>
    <xf numFmtId="41" fontId="2" fillId="0" borderId="0" applyFont="0" applyFill="0" applyBorder="0" applyAlignment="0" applyProtection="0"/>
    <xf numFmtId="194" fontId="7" fillId="0" borderId="77">
      <alignment vertical="center"/>
    </xf>
    <xf numFmtId="0" fontId="24" fillId="0" borderId="3"/>
    <xf numFmtId="224" fontId="86" fillId="18" borderId="0" applyFill="0" applyBorder="0" applyProtection="0">
      <alignment horizontal="right"/>
    </xf>
    <xf numFmtId="225" fontId="29" fillId="0" borderId="0" applyFont="0" applyFill="0" applyBorder="0" applyAlignment="0" applyProtection="0"/>
    <xf numFmtId="226" fontId="29" fillId="0" borderId="0" applyFont="0" applyFill="0" applyBorder="0" applyAlignment="0" applyProtection="0"/>
    <xf numFmtId="227" fontId="29" fillId="0" borderId="0" applyFont="0" applyFill="0" applyBorder="0" applyAlignment="0" applyProtection="0"/>
    <xf numFmtId="228" fontId="2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71" fillId="0" borderId="78">
      <protection locked="0"/>
    </xf>
    <xf numFmtId="0" fontId="8" fillId="0" borderId="0">
      <protection locked="0"/>
    </xf>
    <xf numFmtId="178" fontId="2" fillId="0" borderId="0">
      <protection locked="0"/>
    </xf>
    <xf numFmtId="0" fontId="2" fillId="0" borderId="0"/>
    <xf numFmtId="0" fontId="1" fillId="0" borderId="0">
      <alignment vertical="center"/>
    </xf>
  </cellStyleXfs>
  <cellXfs count="216">
    <xf numFmtId="0" fontId="0" fillId="0" borderId="0" xfId="0">
      <alignment vertical="center"/>
    </xf>
    <xf numFmtId="0" fontId="5" fillId="0" borderId="0" xfId="2" applyFont="1" applyFill="1" applyAlignment="1">
      <alignment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3" xfId="0" applyNumberFormat="1" applyBorder="1">
      <alignment vertical="center"/>
    </xf>
    <xf numFmtId="41" fontId="0" fillId="0" borderId="3" xfId="1" applyFont="1" applyBorder="1">
      <alignment vertical="center"/>
    </xf>
    <xf numFmtId="0" fontId="5" fillId="0" borderId="7" xfId="2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41" fontId="0" fillId="0" borderId="6" xfId="0" applyNumberFormat="1" applyFont="1" applyBorder="1">
      <alignment vertical="center"/>
    </xf>
    <xf numFmtId="0" fontId="5" fillId="0" borderId="0" xfId="2" applyFont="1" applyFill="1" applyAlignment="1">
      <alignment horizontal="right" vertical="center"/>
    </xf>
    <xf numFmtId="0" fontId="7" fillId="0" borderId="0" xfId="2" applyFont="1" applyFill="1" applyBorder="1" applyAlignment="1">
      <alignment horizontal="center" vertical="center"/>
    </xf>
    <xf numFmtId="0" fontId="13" fillId="0" borderId="0" xfId="2" applyFont="1" applyFill="1" applyAlignment="1">
      <alignment vertical="center"/>
    </xf>
    <xf numFmtId="179" fontId="0" fillId="0" borderId="0" xfId="0" applyNumberFormat="1">
      <alignment vertical="center"/>
    </xf>
    <xf numFmtId="0" fontId="16" fillId="0" borderId="37" xfId="0" applyFont="1" applyBorder="1">
      <alignment vertical="center"/>
    </xf>
    <xf numFmtId="179" fontId="16" fillId="0" borderId="36" xfId="0" applyNumberFormat="1" applyFont="1" applyBorder="1" applyAlignment="1">
      <alignment horizontal="right" vertical="center"/>
    </xf>
    <xf numFmtId="179" fontId="16" fillId="0" borderId="38" xfId="0" applyNumberFormat="1" applyFont="1" applyBorder="1" applyAlignment="1">
      <alignment horizontal="right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179" fontId="16" fillId="2" borderId="13" xfId="0" applyNumberFormat="1" applyFont="1" applyFill="1" applyBorder="1" applyAlignment="1">
      <alignment horizontal="right" vertical="center"/>
    </xf>
    <xf numFmtId="179" fontId="16" fillId="2" borderId="9" xfId="0" applyNumberFormat="1" applyFont="1" applyFill="1" applyBorder="1" applyAlignment="1">
      <alignment horizontal="right" vertical="center"/>
    </xf>
    <xf numFmtId="181" fontId="17" fillId="2" borderId="3" xfId="0" applyNumberFormat="1" applyFont="1" applyFill="1" applyBorder="1">
      <alignment vertical="center"/>
    </xf>
    <xf numFmtId="0" fontId="17" fillId="2" borderId="3" xfId="0" applyFont="1" applyFill="1" applyBorder="1">
      <alignment vertical="center"/>
    </xf>
    <xf numFmtId="9" fontId="16" fillId="0" borderId="3" xfId="0" applyNumberFormat="1" applyFont="1" applyFill="1" applyBorder="1">
      <alignment vertical="center"/>
    </xf>
    <xf numFmtId="180" fontId="16" fillId="0" borderId="3" xfId="0" applyNumberFormat="1" applyFont="1" applyFill="1" applyBorder="1">
      <alignment vertical="center"/>
    </xf>
    <xf numFmtId="181" fontId="17" fillId="0" borderId="3" xfId="0" applyNumberFormat="1" applyFont="1" applyFill="1" applyBorder="1">
      <alignment vertical="center"/>
    </xf>
    <xf numFmtId="181" fontId="16" fillId="0" borderId="3" xfId="0" applyNumberFormat="1" applyFont="1" applyFill="1" applyBorder="1">
      <alignment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 wrapText="1"/>
    </xf>
    <xf numFmtId="41" fontId="0" fillId="0" borderId="43" xfId="0" applyNumberFormat="1" applyFont="1" applyBorder="1">
      <alignment vertical="center"/>
    </xf>
    <xf numFmtId="0" fontId="0" fillId="0" borderId="44" xfId="0" applyBorder="1" applyAlignment="1">
      <alignment horizontal="left" vertical="center" indent="1"/>
    </xf>
    <xf numFmtId="178" fontId="0" fillId="0" borderId="45" xfId="0" applyNumberFormat="1" applyBorder="1">
      <alignment vertical="center"/>
    </xf>
    <xf numFmtId="0" fontId="0" fillId="0" borderId="46" xfId="0" applyBorder="1" applyAlignment="1">
      <alignment horizontal="left" vertical="center" indent="1"/>
    </xf>
    <xf numFmtId="0" fontId="0" fillId="0" borderId="47" xfId="0" applyBorder="1" applyAlignment="1">
      <alignment horizontal="left" vertical="center" indent="1"/>
    </xf>
    <xf numFmtId="41" fontId="0" fillId="0" borderId="50" xfId="0" applyNumberFormat="1" applyBorder="1">
      <alignment vertical="center"/>
    </xf>
    <xf numFmtId="41" fontId="0" fillId="0" borderId="50" xfId="1" applyFont="1" applyBorder="1">
      <alignment vertical="center"/>
    </xf>
    <xf numFmtId="178" fontId="0" fillId="0" borderId="51" xfId="0" applyNumberFormat="1" applyBorder="1">
      <alignment vertical="center"/>
    </xf>
    <xf numFmtId="41" fontId="16" fillId="0" borderId="0" xfId="1" applyFont="1" applyFill="1" applyBorder="1">
      <alignment vertical="center"/>
    </xf>
    <xf numFmtId="0" fontId="55" fillId="0" borderId="0" xfId="138" applyFont="1" applyBorder="1" applyAlignment="1">
      <alignment vertical="center"/>
    </xf>
    <xf numFmtId="0" fontId="56" fillId="0" borderId="0" xfId="139" applyFont="1" applyAlignment="1">
      <alignment vertical="center"/>
    </xf>
    <xf numFmtId="0" fontId="18" fillId="0" borderId="0" xfId="139" applyFont="1" applyAlignment="1">
      <alignment vertical="center"/>
    </xf>
    <xf numFmtId="0" fontId="22" fillId="0" borderId="0" xfId="139" applyFont="1" applyAlignment="1">
      <alignment vertical="center"/>
    </xf>
    <xf numFmtId="0" fontId="21" fillId="0" borderId="0" xfId="139" applyFont="1" applyAlignment="1">
      <alignment vertical="center"/>
    </xf>
    <xf numFmtId="0" fontId="0" fillId="28" borderId="0" xfId="0" applyFill="1">
      <alignment vertical="center"/>
    </xf>
    <xf numFmtId="0" fontId="0" fillId="28" borderId="0" xfId="0" applyFill="1" applyAlignment="1">
      <alignment horizontal="right" vertical="center"/>
    </xf>
    <xf numFmtId="0" fontId="0" fillId="28" borderId="35" xfId="0" applyFill="1" applyBorder="1">
      <alignment vertical="center"/>
    </xf>
    <xf numFmtId="0" fontId="9" fillId="3" borderId="31" xfId="0" applyFont="1" applyFill="1" applyBorder="1" applyAlignment="1">
      <alignment horizontal="center" vertical="center"/>
    </xf>
    <xf numFmtId="0" fontId="17" fillId="28" borderId="3" xfId="0" applyFont="1" applyFill="1" applyBorder="1" applyAlignment="1">
      <alignment vertical="center" wrapText="1"/>
    </xf>
    <xf numFmtId="0" fontId="17" fillId="28" borderId="3" xfId="0" applyFont="1" applyFill="1" applyBorder="1">
      <alignment vertical="center"/>
    </xf>
    <xf numFmtId="181" fontId="17" fillId="28" borderId="3" xfId="0" applyNumberFormat="1" applyFont="1" applyFill="1" applyBorder="1">
      <alignment vertical="center"/>
    </xf>
    <xf numFmtId="0" fontId="16" fillId="28" borderId="3" xfId="0" applyFont="1" applyFill="1" applyBorder="1">
      <alignment vertical="center"/>
    </xf>
    <xf numFmtId="41" fontId="16" fillId="28" borderId="3" xfId="1" applyFont="1" applyFill="1" applyBorder="1">
      <alignment vertical="center"/>
    </xf>
    <xf numFmtId="181" fontId="16" fillId="28" borderId="3" xfId="0" applyNumberFormat="1" applyFont="1" applyFill="1" applyBorder="1">
      <alignment vertical="center"/>
    </xf>
    <xf numFmtId="41" fontId="16" fillId="28" borderId="3" xfId="0" applyNumberFormat="1" applyFont="1" applyFill="1" applyBorder="1">
      <alignment vertical="center"/>
    </xf>
    <xf numFmtId="0" fontId="9" fillId="3" borderId="85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 wrapText="1"/>
    </xf>
    <xf numFmtId="0" fontId="17" fillId="0" borderId="3" xfId="0" applyFont="1" applyFill="1" applyBorder="1">
      <alignment vertical="center"/>
    </xf>
    <xf numFmtId="180" fontId="17" fillId="0" borderId="3" xfId="0" applyNumberFormat="1" applyFont="1" applyFill="1" applyBorder="1">
      <alignment vertical="center"/>
    </xf>
    <xf numFmtId="0" fontId="16" fillId="0" borderId="3" xfId="0" applyFont="1" applyBorder="1">
      <alignment vertical="center"/>
    </xf>
    <xf numFmtId="179" fontId="16" fillId="0" borderId="3" xfId="0" applyNumberFormat="1" applyFont="1" applyBorder="1">
      <alignment vertical="center"/>
    </xf>
    <xf numFmtId="41" fontId="16" fillId="0" borderId="3" xfId="1" applyFont="1" applyBorder="1">
      <alignment vertical="center"/>
    </xf>
    <xf numFmtId="180" fontId="16" fillId="0" borderId="3" xfId="0" applyNumberFormat="1" applyFont="1" applyBorder="1" applyAlignment="1">
      <alignment horizontal="right" vertical="center"/>
    </xf>
    <xf numFmtId="0" fontId="17" fillId="2" borderId="3" xfId="0" applyFont="1" applyFill="1" applyBorder="1" applyAlignment="1">
      <alignment horizontal="center" vertical="center" wrapText="1"/>
    </xf>
    <xf numFmtId="182" fontId="16" fillId="0" borderId="3" xfId="0" applyNumberFormat="1" applyFont="1" applyBorder="1">
      <alignment vertical="center"/>
    </xf>
    <xf numFmtId="180" fontId="16" fillId="0" borderId="3" xfId="0" applyNumberFormat="1" applyFont="1" applyBorder="1">
      <alignment vertical="center"/>
    </xf>
    <xf numFmtId="43" fontId="16" fillId="0" borderId="3" xfId="0" applyNumberFormat="1" applyFont="1" applyBorder="1">
      <alignment vertical="center"/>
    </xf>
    <xf numFmtId="10" fontId="16" fillId="0" borderId="3" xfId="0" applyNumberFormat="1" applyFont="1" applyBorder="1">
      <alignment vertical="center"/>
    </xf>
    <xf numFmtId="0" fontId="17" fillId="2" borderId="3" xfId="0" applyFont="1" applyFill="1" applyBorder="1" applyAlignment="1">
      <alignment horizontal="center" vertical="center"/>
    </xf>
    <xf numFmtId="0" fontId="16" fillId="2" borderId="3" xfId="0" applyFont="1" applyFill="1" applyBorder="1">
      <alignment vertical="center"/>
    </xf>
    <xf numFmtId="0" fontId="94" fillId="28" borderId="58" xfId="139" applyFont="1" applyFill="1" applyBorder="1" applyAlignment="1">
      <alignment horizontal="center" vertical="center"/>
    </xf>
    <xf numFmtId="0" fontId="94" fillId="28" borderId="27" xfId="139" applyFont="1" applyFill="1" applyBorder="1" applyAlignment="1">
      <alignment horizontal="center" vertical="center"/>
    </xf>
    <xf numFmtId="0" fontId="94" fillId="28" borderId="59" xfId="139" applyFont="1" applyFill="1" applyBorder="1" applyAlignment="1">
      <alignment horizontal="center" vertical="center"/>
    </xf>
    <xf numFmtId="0" fontId="94" fillId="28" borderId="72" xfId="139" applyFont="1" applyFill="1" applyBorder="1" applyAlignment="1">
      <alignment horizontal="center" vertical="center"/>
    </xf>
    <xf numFmtId="0" fontId="94" fillId="28" borderId="0" xfId="139" applyFont="1" applyFill="1" applyBorder="1" applyAlignment="1">
      <alignment horizontal="center" vertical="center"/>
    </xf>
    <xf numFmtId="0" fontId="95" fillId="28" borderId="0" xfId="140" applyFont="1" applyFill="1" applyBorder="1" applyAlignment="1">
      <alignment horizontal="right" vertical="center"/>
    </xf>
    <xf numFmtId="0" fontId="95" fillId="28" borderId="0" xfId="140" applyFont="1" applyFill="1" applyBorder="1" applyAlignment="1">
      <alignment horizontal="left" vertical="center"/>
    </xf>
    <xf numFmtId="0" fontId="95" fillId="28" borderId="32" xfId="140" applyFont="1" applyFill="1" applyBorder="1" applyAlignment="1">
      <alignment horizontal="left" vertical="center"/>
    </xf>
    <xf numFmtId="0" fontId="94" fillId="28" borderId="32" xfId="139" applyFont="1" applyFill="1" applyBorder="1" applyAlignment="1">
      <alignment horizontal="center" vertical="center"/>
    </xf>
    <xf numFmtId="0" fontId="95" fillId="28" borderId="72" xfId="139" applyFont="1" applyFill="1" applyBorder="1" applyAlignment="1">
      <alignment horizontal="left" vertical="center"/>
    </xf>
    <xf numFmtId="0" fontId="97" fillId="28" borderId="72" xfId="139" applyFont="1" applyFill="1" applyBorder="1" applyAlignment="1">
      <alignment vertical="center"/>
    </xf>
    <xf numFmtId="0" fontId="97" fillId="28" borderId="0" xfId="139" applyFont="1" applyFill="1" applyBorder="1" applyAlignment="1">
      <alignment vertical="center"/>
    </xf>
    <xf numFmtId="0" fontId="97" fillId="28" borderId="32" xfId="139" applyFont="1" applyFill="1" applyBorder="1" applyAlignment="1">
      <alignment vertical="center"/>
    </xf>
    <xf numFmtId="0" fontId="99" fillId="28" borderId="0" xfId="139" applyFont="1" applyFill="1" applyBorder="1" applyAlignment="1">
      <alignment vertical="center"/>
    </xf>
    <xf numFmtId="0" fontId="96" fillId="28" borderId="32" xfId="139" applyFont="1" applyFill="1" applyBorder="1" applyAlignment="1">
      <alignment vertical="center"/>
    </xf>
    <xf numFmtId="0" fontId="98" fillId="28" borderId="72" xfId="139" applyFont="1" applyFill="1" applyBorder="1" applyAlignment="1">
      <alignment vertical="center"/>
    </xf>
    <xf numFmtId="191" fontId="100" fillId="28" borderId="0" xfId="141" applyNumberFormat="1" applyFont="1" applyFill="1" applyBorder="1" applyAlignment="1">
      <alignment horizontal="right" vertical="center"/>
    </xf>
    <xf numFmtId="0" fontId="100" fillId="28" borderId="0" xfId="139" applyFont="1" applyFill="1" applyBorder="1" applyAlignment="1">
      <alignment vertical="center"/>
    </xf>
    <xf numFmtId="0" fontId="96" fillId="28" borderId="72" xfId="139" applyFont="1" applyFill="1" applyBorder="1" applyAlignment="1">
      <alignment vertical="center"/>
    </xf>
    <xf numFmtId="192" fontId="99" fillId="28" borderId="0" xfId="139" applyNumberFormat="1" applyFont="1" applyFill="1" applyBorder="1" applyAlignment="1">
      <alignment vertical="center" shrinkToFit="1"/>
    </xf>
    <xf numFmtId="0" fontId="98" fillId="28" borderId="0" xfId="139" applyFont="1" applyFill="1" applyBorder="1" applyAlignment="1">
      <alignment vertical="center"/>
    </xf>
    <xf numFmtId="0" fontId="99" fillId="28" borderId="72" xfId="139" applyFont="1" applyFill="1" applyBorder="1" applyAlignment="1">
      <alignment vertical="center"/>
    </xf>
    <xf numFmtId="0" fontId="94" fillId="28" borderId="32" xfId="139" applyFont="1" applyFill="1" applyBorder="1" applyAlignment="1">
      <alignment vertical="center"/>
    </xf>
    <xf numFmtId="0" fontId="99" fillId="28" borderId="0" xfId="139" applyFont="1" applyFill="1" applyBorder="1" applyAlignment="1">
      <alignment horizontal="centerContinuous" vertical="center"/>
    </xf>
    <xf numFmtId="0" fontId="99" fillId="28" borderId="0" xfId="139" applyFont="1" applyFill="1" applyBorder="1" applyAlignment="1">
      <alignment horizontal="center" vertical="center"/>
    </xf>
    <xf numFmtId="0" fontId="96" fillId="28" borderId="32" xfId="139" applyFont="1" applyFill="1" applyBorder="1" applyAlignment="1">
      <alignment horizontal="center" vertical="center"/>
    </xf>
    <xf numFmtId="0" fontId="94" fillId="28" borderId="72" xfId="139" applyFont="1" applyFill="1" applyBorder="1" applyAlignment="1">
      <alignment vertical="center"/>
    </xf>
    <xf numFmtId="0" fontId="94" fillId="28" borderId="0" xfId="139" applyFont="1" applyFill="1" applyBorder="1" applyAlignment="1">
      <alignment vertical="center"/>
    </xf>
    <xf numFmtId="0" fontId="96" fillId="28" borderId="0" xfId="139" applyFont="1" applyFill="1" applyBorder="1" applyAlignment="1">
      <alignment vertical="center"/>
    </xf>
    <xf numFmtId="0" fontId="101" fillId="28" borderId="72" xfId="139" applyFont="1" applyFill="1" applyBorder="1" applyAlignment="1">
      <alignment horizontal="left" vertical="center"/>
    </xf>
    <xf numFmtId="0" fontId="101" fillId="28" borderId="0" xfId="139" applyFont="1" applyFill="1" applyBorder="1" applyAlignment="1">
      <alignment horizontal="left" vertical="center"/>
    </xf>
    <xf numFmtId="0" fontId="101" fillId="28" borderId="32" xfId="139" applyFont="1" applyFill="1" applyBorder="1" applyAlignment="1">
      <alignment horizontal="left" vertical="center"/>
    </xf>
    <xf numFmtId="0" fontId="101" fillId="28" borderId="60" xfId="139" applyFont="1" applyFill="1" applyBorder="1" applyAlignment="1">
      <alignment horizontal="left" vertical="center"/>
    </xf>
    <xf numFmtId="0" fontId="101" fillId="28" borderId="33" xfId="139" applyFont="1" applyFill="1" applyBorder="1" applyAlignment="1">
      <alignment horizontal="left" vertical="center"/>
    </xf>
    <xf numFmtId="0" fontId="101" fillId="28" borderId="34" xfId="139" applyFont="1" applyFill="1" applyBorder="1" applyAlignment="1">
      <alignment horizontal="left" vertical="center"/>
    </xf>
    <xf numFmtId="0" fontId="95" fillId="29" borderId="0" xfId="140" applyFont="1" applyFill="1" applyBorder="1" applyAlignment="1">
      <alignment horizontal="distributed" vertical="center" indent="1"/>
    </xf>
    <xf numFmtId="0" fontId="101" fillId="29" borderId="0" xfId="139" applyFont="1" applyFill="1" applyBorder="1" applyAlignment="1">
      <alignment horizontal="left" vertical="center"/>
    </xf>
    <xf numFmtId="0" fontId="0" fillId="29" borderId="4" xfId="0" applyFill="1" applyBorder="1">
      <alignment vertical="center"/>
    </xf>
    <xf numFmtId="0" fontId="0" fillId="29" borderId="25" xfId="0" applyFill="1" applyBorder="1">
      <alignment vertical="center"/>
    </xf>
    <xf numFmtId="0" fontId="0" fillId="29" borderId="48" xfId="0" applyFill="1" applyBorder="1">
      <alignment vertical="center"/>
    </xf>
    <xf numFmtId="0" fontId="0" fillId="29" borderId="2" xfId="0" applyFill="1" applyBorder="1">
      <alignment vertical="center"/>
    </xf>
    <xf numFmtId="0" fontId="0" fillId="29" borderId="26" xfId="0" applyFill="1" applyBorder="1">
      <alignment vertical="center"/>
    </xf>
    <xf numFmtId="0" fontId="0" fillId="29" borderId="49" xfId="0" applyFill="1" applyBorder="1">
      <alignment vertical="center"/>
    </xf>
    <xf numFmtId="0" fontId="1" fillId="0" borderId="0" xfId="1079">
      <alignment vertical="center"/>
    </xf>
    <xf numFmtId="0" fontId="102" fillId="0" borderId="23" xfId="1079" applyFont="1" applyBorder="1" applyAlignment="1">
      <alignment horizontal="center" vertical="center" wrapText="1"/>
    </xf>
    <xf numFmtId="0" fontId="102" fillId="0" borderId="24" xfId="1079" applyFont="1" applyBorder="1" applyAlignment="1">
      <alignment horizontal="center" vertical="center" wrapText="1"/>
    </xf>
    <xf numFmtId="3" fontId="104" fillId="0" borderId="3" xfId="1079" applyNumberFormat="1" applyFont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1" fillId="0" borderId="58" xfId="1079" applyBorder="1">
      <alignment vertical="center"/>
    </xf>
    <xf numFmtId="0" fontId="1" fillId="0" borderId="27" xfId="1079" applyBorder="1">
      <alignment vertical="center"/>
    </xf>
    <xf numFmtId="0" fontId="1" fillId="0" borderId="59" xfId="1079" applyBorder="1">
      <alignment vertical="center"/>
    </xf>
    <xf numFmtId="0" fontId="1" fillId="0" borderId="72" xfId="1079" applyBorder="1">
      <alignment vertical="center"/>
    </xf>
    <xf numFmtId="0" fontId="1" fillId="0" borderId="0" xfId="1079" applyBorder="1">
      <alignment vertical="center"/>
    </xf>
    <xf numFmtId="0" fontId="1" fillId="0" borderId="32" xfId="1079" applyBorder="1">
      <alignment vertical="center"/>
    </xf>
    <xf numFmtId="0" fontId="103" fillId="0" borderId="86" xfId="1079" applyFont="1" applyBorder="1" applyAlignment="1">
      <alignment horizontal="center" vertical="center"/>
    </xf>
    <xf numFmtId="3" fontId="102" fillId="0" borderId="3" xfId="1079" applyNumberFormat="1" applyFont="1" applyBorder="1" applyAlignment="1">
      <alignment horizontal="center" vertical="center" wrapText="1"/>
    </xf>
    <xf numFmtId="0" fontId="103" fillId="0" borderId="86" xfId="1079" applyFont="1" applyBorder="1" applyAlignment="1">
      <alignment horizontal="center" vertical="center" wrapText="1"/>
    </xf>
    <xf numFmtId="41" fontId="0" fillId="0" borderId="0" xfId="1" applyFont="1">
      <alignment vertical="center"/>
    </xf>
    <xf numFmtId="229" fontId="0" fillId="0" borderId="0" xfId="0" applyNumberFormat="1">
      <alignment vertical="center"/>
    </xf>
    <xf numFmtId="0" fontId="102" fillId="0" borderId="20" xfId="1079" applyFont="1" applyBorder="1" applyAlignment="1">
      <alignment horizontal="center" vertical="center" wrapText="1"/>
    </xf>
    <xf numFmtId="0" fontId="102" fillId="0" borderId="3" xfId="1079" applyFont="1" applyBorder="1" applyAlignment="1">
      <alignment horizontal="center" vertical="center" wrapText="1"/>
    </xf>
    <xf numFmtId="3" fontId="104" fillId="0" borderId="4" xfId="1079" applyNumberFormat="1" applyFont="1" applyBorder="1" applyAlignment="1">
      <alignment horizontal="center" vertical="center" wrapText="1"/>
    </xf>
    <xf numFmtId="3" fontId="104" fillId="0" borderId="2" xfId="1079" applyNumberFormat="1" applyFont="1" applyBorder="1" applyAlignment="1">
      <alignment horizontal="center" vertical="center" wrapText="1"/>
    </xf>
    <xf numFmtId="0" fontId="105" fillId="30" borderId="20" xfId="1079" applyFont="1" applyFill="1" applyBorder="1" applyAlignment="1">
      <alignment horizontal="center" vertical="center"/>
    </xf>
    <xf numFmtId="0" fontId="105" fillId="30" borderId="3" xfId="1079" applyFont="1" applyFill="1" applyBorder="1" applyAlignment="1">
      <alignment horizontal="center" vertical="center"/>
    </xf>
    <xf numFmtId="0" fontId="105" fillId="30" borderId="86" xfId="1079" applyFont="1" applyFill="1" applyBorder="1" applyAlignment="1">
      <alignment horizontal="center" vertical="center"/>
    </xf>
    <xf numFmtId="0" fontId="102" fillId="0" borderId="29" xfId="1079" applyFont="1" applyBorder="1" applyAlignment="1">
      <alignment horizontal="center" vertical="center" wrapText="1"/>
    </xf>
    <xf numFmtId="0" fontId="102" fillId="0" borderId="87" xfId="1079" applyFont="1" applyBorder="1" applyAlignment="1">
      <alignment horizontal="center" vertical="center" wrapText="1"/>
    </xf>
    <xf numFmtId="0" fontId="102" fillId="0" borderId="1" xfId="1079" applyFont="1" applyBorder="1" applyAlignment="1">
      <alignment horizontal="center" vertical="center" wrapText="1"/>
    </xf>
    <xf numFmtId="0" fontId="102" fillId="0" borderId="2" xfId="1079" applyFont="1" applyBorder="1" applyAlignment="1">
      <alignment horizontal="center" vertical="center" wrapText="1"/>
    </xf>
    <xf numFmtId="3" fontId="102" fillId="0" borderId="4" xfId="1079" applyNumberFormat="1" applyFont="1" applyBorder="1" applyAlignment="1">
      <alignment horizontal="center" vertical="center" wrapText="1"/>
    </xf>
    <xf numFmtId="0" fontId="102" fillId="0" borderId="16" xfId="1079" applyFont="1" applyBorder="1" applyAlignment="1">
      <alignment horizontal="center" vertical="center" wrapText="1"/>
    </xf>
    <xf numFmtId="0" fontId="102" fillId="0" borderId="88" xfId="1079" applyFont="1" applyBorder="1" applyAlignment="1">
      <alignment horizontal="center" vertical="center" wrapText="1"/>
    </xf>
    <xf numFmtId="191" fontId="98" fillId="28" borderId="15" xfId="141" applyNumberFormat="1" applyFont="1" applyFill="1" applyBorder="1" applyAlignment="1">
      <alignment horizontal="center" vertical="center" shrinkToFit="1"/>
    </xf>
    <xf numFmtId="0" fontId="98" fillId="28" borderId="72" xfId="139" applyFont="1" applyFill="1" applyBorder="1" applyAlignment="1">
      <alignment horizontal="right" vertical="center"/>
    </xf>
    <xf numFmtId="0" fontId="98" fillId="28" borderId="0" xfId="139" applyFont="1" applyFill="1" applyBorder="1" applyAlignment="1">
      <alignment horizontal="right" vertical="center"/>
    </xf>
    <xf numFmtId="3" fontId="100" fillId="28" borderId="14" xfId="139" applyNumberFormat="1" applyFont="1" applyFill="1" applyBorder="1" applyAlignment="1">
      <alignment horizontal="center" vertical="center"/>
    </xf>
    <xf numFmtId="0" fontId="101" fillId="28" borderId="72" xfId="139" applyFont="1" applyFill="1" applyBorder="1" applyAlignment="1">
      <alignment horizontal="center" vertical="center"/>
    </xf>
    <xf numFmtId="0" fontId="101" fillId="28" borderId="0" xfId="139" applyFont="1" applyFill="1" applyBorder="1" applyAlignment="1">
      <alignment horizontal="center" vertical="center"/>
    </xf>
    <xf numFmtId="0" fontId="101" fillId="28" borderId="32" xfId="139" applyFont="1" applyFill="1" applyBorder="1" applyAlignment="1">
      <alignment horizontal="center" vertical="center"/>
    </xf>
    <xf numFmtId="3" fontId="98" fillId="28" borderId="14" xfId="139" applyNumberFormat="1" applyFont="1" applyFill="1" applyBorder="1" applyAlignment="1">
      <alignment horizontal="center" vertical="center"/>
    </xf>
    <xf numFmtId="0" fontId="54" fillId="0" borderId="69" xfId="138" applyFont="1" applyBorder="1" applyAlignment="1">
      <alignment horizontal="center" vertical="center" shrinkToFit="1"/>
    </xf>
    <xf numFmtId="0" fontId="54" fillId="0" borderId="70" xfId="138" applyFont="1" applyBorder="1" applyAlignment="1">
      <alignment horizontal="center" vertical="center" shrinkToFit="1"/>
    </xf>
    <xf numFmtId="0" fontId="54" fillId="0" borderId="71" xfId="138" applyFont="1" applyBorder="1" applyAlignment="1">
      <alignment horizontal="center" vertical="center" shrinkToFit="1"/>
    </xf>
    <xf numFmtId="0" fontId="95" fillId="28" borderId="0" xfId="140" applyFont="1" applyFill="1" applyBorder="1" applyAlignment="1">
      <alignment horizontal="left" vertical="center"/>
    </xf>
    <xf numFmtId="0" fontId="95" fillId="28" borderId="32" xfId="140" applyFont="1" applyFill="1" applyBorder="1" applyAlignment="1">
      <alignment horizontal="left" vertical="center"/>
    </xf>
    <xf numFmtId="0" fontId="95" fillId="29" borderId="0" xfId="139" applyFont="1" applyFill="1" applyBorder="1" applyAlignment="1">
      <alignment horizontal="left" vertical="center" shrinkToFit="1"/>
    </xf>
    <xf numFmtId="0" fontId="95" fillId="29" borderId="32" xfId="139" applyFont="1" applyFill="1" applyBorder="1" applyAlignment="1">
      <alignment horizontal="left" vertical="center" shrinkToFit="1"/>
    </xf>
    <xf numFmtId="0" fontId="95" fillId="29" borderId="0" xfId="139" applyNumberFormat="1" applyFont="1" applyFill="1" applyBorder="1" applyAlignment="1">
      <alignment horizontal="left" vertical="center"/>
    </xf>
    <xf numFmtId="0" fontId="95" fillId="29" borderId="32" xfId="139" applyNumberFormat="1" applyFont="1" applyFill="1" applyBorder="1" applyAlignment="1">
      <alignment horizontal="left" vertical="center"/>
    </xf>
    <xf numFmtId="189" fontId="95" fillId="29" borderId="0" xfId="139" applyNumberFormat="1" applyFont="1" applyFill="1" applyBorder="1" applyAlignment="1">
      <alignment horizontal="left" vertical="center"/>
    </xf>
    <xf numFmtId="189" fontId="95" fillId="29" borderId="32" xfId="139" applyNumberFormat="1" applyFont="1" applyFill="1" applyBorder="1" applyAlignment="1">
      <alignment horizontal="left" vertical="center"/>
    </xf>
    <xf numFmtId="189" fontId="95" fillId="28" borderId="0" xfId="139" applyNumberFormat="1" applyFont="1" applyFill="1" applyBorder="1" applyAlignment="1">
      <alignment horizontal="left" vertical="center"/>
    </xf>
    <xf numFmtId="189" fontId="95" fillId="28" borderId="32" xfId="139" applyNumberFormat="1" applyFont="1" applyFill="1" applyBorder="1" applyAlignment="1">
      <alignment horizontal="left" vertical="center"/>
    </xf>
    <xf numFmtId="0" fontId="97" fillId="28" borderId="72" xfId="139" applyFont="1" applyFill="1" applyBorder="1" applyAlignment="1">
      <alignment horizontal="left" vertical="center"/>
    </xf>
    <xf numFmtId="0" fontId="97" fillId="28" borderId="0" xfId="139" applyFont="1" applyFill="1" applyBorder="1" applyAlignment="1">
      <alignment horizontal="left" vertical="center"/>
    </xf>
    <xf numFmtId="0" fontId="97" fillId="28" borderId="32" xfId="139" applyFont="1" applyFill="1" applyBorder="1" applyAlignment="1">
      <alignment horizontal="left" vertical="center"/>
    </xf>
    <xf numFmtId="0" fontId="9" fillId="3" borderId="41" xfId="0" applyFont="1" applyFill="1" applyBorder="1" applyAlignment="1">
      <alignment horizontal="center" vertical="center"/>
    </xf>
    <xf numFmtId="0" fontId="10" fillId="28" borderId="0" xfId="0" applyFont="1" applyFill="1" applyAlignment="1">
      <alignment horizontal="center" vertical="center"/>
    </xf>
    <xf numFmtId="0" fontId="9" fillId="28" borderId="81" xfId="0" applyFont="1" applyFill="1" applyBorder="1" applyAlignment="1">
      <alignment horizontal="center" vertical="center"/>
    </xf>
    <xf numFmtId="0" fontId="9" fillId="28" borderId="82" xfId="0" applyFont="1" applyFill="1" applyBorder="1" applyAlignment="1">
      <alignment horizontal="center" vertical="center"/>
    </xf>
    <xf numFmtId="0" fontId="9" fillId="28" borderId="80" xfId="0" applyFont="1" applyFill="1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9" fillId="28" borderId="79" xfId="0" applyNumberFormat="1" applyFont="1" applyFill="1" applyBorder="1" applyAlignment="1">
      <alignment horizontal="center" vertical="center"/>
    </xf>
    <xf numFmtId="0" fontId="9" fillId="28" borderId="84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center" vertical="center"/>
    </xf>
    <xf numFmtId="0" fontId="4" fillId="0" borderId="18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4" fillId="0" borderId="22" xfId="2" quotePrefix="1" applyFont="1" applyFill="1" applyBorder="1" applyAlignment="1">
      <alignment horizontal="center" vertical="center"/>
    </xf>
    <xf numFmtId="0" fontId="4" fillId="0" borderId="23" xfId="2" quotePrefix="1" applyFont="1" applyFill="1" applyBorder="1" applyAlignment="1">
      <alignment horizontal="center" vertical="center"/>
    </xf>
    <xf numFmtId="0" fontId="4" fillId="0" borderId="24" xfId="2" quotePrefix="1" applyFont="1" applyFill="1" applyBorder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3" fillId="0" borderId="27" xfId="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0">
    <cellStyle name=" " xfId="142" xr:uid="{00000000-0005-0000-0000-000000000000}"/>
    <cellStyle name="$" xfId="143" xr:uid="{00000000-0005-0000-0000-000001000000}"/>
    <cellStyle name="_x0004__x0004__x0019__x001b__x0004_$_x0010__x0010__x0008__x0001_" xfId="144" xr:uid="{00000000-0005-0000-0000-000002000000}"/>
    <cellStyle name="$_db진흥" xfId="145" xr:uid="{00000000-0005-0000-0000-000003000000}"/>
    <cellStyle name="$_SE40" xfId="146" xr:uid="{00000000-0005-0000-0000-000004000000}"/>
    <cellStyle name="$_견적2" xfId="147" xr:uid="{00000000-0005-0000-0000-000005000000}"/>
    <cellStyle name="$_기아" xfId="148" xr:uid="{00000000-0005-0000-0000-000006000000}"/>
    <cellStyle name="&amp;A" xfId="149" xr:uid="{00000000-0005-0000-0000-000007000000}"/>
    <cellStyle name=")" xfId="150" xr:uid="{00000000-0005-0000-0000-000008000000}"/>
    <cellStyle name="??&amp;O?&amp;H?_x0008__x000f__x0007_?_x0007__x0001__x0001_" xfId="4" xr:uid="{00000000-0005-0000-0000-000009000000}"/>
    <cellStyle name="??&amp;O?&amp;H?_x0008_??_x0007__x0001__x0001_" xfId="151" xr:uid="{00000000-0005-0000-0000-00000A000000}"/>
    <cellStyle name="?W?_laroux" xfId="5" xr:uid="{00000000-0005-0000-0000-00000B000000}"/>
    <cellStyle name="_04.차선도색" xfId="152" xr:uid="{00000000-0005-0000-0000-00000C000000}"/>
    <cellStyle name="_04.차선도색_부대공(1)" xfId="153" xr:uid="{00000000-0005-0000-0000-00000D000000}"/>
    <cellStyle name="_04.차선도색_부대공-1" xfId="154" xr:uid="{00000000-0005-0000-0000-00000E000000}"/>
    <cellStyle name="_04.차선도색_부대공-1_부대공-1" xfId="155" xr:uid="{00000000-0005-0000-0000-00000F000000}"/>
    <cellStyle name="_04.차선도색_부대공-1_부대공-1_부대공(1)" xfId="156" xr:uid="{00000000-0005-0000-0000-000010000000}"/>
    <cellStyle name="_04.차선도색_토공1" xfId="157" xr:uid="{00000000-0005-0000-0000-000011000000}"/>
    <cellStyle name="_04.차선도색_토공1_토공" xfId="158" xr:uid="{00000000-0005-0000-0000-000012000000}"/>
    <cellStyle name="_05-4 소단L형측구" xfId="159" xr:uid="{00000000-0005-0000-0000-000013000000}"/>
    <cellStyle name="_05-4 소단L형측구_부대공(1)" xfId="160" xr:uid="{00000000-0005-0000-0000-000014000000}"/>
    <cellStyle name="_05-4 소단L형측구_부대공-1" xfId="161" xr:uid="{00000000-0005-0000-0000-000015000000}"/>
    <cellStyle name="_05-4 소단L형측구_부대공-1_부대공-1" xfId="162" xr:uid="{00000000-0005-0000-0000-000016000000}"/>
    <cellStyle name="_05-4 소단L형측구_부대공-1_부대공-1_부대공(1)" xfId="163" xr:uid="{00000000-0005-0000-0000-000017000000}"/>
    <cellStyle name="_05-4 소단L형측구_토공1" xfId="164" xr:uid="{00000000-0005-0000-0000-000018000000}"/>
    <cellStyle name="_05-4 소단L형측구_토공1_토공" xfId="165" xr:uid="{00000000-0005-0000-0000-000019000000}"/>
    <cellStyle name="_06.낙석방지" xfId="166" xr:uid="{00000000-0005-0000-0000-00001A000000}"/>
    <cellStyle name="_06.낙석방지_부대공(1)" xfId="167" xr:uid="{00000000-0005-0000-0000-00001B000000}"/>
    <cellStyle name="_07 집수정" xfId="168" xr:uid="{00000000-0005-0000-0000-00001C000000}"/>
    <cellStyle name="_07 집수정_부대공(1)" xfId="169" xr:uid="{00000000-0005-0000-0000-00001D000000}"/>
    <cellStyle name="_07 집수정_부대공-1" xfId="170" xr:uid="{00000000-0005-0000-0000-00001E000000}"/>
    <cellStyle name="_07 집수정_부대공-1_부대공-1" xfId="171" xr:uid="{00000000-0005-0000-0000-00001F000000}"/>
    <cellStyle name="_07 집수정_부대공-1_부대공-1_부대공(1)" xfId="172" xr:uid="{00000000-0005-0000-0000-000020000000}"/>
    <cellStyle name="_07 집수정_토공1" xfId="173" xr:uid="{00000000-0005-0000-0000-000021000000}"/>
    <cellStyle name="_07 집수정_토공1_토공" xfId="174" xr:uid="{00000000-0005-0000-0000-000022000000}"/>
    <cellStyle name="_07 집수정_횡배수관11" xfId="175" xr:uid="{00000000-0005-0000-0000-000023000000}"/>
    <cellStyle name="_07 집수정_횡배수관11_거인1도로(3)-전체" xfId="176" xr:uid="{00000000-0005-0000-0000-000024000000}"/>
    <cellStyle name="_07 집수정_횡배수관11_거인1도로(3)-전체_부대공(1)" xfId="177" xr:uid="{00000000-0005-0000-0000-000025000000}"/>
    <cellStyle name="_07 집수정_횡배수관11_거인1도로(3)-전체_부대공-1" xfId="178" xr:uid="{00000000-0005-0000-0000-000026000000}"/>
    <cellStyle name="_07 집수정_횡배수관11_거인1도로(3)-전체_부대공-1_부대공-1" xfId="179" xr:uid="{00000000-0005-0000-0000-000027000000}"/>
    <cellStyle name="_07 집수정_횡배수관11_거인1도로(3)-전체_부대공-1_부대공-1_부대공(1)" xfId="180" xr:uid="{00000000-0005-0000-0000-000028000000}"/>
    <cellStyle name="_07 집수정_횡배수관11_거인1도로(3)-전체_토공1" xfId="181" xr:uid="{00000000-0005-0000-0000-000029000000}"/>
    <cellStyle name="_07 집수정_횡배수관11_거인1도로(3)-전체_토공1_토공" xfId="182" xr:uid="{00000000-0005-0000-0000-00002A000000}"/>
    <cellStyle name="_07 집수정_횡배수관11_거인도로-전체" xfId="183" xr:uid="{00000000-0005-0000-0000-00002B000000}"/>
    <cellStyle name="_07 집수정_횡배수관11_거인도로-전체_부대공(1)" xfId="184" xr:uid="{00000000-0005-0000-0000-00002C000000}"/>
    <cellStyle name="_07 집수정_횡배수관11_거인도로-전체_부대공-1" xfId="185" xr:uid="{00000000-0005-0000-0000-00002D000000}"/>
    <cellStyle name="_07 집수정_횡배수관11_거인도로-전체_부대공-1_부대공-1" xfId="186" xr:uid="{00000000-0005-0000-0000-00002E000000}"/>
    <cellStyle name="_07 집수정_횡배수관11_거인도로-전체_부대공-1_부대공-1_부대공(1)" xfId="187" xr:uid="{00000000-0005-0000-0000-00002F000000}"/>
    <cellStyle name="_07 집수정_횡배수관11_거인도로-전체_토공1" xfId="188" xr:uid="{00000000-0005-0000-0000-000030000000}"/>
    <cellStyle name="_07 집수정_횡배수관11_거인도로-전체_토공1_토공" xfId="189" xr:uid="{00000000-0005-0000-0000-000031000000}"/>
    <cellStyle name="_07 집수정_횡배수관11_거인도로총괄집계" xfId="190" xr:uid="{00000000-0005-0000-0000-000032000000}"/>
    <cellStyle name="_07 집수정_횡배수관11_거인도로총괄집계_토공1" xfId="191" xr:uid="{00000000-0005-0000-0000-000033000000}"/>
    <cellStyle name="_07 집수정_횡배수관11_거인도로총괄집계_토공1_토공" xfId="192" xr:uid="{00000000-0005-0000-0000-000034000000}"/>
    <cellStyle name="_07 집수정_횡배수관11_동상도로-전체" xfId="193" xr:uid="{00000000-0005-0000-0000-000035000000}"/>
    <cellStyle name="_07 집수정_횡배수관11_동상도로-전체_부대공(1)" xfId="194" xr:uid="{00000000-0005-0000-0000-000036000000}"/>
    <cellStyle name="_07 집수정_횡배수관11_동상도로-전체_부대공-1" xfId="195" xr:uid="{00000000-0005-0000-0000-000037000000}"/>
    <cellStyle name="_07 집수정_횡배수관11_동상도로-전체_부대공-1_부대공-1" xfId="196" xr:uid="{00000000-0005-0000-0000-000038000000}"/>
    <cellStyle name="_07 집수정_횡배수관11_동상도로-전체_부대공-1_부대공-1_부대공(1)" xfId="197" xr:uid="{00000000-0005-0000-0000-000039000000}"/>
    <cellStyle name="_07 집수정_횡배수관11_동상도로-전체_토공1" xfId="198" xr:uid="{00000000-0005-0000-0000-00003A000000}"/>
    <cellStyle name="_07 집수정_횡배수관11_동상도로-전체_토공1_토공" xfId="199" xr:uid="{00000000-0005-0000-0000-00003B000000}"/>
    <cellStyle name="_07 집수정_횡배수관11_부대공(1)" xfId="200" xr:uid="{00000000-0005-0000-0000-00003C000000}"/>
    <cellStyle name="_07 집수정_횡배수관11_부대공-1" xfId="201" xr:uid="{00000000-0005-0000-0000-00003D000000}"/>
    <cellStyle name="_07 집수정_횡배수관11_부대공-1_부대공-1" xfId="202" xr:uid="{00000000-0005-0000-0000-00003E000000}"/>
    <cellStyle name="_07 집수정_횡배수관11_부대공-1_부대공-1_부대공(1)" xfId="203" xr:uid="{00000000-0005-0000-0000-00003F000000}"/>
    <cellStyle name="_07 집수정_횡배수관11_용연1도로-수정-1" xfId="204" xr:uid="{00000000-0005-0000-0000-000040000000}"/>
    <cellStyle name="_07 집수정_횡배수관11_용연1도로-수정-1_부대공(1)" xfId="205" xr:uid="{00000000-0005-0000-0000-000041000000}"/>
    <cellStyle name="_07 집수정_횡배수관11_용연1도로-수정-1_부대공-1" xfId="206" xr:uid="{00000000-0005-0000-0000-000042000000}"/>
    <cellStyle name="_07 집수정_횡배수관11_용연1도로-수정-1_부대공-1_부대공-1" xfId="207" xr:uid="{00000000-0005-0000-0000-000043000000}"/>
    <cellStyle name="_07 집수정_횡배수관11_용연1도로-수정-1_부대공-1_부대공-1_부대공(1)" xfId="208" xr:uid="{00000000-0005-0000-0000-000044000000}"/>
    <cellStyle name="_07 집수정_횡배수관11_용연1도로-수정-1_토공1" xfId="209" xr:uid="{00000000-0005-0000-0000-000045000000}"/>
    <cellStyle name="_07 집수정_횡배수관11_용연1도로-수정-1_토공1_토공" xfId="210" xr:uid="{00000000-0005-0000-0000-000046000000}"/>
    <cellStyle name="_07 집수정_횡배수관11_토공1" xfId="211" xr:uid="{00000000-0005-0000-0000-000047000000}"/>
    <cellStyle name="_07 집수정_횡배수관11_토공1_토공" xfId="212" xr:uid="{00000000-0005-0000-0000-000048000000}"/>
    <cellStyle name="_08 절토부도수로" xfId="213" xr:uid="{00000000-0005-0000-0000-000049000000}"/>
    <cellStyle name="_08 절토부도수로_부대공(1)" xfId="214" xr:uid="{00000000-0005-0000-0000-00004A000000}"/>
    <cellStyle name="_08 절토부도수로_부대공-1" xfId="215" xr:uid="{00000000-0005-0000-0000-00004B000000}"/>
    <cellStyle name="_08 절토부도수로_부대공-1_부대공-1" xfId="216" xr:uid="{00000000-0005-0000-0000-00004C000000}"/>
    <cellStyle name="_08 절토부도수로_부대공-1_부대공-1_부대공(1)" xfId="217" xr:uid="{00000000-0005-0000-0000-00004D000000}"/>
    <cellStyle name="_08 절토부도수로_토공1" xfId="218" xr:uid="{00000000-0005-0000-0000-00004E000000}"/>
    <cellStyle name="_08 절토부도수로_토공1_토공" xfId="219" xr:uid="{00000000-0005-0000-0000-00004F000000}"/>
    <cellStyle name="_08.암파쇄방호시설" xfId="220" xr:uid="{00000000-0005-0000-0000-000050000000}"/>
    <cellStyle name="_08.암파쇄방호시설_부대공(1)" xfId="221" xr:uid="{00000000-0005-0000-0000-000051000000}"/>
    <cellStyle name="_10.미끄럼방지시설" xfId="222" xr:uid="{00000000-0005-0000-0000-000052000000}"/>
    <cellStyle name="_10.미끄럼방지시설_부대공(1)" xfId="223" xr:uid="{00000000-0005-0000-0000-000053000000}"/>
    <cellStyle name="_10.미끄럼방지시설_부대공-1" xfId="224" xr:uid="{00000000-0005-0000-0000-000054000000}"/>
    <cellStyle name="_10.미끄럼방지시설_부대공-1_부대공-1" xfId="225" xr:uid="{00000000-0005-0000-0000-000055000000}"/>
    <cellStyle name="_10.미끄럼방지시설_부대공-1_부대공-1_부대공(1)" xfId="226" xr:uid="{00000000-0005-0000-0000-000056000000}"/>
    <cellStyle name="_10.미끄럼방지시설_토공1" xfId="227" xr:uid="{00000000-0005-0000-0000-000057000000}"/>
    <cellStyle name="_10.미끄럼방지시설_토공1_토공" xfId="228" xr:uid="{00000000-0005-0000-0000-000058000000}"/>
    <cellStyle name="_12.미끄럼방지시설" xfId="229" xr:uid="{00000000-0005-0000-0000-000059000000}"/>
    <cellStyle name="_12.미끄럼방지시설_부대공(1)" xfId="230" xr:uid="{00000000-0005-0000-0000-00005A000000}"/>
    <cellStyle name="_12.미끄럼방지시설_부대공-1" xfId="231" xr:uid="{00000000-0005-0000-0000-00005B000000}"/>
    <cellStyle name="_12.미끄럼방지시설_부대공-1_부대공-1" xfId="232" xr:uid="{00000000-0005-0000-0000-00005C000000}"/>
    <cellStyle name="_12.미끄럼방지시설_부대공-1_부대공-1_부대공(1)" xfId="233" xr:uid="{00000000-0005-0000-0000-00005D000000}"/>
    <cellStyle name="_12.미끄럼방지시설_토공1" xfId="234" xr:uid="{00000000-0005-0000-0000-00005E000000}"/>
    <cellStyle name="_12.미끄럼방지시설_토공1_토공" xfId="235" xr:uid="{00000000-0005-0000-0000-00005F000000}"/>
    <cellStyle name="_15.가로수분" xfId="236" xr:uid="{00000000-0005-0000-0000-000060000000}"/>
    <cellStyle name="_15.가로수분_부대공(1)" xfId="237" xr:uid="{00000000-0005-0000-0000-000061000000}"/>
    <cellStyle name="_Book1" xfId="238" xr:uid="{00000000-0005-0000-0000-000062000000}"/>
    <cellStyle name="_Book1_부대공(1)" xfId="239" xr:uid="{00000000-0005-0000-0000-000063000000}"/>
    <cellStyle name="_Book1_부대공-1" xfId="240" xr:uid="{00000000-0005-0000-0000-000064000000}"/>
    <cellStyle name="_Book1_부대공-1_부대공-1" xfId="241" xr:uid="{00000000-0005-0000-0000-000065000000}"/>
    <cellStyle name="_Book1_부대공-1_부대공-1_부대공(1)" xfId="242" xr:uid="{00000000-0005-0000-0000-000066000000}"/>
    <cellStyle name="_Book1_토공1" xfId="243" xr:uid="{00000000-0005-0000-0000-000067000000}"/>
    <cellStyle name="_Book1_토공1_토공" xfId="244" xr:uid="{00000000-0005-0000-0000-000068000000}"/>
    <cellStyle name="_U형 측구" xfId="245" xr:uid="{00000000-0005-0000-0000-000069000000}"/>
    <cellStyle name="_U형 측구_부대공(1)" xfId="246" xr:uid="{00000000-0005-0000-0000-00006A000000}"/>
    <cellStyle name="_U형 측구_부대공-1" xfId="247" xr:uid="{00000000-0005-0000-0000-00006B000000}"/>
    <cellStyle name="_U형 측구_부대공-1_부대공-1" xfId="248" xr:uid="{00000000-0005-0000-0000-00006C000000}"/>
    <cellStyle name="_U형 측구_부대공-1_부대공-1_부대공(1)" xfId="249" xr:uid="{00000000-0005-0000-0000-00006D000000}"/>
    <cellStyle name="_U형 측구_토공1" xfId="250" xr:uid="{00000000-0005-0000-0000-00006E000000}"/>
    <cellStyle name="_U형 측구_토공1_토공" xfId="251" xr:uid="{00000000-0005-0000-0000-00006F000000}"/>
    <cellStyle name="_U형측구(신월)" xfId="252" xr:uid="{00000000-0005-0000-0000-000070000000}"/>
    <cellStyle name="_U형측구(신월)_부대공(1)" xfId="253" xr:uid="{00000000-0005-0000-0000-000071000000}"/>
    <cellStyle name="_U형측구(신월)_부대공-1" xfId="254" xr:uid="{00000000-0005-0000-0000-000072000000}"/>
    <cellStyle name="_U형측구(신월)_부대공-1_부대공-1" xfId="255" xr:uid="{00000000-0005-0000-0000-000073000000}"/>
    <cellStyle name="_U형측구(신월)_부대공-1_부대공-1_부대공(1)" xfId="256" xr:uid="{00000000-0005-0000-0000-000074000000}"/>
    <cellStyle name="_U형측구(신월)_토공1" xfId="257" xr:uid="{00000000-0005-0000-0000-000075000000}"/>
    <cellStyle name="_U형측구(신월)_토공1_토공" xfId="258" xr:uid="{00000000-0005-0000-0000-000076000000}"/>
    <cellStyle name="_거인도로-전체" xfId="259" xr:uid="{00000000-0005-0000-0000-000077000000}"/>
    <cellStyle name="_거인도로-전체_부대공(1)" xfId="260" xr:uid="{00000000-0005-0000-0000-000078000000}"/>
    <cellStyle name="_거인도로-전체_부대공-1" xfId="261" xr:uid="{00000000-0005-0000-0000-000079000000}"/>
    <cellStyle name="_거인도로-전체_부대공-1_부대공-1" xfId="262" xr:uid="{00000000-0005-0000-0000-00007A000000}"/>
    <cellStyle name="_거인도로-전체_부대공-1_부대공-1_부대공(1)" xfId="263" xr:uid="{00000000-0005-0000-0000-00007B000000}"/>
    <cellStyle name="_거인도로-전체_토공1" xfId="264" xr:uid="{00000000-0005-0000-0000-00007C000000}"/>
    <cellStyle name="_거인도로-전체_토공1_토공" xfId="265" xr:uid="{00000000-0005-0000-0000-00007D000000}"/>
    <cellStyle name="_경북교육연수원 식당 증축공사" xfId="266" xr:uid="{00000000-0005-0000-0000-00007E000000}"/>
    <cellStyle name="_구조물공" xfId="267" xr:uid="{00000000-0005-0000-0000-00007F000000}"/>
    <cellStyle name="_국수교수량" xfId="268" xr:uid="{00000000-0005-0000-0000-000080000000}"/>
    <cellStyle name="_국수교수량_04.차선도색" xfId="269" xr:uid="{00000000-0005-0000-0000-000081000000}"/>
    <cellStyle name="_국수교수량_04.차선도색_부대공(1)" xfId="270" xr:uid="{00000000-0005-0000-0000-000082000000}"/>
    <cellStyle name="_국수교수량_04.차선도색_부대공-1" xfId="271" xr:uid="{00000000-0005-0000-0000-000083000000}"/>
    <cellStyle name="_국수교수량_04.차선도색_부대공-1_부대공-1" xfId="272" xr:uid="{00000000-0005-0000-0000-000084000000}"/>
    <cellStyle name="_국수교수량_04.차선도색_부대공-1_부대공-1_부대공(1)" xfId="273" xr:uid="{00000000-0005-0000-0000-000085000000}"/>
    <cellStyle name="_국수교수량_04.차선도색_토공1" xfId="274" xr:uid="{00000000-0005-0000-0000-000086000000}"/>
    <cellStyle name="_국수교수량_04.차선도색_토공1_토공" xfId="275" xr:uid="{00000000-0005-0000-0000-000087000000}"/>
    <cellStyle name="_국수교수량_05-4 소단L형측구" xfId="276" xr:uid="{00000000-0005-0000-0000-000088000000}"/>
    <cellStyle name="_국수교수량_05-4 소단L형측구_부대공(1)" xfId="277" xr:uid="{00000000-0005-0000-0000-000089000000}"/>
    <cellStyle name="_국수교수량_05-4 소단L형측구_부대공-1" xfId="278" xr:uid="{00000000-0005-0000-0000-00008A000000}"/>
    <cellStyle name="_국수교수량_05-4 소단L형측구_부대공-1_부대공-1" xfId="279" xr:uid="{00000000-0005-0000-0000-00008B000000}"/>
    <cellStyle name="_국수교수량_05-4 소단L형측구_부대공-1_부대공-1_부대공(1)" xfId="280" xr:uid="{00000000-0005-0000-0000-00008C000000}"/>
    <cellStyle name="_국수교수량_05-4 소단L형측구_토공1" xfId="281" xr:uid="{00000000-0005-0000-0000-00008D000000}"/>
    <cellStyle name="_국수교수량_05-4 소단L형측구_토공1_토공" xfId="282" xr:uid="{00000000-0005-0000-0000-00008E000000}"/>
    <cellStyle name="_국수교수량_06.낙석방지" xfId="283" xr:uid="{00000000-0005-0000-0000-00008F000000}"/>
    <cellStyle name="_국수교수량_06.낙석방지_부대공(1)" xfId="284" xr:uid="{00000000-0005-0000-0000-000090000000}"/>
    <cellStyle name="_국수교수량_07 집수정" xfId="285" xr:uid="{00000000-0005-0000-0000-000091000000}"/>
    <cellStyle name="_국수교수량_07 집수정_부대공(1)" xfId="286" xr:uid="{00000000-0005-0000-0000-000092000000}"/>
    <cellStyle name="_국수교수량_07 집수정_부대공-1" xfId="287" xr:uid="{00000000-0005-0000-0000-000093000000}"/>
    <cellStyle name="_국수교수량_07 집수정_부대공-1_부대공-1" xfId="288" xr:uid="{00000000-0005-0000-0000-000094000000}"/>
    <cellStyle name="_국수교수량_07 집수정_부대공-1_부대공-1_부대공(1)" xfId="289" xr:uid="{00000000-0005-0000-0000-000095000000}"/>
    <cellStyle name="_국수교수량_07 집수정_토공1" xfId="290" xr:uid="{00000000-0005-0000-0000-000096000000}"/>
    <cellStyle name="_국수교수량_07 집수정_토공1_토공" xfId="291" xr:uid="{00000000-0005-0000-0000-000097000000}"/>
    <cellStyle name="_국수교수량_07 집수정_횡배수관11" xfId="292" xr:uid="{00000000-0005-0000-0000-000098000000}"/>
    <cellStyle name="_국수교수량_07 집수정_횡배수관11_거인1도로(3)-전체" xfId="293" xr:uid="{00000000-0005-0000-0000-000099000000}"/>
    <cellStyle name="_국수교수량_07 집수정_횡배수관11_거인1도로(3)-전체_부대공(1)" xfId="294" xr:uid="{00000000-0005-0000-0000-00009A000000}"/>
    <cellStyle name="_국수교수량_07 집수정_횡배수관11_거인1도로(3)-전체_부대공-1" xfId="295" xr:uid="{00000000-0005-0000-0000-00009B000000}"/>
    <cellStyle name="_국수교수량_07 집수정_횡배수관11_거인1도로(3)-전체_부대공-1_부대공-1" xfId="296" xr:uid="{00000000-0005-0000-0000-00009C000000}"/>
    <cellStyle name="_국수교수량_07 집수정_횡배수관11_거인1도로(3)-전체_부대공-1_부대공-1_부대공(1)" xfId="297" xr:uid="{00000000-0005-0000-0000-00009D000000}"/>
    <cellStyle name="_국수교수량_07 집수정_횡배수관11_거인1도로(3)-전체_토공1" xfId="298" xr:uid="{00000000-0005-0000-0000-00009E000000}"/>
    <cellStyle name="_국수교수량_07 집수정_횡배수관11_거인1도로(3)-전체_토공1_토공" xfId="299" xr:uid="{00000000-0005-0000-0000-00009F000000}"/>
    <cellStyle name="_국수교수량_07 집수정_횡배수관11_거인도로-전체" xfId="300" xr:uid="{00000000-0005-0000-0000-0000A0000000}"/>
    <cellStyle name="_국수교수량_07 집수정_횡배수관11_거인도로-전체_부대공(1)" xfId="301" xr:uid="{00000000-0005-0000-0000-0000A1000000}"/>
    <cellStyle name="_국수교수량_07 집수정_횡배수관11_거인도로-전체_부대공-1" xfId="302" xr:uid="{00000000-0005-0000-0000-0000A2000000}"/>
    <cellStyle name="_국수교수량_07 집수정_횡배수관11_거인도로-전체_부대공-1_부대공-1" xfId="303" xr:uid="{00000000-0005-0000-0000-0000A3000000}"/>
    <cellStyle name="_국수교수량_07 집수정_횡배수관11_거인도로-전체_부대공-1_부대공-1_부대공(1)" xfId="304" xr:uid="{00000000-0005-0000-0000-0000A4000000}"/>
    <cellStyle name="_국수교수량_07 집수정_횡배수관11_거인도로-전체_토공1" xfId="305" xr:uid="{00000000-0005-0000-0000-0000A5000000}"/>
    <cellStyle name="_국수교수량_07 집수정_횡배수관11_거인도로-전체_토공1_토공" xfId="306" xr:uid="{00000000-0005-0000-0000-0000A6000000}"/>
    <cellStyle name="_국수교수량_07 집수정_횡배수관11_거인도로총괄집계" xfId="307" xr:uid="{00000000-0005-0000-0000-0000A7000000}"/>
    <cellStyle name="_국수교수량_07 집수정_횡배수관11_거인도로총괄집계_토공1" xfId="308" xr:uid="{00000000-0005-0000-0000-0000A8000000}"/>
    <cellStyle name="_국수교수량_07 집수정_횡배수관11_거인도로총괄집계_토공1_토공" xfId="309" xr:uid="{00000000-0005-0000-0000-0000A9000000}"/>
    <cellStyle name="_국수교수량_07 집수정_횡배수관11_동상도로-전체" xfId="310" xr:uid="{00000000-0005-0000-0000-0000AA000000}"/>
    <cellStyle name="_국수교수량_07 집수정_횡배수관11_동상도로-전체_부대공(1)" xfId="311" xr:uid="{00000000-0005-0000-0000-0000AB000000}"/>
    <cellStyle name="_국수교수량_07 집수정_횡배수관11_동상도로-전체_부대공-1" xfId="312" xr:uid="{00000000-0005-0000-0000-0000AC000000}"/>
    <cellStyle name="_국수교수량_07 집수정_횡배수관11_동상도로-전체_부대공-1_부대공-1" xfId="313" xr:uid="{00000000-0005-0000-0000-0000AD000000}"/>
    <cellStyle name="_국수교수량_07 집수정_횡배수관11_동상도로-전체_부대공-1_부대공-1_부대공(1)" xfId="314" xr:uid="{00000000-0005-0000-0000-0000AE000000}"/>
    <cellStyle name="_국수교수량_07 집수정_횡배수관11_동상도로-전체_토공1" xfId="315" xr:uid="{00000000-0005-0000-0000-0000AF000000}"/>
    <cellStyle name="_국수교수량_07 집수정_횡배수관11_동상도로-전체_토공1_토공" xfId="316" xr:uid="{00000000-0005-0000-0000-0000B0000000}"/>
    <cellStyle name="_국수교수량_07 집수정_횡배수관11_부대공(1)" xfId="317" xr:uid="{00000000-0005-0000-0000-0000B1000000}"/>
    <cellStyle name="_국수교수량_07 집수정_횡배수관11_부대공-1" xfId="318" xr:uid="{00000000-0005-0000-0000-0000B2000000}"/>
    <cellStyle name="_국수교수량_07 집수정_횡배수관11_부대공-1_부대공-1" xfId="319" xr:uid="{00000000-0005-0000-0000-0000B3000000}"/>
    <cellStyle name="_국수교수량_07 집수정_횡배수관11_부대공-1_부대공-1_부대공(1)" xfId="320" xr:uid="{00000000-0005-0000-0000-0000B4000000}"/>
    <cellStyle name="_국수교수량_07 집수정_횡배수관11_용연1도로-수정-1" xfId="321" xr:uid="{00000000-0005-0000-0000-0000B5000000}"/>
    <cellStyle name="_국수교수량_07 집수정_횡배수관11_용연1도로-수정-1_부대공(1)" xfId="322" xr:uid="{00000000-0005-0000-0000-0000B6000000}"/>
    <cellStyle name="_국수교수량_07 집수정_횡배수관11_용연1도로-수정-1_부대공-1" xfId="323" xr:uid="{00000000-0005-0000-0000-0000B7000000}"/>
    <cellStyle name="_국수교수량_07 집수정_횡배수관11_용연1도로-수정-1_부대공-1_부대공-1" xfId="324" xr:uid="{00000000-0005-0000-0000-0000B8000000}"/>
    <cellStyle name="_국수교수량_07 집수정_횡배수관11_용연1도로-수정-1_부대공-1_부대공-1_부대공(1)" xfId="325" xr:uid="{00000000-0005-0000-0000-0000B9000000}"/>
    <cellStyle name="_국수교수량_07 집수정_횡배수관11_용연1도로-수정-1_토공1" xfId="326" xr:uid="{00000000-0005-0000-0000-0000BA000000}"/>
    <cellStyle name="_국수교수량_07 집수정_횡배수관11_용연1도로-수정-1_토공1_토공" xfId="327" xr:uid="{00000000-0005-0000-0000-0000BB000000}"/>
    <cellStyle name="_국수교수량_07 집수정_횡배수관11_토공1" xfId="328" xr:uid="{00000000-0005-0000-0000-0000BC000000}"/>
    <cellStyle name="_국수교수량_07 집수정_횡배수관11_토공1_토공" xfId="329" xr:uid="{00000000-0005-0000-0000-0000BD000000}"/>
    <cellStyle name="_국수교수량_08 절토부도수로" xfId="330" xr:uid="{00000000-0005-0000-0000-0000BE000000}"/>
    <cellStyle name="_국수교수량_08 절토부도수로_부대공(1)" xfId="331" xr:uid="{00000000-0005-0000-0000-0000BF000000}"/>
    <cellStyle name="_국수교수량_08 절토부도수로_부대공-1" xfId="332" xr:uid="{00000000-0005-0000-0000-0000C0000000}"/>
    <cellStyle name="_국수교수량_08 절토부도수로_부대공-1_부대공-1" xfId="333" xr:uid="{00000000-0005-0000-0000-0000C1000000}"/>
    <cellStyle name="_국수교수량_08 절토부도수로_부대공-1_부대공-1_부대공(1)" xfId="334" xr:uid="{00000000-0005-0000-0000-0000C2000000}"/>
    <cellStyle name="_국수교수량_08 절토부도수로_토공1" xfId="335" xr:uid="{00000000-0005-0000-0000-0000C3000000}"/>
    <cellStyle name="_국수교수량_08 절토부도수로_토공1_토공" xfId="336" xr:uid="{00000000-0005-0000-0000-0000C4000000}"/>
    <cellStyle name="_국수교수량_08.암파쇄방호시설" xfId="337" xr:uid="{00000000-0005-0000-0000-0000C5000000}"/>
    <cellStyle name="_국수교수량_08.암파쇄방호시설_부대공(1)" xfId="338" xr:uid="{00000000-0005-0000-0000-0000C6000000}"/>
    <cellStyle name="_국수교수량_10.미끄럼방지시설" xfId="339" xr:uid="{00000000-0005-0000-0000-0000C7000000}"/>
    <cellStyle name="_국수교수량_10.미끄럼방지시설_부대공(1)" xfId="340" xr:uid="{00000000-0005-0000-0000-0000C8000000}"/>
    <cellStyle name="_국수교수량_10.미끄럼방지시설_부대공-1" xfId="341" xr:uid="{00000000-0005-0000-0000-0000C9000000}"/>
    <cellStyle name="_국수교수량_10.미끄럼방지시설_부대공-1_부대공-1" xfId="342" xr:uid="{00000000-0005-0000-0000-0000CA000000}"/>
    <cellStyle name="_국수교수량_10.미끄럼방지시설_부대공-1_부대공-1_부대공(1)" xfId="343" xr:uid="{00000000-0005-0000-0000-0000CB000000}"/>
    <cellStyle name="_국수교수량_10.미끄럼방지시설_토공1" xfId="344" xr:uid="{00000000-0005-0000-0000-0000CC000000}"/>
    <cellStyle name="_국수교수량_10.미끄럼방지시설_토공1_토공" xfId="345" xr:uid="{00000000-0005-0000-0000-0000CD000000}"/>
    <cellStyle name="_국수교수량_12.미끄럼방지시설" xfId="346" xr:uid="{00000000-0005-0000-0000-0000CE000000}"/>
    <cellStyle name="_국수교수량_12.미끄럼방지시설_부대공(1)" xfId="347" xr:uid="{00000000-0005-0000-0000-0000CF000000}"/>
    <cellStyle name="_국수교수량_12.미끄럼방지시설_부대공-1" xfId="348" xr:uid="{00000000-0005-0000-0000-0000D0000000}"/>
    <cellStyle name="_국수교수량_12.미끄럼방지시설_부대공-1_부대공-1" xfId="349" xr:uid="{00000000-0005-0000-0000-0000D1000000}"/>
    <cellStyle name="_국수교수량_12.미끄럼방지시설_부대공-1_부대공-1_부대공(1)" xfId="350" xr:uid="{00000000-0005-0000-0000-0000D2000000}"/>
    <cellStyle name="_국수교수량_12.미끄럼방지시설_토공1" xfId="351" xr:uid="{00000000-0005-0000-0000-0000D3000000}"/>
    <cellStyle name="_국수교수량_12.미끄럼방지시설_토공1_토공" xfId="352" xr:uid="{00000000-0005-0000-0000-0000D4000000}"/>
    <cellStyle name="_국수교수량_15.가로수분" xfId="353" xr:uid="{00000000-0005-0000-0000-0000D5000000}"/>
    <cellStyle name="_국수교수량_15.가로수분_부대공(1)" xfId="354" xr:uid="{00000000-0005-0000-0000-0000D6000000}"/>
    <cellStyle name="_국수교수량_Book1" xfId="355" xr:uid="{00000000-0005-0000-0000-0000D7000000}"/>
    <cellStyle name="_국수교수량_Book1_부대공(1)" xfId="356" xr:uid="{00000000-0005-0000-0000-0000D8000000}"/>
    <cellStyle name="_국수교수량_Book1_부대공-1" xfId="357" xr:uid="{00000000-0005-0000-0000-0000D9000000}"/>
    <cellStyle name="_국수교수량_Book1_부대공-1_부대공-1" xfId="358" xr:uid="{00000000-0005-0000-0000-0000DA000000}"/>
    <cellStyle name="_국수교수량_Book1_부대공-1_부대공-1_부대공(1)" xfId="359" xr:uid="{00000000-0005-0000-0000-0000DB000000}"/>
    <cellStyle name="_국수교수량_Book1_토공1" xfId="360" xr:uid="{00000000-0005-0000-0000-0000DC000000}"/>
    <cellStyle name="_국수교수량_Book1_토공1_토공" xfId="361" xr:uid="{00000000-0005-0000-0000-0000DD000000}"/>
    <cellStyle name="_국수교수량_U형 측구" xfId="362" xr:uid="{00000000-0005-0000-0000-0000DE000000}"/>
    <cellStyle name="_국수교수량_U형 측구_부대공(1)" xfId="363" xr:uid="{00000000-0005-0000-0000-0000DF000000}"/>
    <cellStyle name="_국수교수량_U형 측구_부대공-1" xfId="364" xr:uid="{00000000-0005-0000-0000-0000E0000000}"/>
    <cellStyle name="_국수교수량_U형 측구_부대공-1_부대공-1" xfId="365" xr:uid="{00000000-0005-0000-0000-0000E1000000}"/>
    <cellStyle name="_국수교수량_U형 측구_부대공-1_부대공-1_부대공(1)" xfId="366" xr:uid="{00000000-0005-0000-0000-0000E2000000}"/>
    <cellStyle name="_국수교수량_U형 측구_토공1" xfId="367" xr:uid="{00000000-0005-0000-0000-0000E3000000}"/>
    <cellStyle name="_국수교수량_U형 측구_토공1_토공" xfId="368" xr:uid="{00000000-0005-0000-0000-0000E4000000}"/>
    <cellStyle name="_국수교수량_U형측구(신월)" xfId="369" xr:uid="{00000000-0005-0000-0000-0000E5000000}"/>
    <cellStyle name="_국수교수량_U형측구(신월)_부대공(1)" xfId="370" xr:uid="{00000000-0005-0000-0000-0000E6000000}"/>
    <cellStyle name="_국수교수량_U형측구(신월)_부대공-1" xfId="371" xr:uid="{00000000-0005-0000-0000-0000E7000000}"/>
    <cellStyle name="_국수교수량_U형측구(신월)_부대공-1_부대공-1" xfId="372" xr:uid="{00000000-0005-0000-0000-0000E8000000}"/>
    <cellStyle name="_국수교수량_U형측구(신월)_부대공-1_부대공-1_부대공(1)" xfId="373" xr:uid="{00000000-0005-0000-0000-0000E9000000}"/>
    <cellStyle name="_국수교수량_U형측구(신월)_토공1" xfId="374" xr:uid="{00000000-0005-0000-0000-0000EA000000}"/>
    <cellStyle name="_국수교수량_U형측구(신월)_토공1_토공" xfId="375" xr:uid="{00000000-0005-0000-0000-0000EB000000}"/>
    <cellStyle name="_국수교수량_거인도로-전체" xfId="376" xr:uid="{00000000-0005-0000-0000-0000EC000000}"/>
    <cellStyle name="_국수교수량_거인도로-전체_부대공(1)" xfId="377" xr:uid="{00000000-0005-0000-0000-0000ED000000}"/>
    <cellStyle name="_국수교수량_거인도로-전체_부대공-1" xfId="378" xr:uid="{00000000-0005-0000-0000-0000EE000000}"/>
    <cellStyle name="_국수교수량_거인도로-전체_부대공-1_부대공-1" xfId="379" xr:uid="{00000000-0005-0000-0000-0000EF000000}"/>
    <cellStyle name="_국수교수량_거인도로-전체_부대공-1_부대공-1_부대공(1)" xfId="380" xr:uid="{00000000-0005-0000-0000-0000F0000000}"/>
    <cellStyle name="_국수교수량_거인도로-전체_토공1" xfId="381" xr:uid="{00000000-0005-0000-0000-0000F1000000}"/>
    <cellStyle name="_국수교수량_거인도로-전체_토공1_토공" xfId="382" xr:uid="{00000000-0005-0000-0000-0000F2000000}"/>
    <cellStyle name="_국수교수량_구조물공" xfId="383" xr:uid="{00000000-0005-0000-0000-0000F3000000}"/>
    <cellStyle name="_국수교수량_내역서" xfId="384" xr:uid="{00000000-0005-0000-0000-0000F4000000}"/>
    <cellStyle name="_국수교수량_내역서_구조물공" xfId="385" xr:uid="{00000000-0005-0000-0000-0000F5000000}"/>
    <cellStyle name="_국수교수량_내역서_토공" xfId="386" xr:uid="{00000000-0005-0000-0000-0000F6000000}"/>
    <cellStyle name="_국수교수량_도수로" xfId="387" xr:uid="{00000000-0005-0000-0000-0000F7000000}"/>
    <cellStyle name="_국수교수량_도수로(신월4)" xfId="388" xr:uid="{00000000-0005-0000-0000-0000F8000000}"/>
    <cellStyle name="_국수교수량_도수로(신월4)_부대공(1)" xfId="389" xr:uid="{00000000-0005-0000-0000-0000F9000000}"/>
    <cellStyle name="_국수교수량_도수로(신월4)_부대공-1" xfId="390" xr:uid="{00000000-0005-0000-0000-0000FA000000}"/>
    <cellStyle name="_국수교수량_도수로(신월4)_부대공-1_부대공-1" xfId="391" xr:uid="{00000000-0005-0000-0000-0000FB000000}"/>
    <cellStyle name="_국수교수량_도수로(신월4)_부대공-1_부대공-1_부대공(1)" xfId="392" xr:uid="{00000000-0005-0000-0000-0000FC000000}"/>
    <cellStyle name="_국수교수량_도수로(신월4)_토공1" xfId="393" xr:uid="{00000000-0005-0000-0000-0000FD000000}"/>
    <cellStyle name="_국수교수량_도수로(신월4)_토공1_토공" xfId="394" xr:uid="{00000000-0005-0000-0000-0000FE000000}"/>
    <cellStyle name="_국수교수량_도수로_부대공(1)" xfId="395" xr:uid="{00000000-0005-0000-0000-0000FF000000}"/>
    <cellStyle name="_국수교수량_도수로_부대공-1" xfId="396" xr:uid="{00000000-0005-0000-0000-000000010000}"/>
    <cellStyle name="_국수교수량_도수로_부대공-1_부대공-1" xfId="397" xr:uid="{00000000-0005-0000-0000-000001010000}"/>
    <cellStyle name="_국수교수량_도수로_부대공-1_부대공-1_부대공(1)" xfId="398" xr:uid="{00000000-0005-0000-0000-000002010000}"/>
    <cellStyle name="_국수교수량_도수로_토공1" xfId="399" xr:uid="{00000000-0005-0000-0000-000003010000}"/>
    <cellStyle name="_국수교수량_도수로_토공1_토공" xfId="400" xr:uid="{00000000-0005-0000-0000-000004010000}"/>
    <cellStyle name="_국수교수량_동상도로(2)-전체" xfId="401" xr:uid="{00000000-0005-0000-0000-000005010000}"/>
    <cellStyle name="_국수교수량_동상도로(2)-전체_부대공(1)" xfId="402" xr:uid="{00000000-0005-0000-0000-000006010000}"/>
    <cellStyle name="_국수교수량_동상도로(2)-전체_부대공-1" xfId="403" xr:uid="{00000000-0005-0000-0000-000007010000}"/>
    <cellStyle name="_국수교수량_동상도로(2)-전체_부대공-1_부대공-1" xfId="404" xr:uid="{00000000-0005-0000-0000-000008010000}"/>
    <cellStyle name="_국수교수량_동상도로(2)-전체_부대공-1_부대공-1_부대공(1)" xfId="405" xr:uid="{00000000-0005-0000-0000-000009010000}"/>
    <cellStyle name="_국수교수량_동상도로(2)-전체_토공1" xfId="406" xr:uid="{00000000-0005-0000-0000-00000A010000}"/>
    <cellStyle name="_국수교수량_동상도로(2)-전체_토공1_토공" xfId="407" xr:uid="{00000000-0005-0000-0000-00000B010000}"/>
    <cellStyle name="_국수교수량_법면보호공" xfId="408" xr:uid="{00000000-0005-0000-0000-00000C010000}"/>
    <cellStyle name="_국수교수량_법면보호공_부대공(1)" xfId="409" xr:uid="{00000000-0005-0000-0000-00000D010000}"/>
    <cellStyle name="_국수교수량_법면보호공_부대공-1" xfId="410" xr:uid="{00000000-0005-0000-0000-00000E010000}"/>
    <cellStyle name="_국수교수량_법면보호공_부대공-1_부대공-1" xfId="411" xr:uid="{00000000-0005-0000-0000-00000F010000}"/>
    <cellStyle name="_국수교수량_법면보호공_부대공-1_부대공-1_부대공(1)" xfId="412" xr:uid="{00000000-0005-0000-0000-000010010000}"/>
    <cellStyle name="_국수교수량_법면보호공_토공1" xfId="413" xr:uid="{00000000-0005-0000-0000-000011010000}"/>
    <cellStyle name="_국수교수량_법면보호공_토공1_토공" xfId="414" xr:uid="{00000000-0005-0000-0000-000012010000}"/>
    <cellStyle name="_국수교수량_부대공" xfId="415" xr:uid="{00000000-0005-0000-0000-000013010000}"/>
    <cellStyle name="_국수교수량_부대공(1)" xfId="416" xr:uid="{00000000-0005-0000-0000-000014010000}"/>
    <cellStyle name="_국수교수량_부대공_부대공(1)" xfId="417" xr:uid="{00000000-0005-0000-0000-000015010000}"/>
    <cellStyle name="_국수교수량_부대공_부대공-1" xfId="418" xr:uid="{00000000-0005-0000-0000-000016010000}"/>
    <cellStyle name="_국수교수량_부대공_부대공-1_부대공-1" xfId="419" xr:uid="{00000000-0005-0000-0000-000017010000}"/>
    <cellStyle name="_국수교수량_부대공_부대공-1_부대공-1_부대공(1)" xfId="420" xr:uid="{00000000-0005-0000-0000-000018010000}"/>
    <cellStyle name="_국수교수량_부대공_토공1" xfId="421" xr:uid="{00000000-0005-0000-0000-000019010000}"/>
    <cellStyle name="_국수교수량_부대공_토공1_토공" xfId="422" xr:uid="{00000000-0005-0000-0000-00001A010000}"/>
    <cellStyle name="_국수교수량_부대공-1" xfId="423" xr:uid="{00000000-0005-0000-0000-00001B010000}"/>
    <cellStyle name="_국수교수량_부대공-1_부대공-1" xfId="424" xr:uid="{00000000-0005-0000-0000-00001C010000}"/>
    <cellStyle name="_국수교수량_부대공-1_부대공-1_부대공(1)" xfId="425" xr:uid="{00000000-0005-0000-0000-00001D010000}"/>
    <cellStyle name="_국수교수량_신월5도(3)" xfId="426" xr:uid="{00000000-0005-0000-0000-00001E010000}"/>
    <cellStyle name="_국수교수량_신월5도(3)_부대공(1)" xfId="427" xr:uid="{00000000-0005-0000-0000-00001F010000}"/>
    <cellStyle name="_국수교수량_신월5도(3)_부대공-1" xfId="428" xr:uid="{00000000-0005-0000-0000-000020010000}"/>
    <cellStyle name="_국수교수량_신월5도(3)_부대공-1_부대공-1" xfId="429" xr:uid="{00000000-0005-0000-0000-000021010000}"/>
    <cellStyle name="_국수교수량_신월5도(3)_부대공-1_부대공-1_부대공(1)" xfId="430" xr:uid="{00000000-0005-0000-0000-000022010000}"/>
    <cellStyle name="_국수교수량_신월5도(3)_토공1" xfId="431" xr:uid="{00000000-0005-0000-0000-000023010000}"/>
    <cellStyle name="_국수교수량_신월5도(3)_토공1_토공" xfId="432" xr:uid="{00000000-0005-0000-0000-000024010000}"/>
    <cellStyle name="_국수교수량_신월5도(5)" xfId="433" xr:uid="{00000000-0005-0000-0000-000025010000}"/>
    <cellStyle name="_국수교수량_신월5도(5)_부대공(1)" xfId="434" xr:uid="{00000000-0005-0000-0000-000026010000}"/>
    <cellStyle name="_국수교수량_신월5도(5)_부대공-1" xfId="435" xr:uid="{00000000-0005-0000-0000-000027010000}"/>
    <cellStyle name="_국수교수량_신월5도(5)_부대공-1_부대공-1" xfId="436" xr:uid="{00000000-0005-0000-0000-000028010000}"/>
    <cellStyle name="_국수교수량_신월5도(5)_부대공-1_부대공-1_부대공(1)" xfId="437" xr:uid="{00000000-0005-0000-0000-000029010000}"/>
    <cellStyle name="_국수교수량_신월5도(5)_토공1" xfId="438" xr:uid="{00000000-0005-0000-0000-00002A010000}"/>
    <cellStyle name="_국수교수량_신월5도(5)_토공1_토공" xfId="439" xr:uid="{00000000-0005-0000-0000-00002B010000}"/>
    <cellStyle name="_국수교수량_용연1도로" xfId="440" xr:uid="{00000000-0005-0000-0000-00002C010000}"/>
    <cellStyle name="_국수교수량_용연1도로_부대공(1)" xfId="441" xr:uid="{00000000-0005-0000-0000-00002D010000}"/>
    <cellStyle name="_국수교수량_용연1도로_부대공-1" xfId="442" xr:uid="{00000000-0005-0000-0000-00002E010000}"/>
    <cellStyle name="_국수교수량_용연1도로_부대공-1_부대공-1" xfId="443" xr:uid="{00000000-0005-0000-0000-00002F010000}"/>
    <cellStyle name="_국수교수량_용연1도로_부대공-1_부대공-1_부대공(1)" xfId="444" xr:uid="{00000000-0005-0000-0000-000030010000}"/>
    <cellStyle name="_국수교수량_용연1도로_토공1" xfId="445" xr:uid="{00000000-0005-0000-0000-000031010000}"/>
    <cellStyle name="_국수교수량_용연1도로_토공1_토공" xfId="446" xr:uid="{00000000-0005-0000-0000-000032010000}"/>
    <cellStyle name="_국수교수량_용연1도로-수정" xfId="447" xr:uid="{00000000-0005-0000-0000-000033010000}"/>
    <cellStyle name="_국수교수량_용연1도로-수정_부대공(1)" xfId="448" xr:uid="{00000000-0005-0000-0000-000034010000}"/>
    <cellStyle name="_국수교수량_용연1도로-수정_부대공-1" xfId="449" xr:uid="{00000000-0005-0000-0000-000035010000}"/>
    <cellStyle name="_국수교수량_용연1도로-수정_부대공-1_부대공-1" xfId="450" xr:uid="{00000000-0005-0000-0000-000036010000}"/>
    <cellStyle name="_국수교수량_용연1도로-수정_부대공-1_부대공-1_부대공(1)" xfId="451" xr:uid="{00000000-0005-0000-0000-000037010000}"/>
    <cellStyle name="_국수교수량_용연1도로-수정_토공1" xfId="452" xr:uid="{00000000-0005-0000-0000-000038010000}"/>
    <cellStyle name="_국수교수량_용연1도로-수정_토공1_토공" xfId="453" xr:uid="{00000000-0005-0000-0000-000039010000}"/>
    <cellStyle name="_국수교수량_용연1도로-수정-1" xfId="454" xr:uid="{00000000-0005-0000-0000-00003A010000}"/>
    <cellStyle name="_국수교수량_용연1도로-수정-1_부대공(1)" xfId="455" xr:uid="{00000000-0005-0000-0000-00003B010000}"/>
    <cellStyle name="_국수교수량_용연1도로-수정-1_부대공-1" xfId="456" xr:uid="{00000000-0005-0000-0000-00003C010000}"/>
    <cellStyle name="_국수교수량_용연1도로-수정-1_부대공-1_부대공-1" xfId="457" xr:uid="{00000000-0005-0000-0000-00003D010000}"/>
    <cellStyle name="_국수교수량_용연1도로-수정-1_부대공-1_부대공-1_부대공(1)" xfId="458" xr:uid="{00000000-0005-0000-0000-00003E010000}"/>
    <cellStyle name="_국수교수량_용연1도로-수정-1_토공1" xfId="459" xr:uid="{00000000-0005-0000-0000-00003F010000}"/>
    <cellStyle name="_국수교수량_용연1도로-수정-1_토공1_토공" xfId="460" xr:uid="{00000000-0005-0000-0000-000040010000}"/>
    <cellStyle name="_국수교수량_집수정" xfId="461" xr:uid="{00000000-0005-0000-0000-000041010000}"/>
    <cellStyle name="_국수교수량_집수정_부대공(1)" xfId="462" xr:uid="{00000000-0005-0000-0000-000042010000}"/>
    <cellStyle name="_국수교수량_집수정_부대공-1" xfId="463" xr:uid="{00000000-0005-0000-0000-000043010000}"/>
    <cellStyle name="_국수교수량_집수정_부대공-1_부대공-1" xfId="464" xr:uid="{00000000-0005-0000-0000-000044010000}"/>
    <cellStyle name="_국수교수량_집수정_부대공-1_부대공-1_부대공(1)" xfId="465" xr:uid="{00000000-0005-0000-0000-000045010000}"/>
    <cellStyle name="_국수교수량_집수정_토공1" xfId="466" xr:uid="{00000000-0005-0000-0000-000046010000}"/>
    <cellStyle name="_국수교수량_집수정_토공1_토공" xfId="467" xr:uid="{00000000-0005-0000-0000-000047010000}"/>
    <cellStyle name="_국수교수량_집수정_횡배수관11" xfId="468" xr:uid="{00000000-0005-0000-0000-000048010000}"/>
    <cellStyle name="_국수교수량_집수정_횡배수관11_거인1도로(3)-전체" xfId="469" xr:uid="{00000000-0005-0000-0000-000049010000}"/>
    <cellStyle name="_국수교수량_집수정_횡배수관11_거인1도로(3)-전체_부대공(1)" xfId="470" xr:uid="{00000000-0005-0000-0000-00004A010000}"/>
    <cellStyle name="_국수교수량_집수정_횡배수관11_거인1도로(3)-전체_부대공-1" xfId="471" xr:uid="{00000000-0005-0000-0000-00004B010000}"/>
    <cellStyle name="_국수교수량_집수정_횡배수관11_거인1도로(3)-전체_부대공-1_부대공-1" xfId="472" xr:uid="{00000000-0005-0000-0000-00004C010000}"/>
    <cellStyle name="_국수교수량_집수정_횡배수관11_거인1도로(3)-전체_부대공-1_부대공-1_부대공(1)" xfId="473" xr:uid="{00000000-0005-0000-0000-00004D010000}"/>
    <cellStyle name="_국수교수량_집수정_횡배수관11_거인1도로(3)-전체_토공1" xfId="474" xr:uid="{00000000-0005-0000-0000-00004E010000}"/>
    <cellStyle name="_국수교수량_집수정_횡배수관11_거인1도로(3)-전체_토공1_토공" xfId="475" xr:uid="{00000000-0005-0000-0000-00004F010000}"/>
    <cellStyle name="_국수교수량_집수정_횡배수관11_거인도로-전체" xfId="476" xr:uid="{00000000-0005-0000-0000-000050010000}"/>
    <cellStyle name="_국수교수량_집수정_횡배수관11_거인도로-전체_부대공(1)" xfId="477" xr:uid="{00000000-0005-0000-0000-000051010000}"/>
    <cellStyle name="_국수교수량_집수정_횡배수관11_거인도로-전체_부대공-1" xfId="478" xr:uid="{00000000-0005-0000-0000-000052010000}"/>
    <cellStyle name="_국수교수량_집수정_횡배수관11_거인도로-전체_부대공-1_부대공-1" xfId="479" xr:uid="{00000000-0005-0000-0000-000053010000}"/>
    <cellStyle name="_국수교수량_집수정_횡배수관11_거인도로-전체_부대공-1_부대공-1_부대공(1)" xfId="480" xr:uid="{00000000-0005-0000-0000-000054010000}"/>
    <cellStyle name="_국수교수량_집수정_횡배수관11_거인도로-전체_토공1" xfId="481" xr:uid="{00000000-0005-0000-0000-000055010000}"/>
    <cellStyle name="_국수교수량_집수정_횡배수관11_거인도로-전체_토공1_토공" xfId="482" xr:uid="{00000000-0005-0000-0000-000056010000}"/>
    <cellStyle name="_국수교수량_집수정_횡배수관11_거인도로총괄집계" xfId="483" xr:uid="{00000000-0005-0000-0000-000057010000}"/>
    <cellStyle name="_국수교수량_집수정_횡배수관11_거인도로총괄집계_토공1" xfId="484" xr:uid="{00000000-0005-0000-0000-000058010000}"/>
    <cellStyle name="_국수교수량_집수정_횡배수관11_거인도로총괄집계_토공1_토공" xfId="485" xr:uid="{00000000-0005-0000-0000-000059010000}"/>
    <cellStyle name="_국수교수량_집수정_횡배수관11_동상도로-전체" xfId="486" xr:uid="{00000000-0005-0000-0000-00005A010000}"/>
    <cellStyle name="_국수교수량_집수정_횡배수관11_동상도로-전체_부대공(1)" xfId="487" xr:uid="{00000000-0005-0000-0000-00005B010000}"/>
    <cellStyle name="_국수교수량_집수정_횡배수관11_동상도로-전체_부대공-1" xfId="488" xr:uid="{00000000-0005-0000-0000-00005C010000}"/>
    <cellStyle name="_국수교수량_집수정_횡배수관11_동상도로-전체_부대공-1_부대공-1" xfId="489" xr:uid="{00000000-0005-0000-0000-00005D010000}"/>
    <cellStyle name="_국수교수량_집수정_횡배수관11_동상도로-전체_부대공-1_부대공-1_부대공(1)" xfId="490" xr:uid="{00000000-0005-0000-0000-00005E010000}"/>
    <cellStyle name="_국수교수량_집수정_횡배수관11_동상도로-전체_토공1" xfId="491" xr:uid="{00000000-0005-0000-0000-00005F010000}"/>
    <cellStyle name="_국수교수량_집수정_횡배수관11_동상도로-전체_토공1_토공" xfId="492" xr:uid="{00000000-0005-0000-0000-000060010000}"/>
    <cellStyle name="_국수교수량_집수정_횡배수관11_부대공(1)" xfId="493" xr:uid="{00000000-0005-0000-0000-000061010000}"/>
    <cellStyle name="_국수교수량_집수정_횡배수관11_부대공-1" xfId="494" xr:uid="{00000000-0005-0000-0000-000062010000}"/>
    <cellStyle name="_국수교수량_집수정_횡배수관11_부대공-1_부대공-1" xfId="495" xr:uid="{00000000-0005-0000-0000-000063010000}"/>
    <cellStyle name="_국수교수량_집수정_횡배수관11_부대공-1_부대공-1_부대공(1)" xfId="496" xr:uid="{00000000-0005-0000-0000-000064010000}"/>
    <cellStyle name="_국수교수량_집수정_횡배수관11_용연1도로-수정-1" xfId="497" xr:uid="{00000000-0005-0000-0000-000065010000}"/>
    <cellStyle name="_국수교수량_집수정_횡배수관11_용연1도로-수정-1_부대공(1)" xfId="498" xr:uid="{00000000-0005-0000-0000-000066010000}"/>
    <cellStyle name="_국수교수량_집수정_횡배수관11_용연1도로-수정-1_부대공-1" xfId="499" xr:uid="{00000000-0005-0000-0000-000067010000}"/>
    <cellStyle name="_국수교수량_집수정_횡배수관11_용연1도로-수정-1_부대공-1_부대공-1" xfId="500" xr:uid="{00000000-0005-0000-0000-000068010000}"/>
    <cellStyle name="_국수교수량_집수정_횡배수관11_용연1도로-수정-1_부대공-1_부대공-1_부대공(1)" xfId="501" xr:uid="{00000000-0005-0000-0000-000069010000}"/>
    <cellStyle name="_국수교수량_집수정_횡배수관11_용연1도로-수정-1_토공1" xfId="502" xr:uid="{00000000-0005-0000-0000-00006A010000}"/>
    <cellStyle name="_국수교수량_집수정_횡배수관11_용연1도로-수정-1_토공1_토공" xfId="503" xr:uid="{00000000-0005-0000-0000-00006B010000}"/>
    <cellStyle name="_국수교수량_집수정_횡배수관11_토공1" xfId="504" xr:uid="{00000000-0005-0000-0000-00006C010000}"/>
    <cellStyle name="_국수교수량_집수정_횡배수관11_토공1_토공" xfId="505" xr:uid="{00000000-0005-0000-0000-00006D010000}"/>
    <cellStyle name="_국수교수량_차선도색" xfId="506" xr:uid="{00000000-0005-0000-0000-00006E010000}"/>
    <cellStyle name="_국수교수량_차선도색_부대공(1)" xfId="507" xr:uid="{00000000-0005-0000-0000-00006F010000}"/>
    <cellStyle name="_국수교수량_차선도색_부대공-1" xfId="508" xr:uid="{00000000-0005-0000-0000-000070010000}"/>
    <cellStyle name="_국수교수량_차선도색_부대공-1_부대공-1" xfId="509" xr:uid="{00000000-0005-0000-0000-000071010000}"/>
    <cellStyle name="_국수교수량_차선도색_부대공-1_부대공-1_부대공(1)" xfId="510" xr:uid="{00000000-0005-0000-0000-000072010000}"/>
    <cellStyle name="_국수교수량_차선도색_토공1" xfId="511" xr:uid="{00000000-0005-0000-0000-000073010000}"/>
    <cellStyle name="_국수교수량_차선도색_토공1_토공" xfId="512" xr:uid="{00000000-0005-0000-0000-000074010000}"/>
    <cellStyle name="_국수교수량_측구및box준설" xfId="513" xr:uid="{00000000-0005-0000-0000-000075010000}"/>
    <cellStyle name="_국수교수량_측구및box준설_부대공(1)" xfId="514" xr:uid="{00000000-0005-0000-0000-000076010000}"/>
    <cellStyle name="_국수교수량_측구및box준설_부대공-1" xfId="515" xr:uid="{00000000-0005-0000-0000-000077010000}"/>
    <cellStyle name="_국수교수량_측구및box준설_부대공-1_부대공-1" xfId="516" xr:uid="{00000000-0005-0000-0000-000078010000}"/>
    <cellStyle name="_국수교수량_측구및box준설_부대공-1_부대공-1_부대공(1)" xfId="517" xr:uid="{00000000-0005-0000-0000-000079010000}"/>
    <cellStyle name="_국수교수량_측구및box준설_토공1" xfId="518" xr:uid="{00000000-0005-0000-0000-00007A010000}"/>
    <cellStyle name="_국수교수량_측구및box준설_토공1_토공" xfId="519" xr:uid="{00000000-0005-0000-0000-00007B010000}"/>
    <cellStyle name="_국수교수량_토공1" xfId="520" xr:uid="{00000000-0005-0000-0000-00007C010000}"/>
    <cellStyle name="_국수교수량_토공1_토공" xfId="521" xr:uid="{00000000-0005-0000-0000-00007D010000}"/>
    <cellStyle name="_국수교수량_횡배수관(신월2)" xfId="522" xr:uid="{00000000-0005-0000-0000-00007E010000}"/>
    <cellStyle name="_국수교수량_횡배수관(신월2)_부대공(1)" xfId="523" xr:uid="{00000000-0005-0000-0000-00007F010000}"/>
    <cellStyle name="_국수교수량_횡배수관(신월2)_부대공-1" xfId="524" xr:uid="{00000000-0005-0000-0000-000080010000}"/>
    <cellStyle name="_국수교수량_횡배수관(신월2)_부대공-1_부대공-1" xfId="525" xr:uid="{00000000-0005-0000-0000-000081010000}"/>
    <cellStyle name="_국수교수량_횡배수관(신월2)_부대공-1_부대공-1_부대공(1)" xfId="526" xr:uid="{00000000-0005-0000-0000-000082010000}"/>
    <cellStyle name="_국수교수량_횡배수관(신월2)_토공1" xfId="527" xr:uid="{00000000-0005-0000-0000-000083010000}"/>
    <cellStyle name="_국수교수량_횡배수관(신월2)_토공1_토공" xfId="528" xr:uid="{00000000-0005-0000-0000-000084010000}"/>
    <cellStyle name="_국수교수량_횡배수관(신월5)" xfId="529" xr:uid="{00000000-0005-0000-0000-000085010000}"/>
    <cellStyle name="_국수교수량_횡배수관(신월5)_부대공(1)" xfId="530" xr:uid="{00000000-0005-0000-0000-000086010000}"/>
    <cellStyle name="_국수교수량_횡배수관(신월5)_부대공-1" xfId="531" xr:uid="{00000000-0005-0000-0000-000087010000}"/>
    <cellStyle name="_국수교수량_횡배수관(신월5)_부대공-1_부대공-1" xfId="532" xr:uid="{00000000-0005-0000-0000-000088010000}"/>
    <cellStyle name="_국수교수량_횡배수관(신월5)_부대공-1_부대공-1_부대공(1)" xfId="533" xr:uid="{00000000-0005-0000-0000-000089010000}"/>
    <cellStyle name="_국수교수량_횡배수관(신월5)_토공1" xfId="534" xr:uid="{00000000-0005-0000-0000-00008A010000}"/>
    <cellStyle name="_국수교수량_횡배수관(신월5)_토공1_토공" xfId="535" xr:uid="{00000000-0005-0000-0000-00008B010000}"/>
    <cellStyle name="_국수교수량_횡배수관(용연1)" xfId="536" xr:uid="{00000000-0005-0000-0000-00008C010000}"/>
    <cellStyle name="_국수교수량_횡배수관(용연1)_부대공(1)" xfId="537" xr:uid="{00000000-0005-0000-0000-00008D010000}"/>
    <cellStyle name="_국수교수량_횡배수관(용연1)_부대공-1" xfId="538" xr:uid="{00000000-0005-0000-0000-00008E010000}"/>
    <cellStyle name="_국수교수량_횡배수관(용연1)_부대공-1_부대공-1" xfId="539" xr:uid="{00000000-0005-0000-0000-00008F010000}"/>
    <cellStyle name="_국수교수량_횡배수관(용연1)_부대공-1_부대공-1_부대공(1)" xfId="540" xr:uid="{00000000-0005-0000-0000-000090010000}"/>
    <cellStyle name="_국수교수량_횡배수관(용연1)_토공1" xfId="541" xr:uid="{00000000-0005-0000-0000-000091010000}"/>
    <cellStyle name="_국수교수량_횡배수관(용연1)_토공1_토공" xfId="542" xr:uid="{00000000-0005-0000-0000-000092010000}"/>
    <cellStyle name="_국수교수량_횡배수관(용연c)" xfId="543" xr:uid="{00000000-0005-0000-0000-000093010000}"/>
    <cellStyle name="_국수교수량_횡배수관(용연c)_부대공(1)" xfId="544" xr:uid="{00000000-0005-0000-0000-000094010000}"/>
    <cellStyle name="_국수교수량_횡배수관(용연c)_부대공-1" xfId="545" xr:uid="{00000000-0005-0000-0000-000095010000}"/>
    <cellStyle name="_국수교수량_횡배수관(용연c)_부대공-1_부대공-1" xfId="546" xr:uid="{00000000-0005-0000-0000-000096010000}"/>
    <cellStyle name="_국수교수량_횡배수관(용연c)_부대공-1_부대공-1_부대공(1)" xfId="547" xr:uid="{00000000-0005-0000-0000-000097010000}"/>
    <cellStyle name="_국수교수량_횡배수관(용연c)_토공1" xfId="548" xr:uid="{00000000-0005-0000-0000-000098010000}"/>
    <cellStyle name="_국수교수량_횡배수관(용연c)_토공1_토공" xfId="549" xr:uid="{00000000-0005-0000-0000-000099010000}"/>
    <cellStyle name="_국수교수량_횡배수관(용연d)" xfId="550" xr:uid="{00000000-0005-0000-0000-00009A010000}"/>
    <cellStyle name="_국수교수량_횡배수관(용연d)_부대공(1)" xfId="551" xr:uid="{00000000-0005-0000-0000-00009B010000}"/>
    <cellStyle name="_국수교수량_횡배수관(용연d)_부대공-1" xfId="552" xr:uid="{00000000-0005-0000-0000-00009C010000}"/>
    <cellStyle name="_국수교수량_횡배수관(용연d)_부대공-1_부대공-1" xfId="553" xr:uid="{00000000-0005-0000-0000-00009D010000}"/>
    <cellStyle name="_국수교수량_횡배수관(용연d)_부대공-1_부대공-1_부대공(1)" xfId="554" xr:uid="{00000000-0005-0000-0000-00009E010000}"/>
    <cellStyle name="_국수교수량_횡배수관(용연d)_토공1" xfId="555" xr:uid="{00000000-0005-0000-0000-00009F010000}"/>
    <cellStyle name="_국수교수량_횡배수관(용연d)_토공1_토공" xfId="556" xr:uid="{00000000-0005-0000-0000-0000A0010000}"/>
    <cellStyle name="_국수교수량_횡배수관11" xfId="557" xr:uid="{00000000-0005-0000-0000-0000A1010000}"/>
    <cellStyle name="_국수교수량_횡배수관11_거인1도로(3)-전체" xfId="558" xr:uid="{00000000-0005-0000-0000-0000A2010000}"/>
    <cellStyle name="_국수교수량_횡배수관11_거인1도로(3)-전체_부대공(1)" xfId="559" xr:uid="{00000000-0005-0000-0000-0000A3010000}"/>
    <cellStyle name="_국수교수량_횡배수관11_거인1도로(3)-전체_부대공-1" xfId="560" xr:uid="{00000000-0005-0000-0000-0000A4010000}"/>
    <cellStyle name="_국수교수량_횡배수관11_거인1도로(3)-전체_부대공-1_부대공-1" xfId="561" xr:uid="{00000000-0005-0000-0000-0000A5010000}"/>
    <cellStyle name="_국수교수량_횡배수관11_거인1도로(3)-전체_부대공-1_부대공-1_부대공(1)" xfId="562" xr:uid="{00000000-0005-0000-0000-0000A6010000}"/>
    <cellStyle name="_국수교수량_횡배수관11_거인1도로(3)-전체_토공1" xfId="563" xr:uid="{00000000-0005-0000-0000-0000A7010000}"/>
    <cellStyle name="_국수교수량_횡배수관11_거인1도로(3)-전체_토공1_토공" xfId="564" xr:uid="{00000000-0005-0000-0000-0000A8010000}"/>
    <cellStyle name="_국수교수량_횡배수관11_거인도로-전체" xfId="565" xr:uid="{00000000-0005-0000-0000-0000A9010000}"/>
    <cellStyle name="_국수교수량_횡배수관11_거인도로-전체_부대공(1)" xfId="566" xr:uid="{00000000-0005-0000-0000-0000AA010000}"/>
    <cellStyle name="_국수교수량_횡배수관11_거인도로-전체_부대공-1" xfId="567" xr:uid="{00000000-0005-0000-0000-0000AB010000}"/>
    <cellStyle name="_국수교수량_횡배수관11_거인도로-전체_부대공-1_부대공-1" xfId="568" xr:uid="{00000000-0005-0000-0000-0000AC010000}"/>
    <cellStyle name="_국수교수량_횡배수관11_거인도로-전체_부대공-1_부대공-1_부대공(1)" xfId="569" xr:uid="{00000000-0005-0000-0000-0000AD010000}"/>
    <cellStyle name="_국수교수량_횡배수관11_거인도로-전체_토공1" xfId="570" xr:uid="{00000000-0005-0000-0000-0000AE010000}"/>
    <cellStyle name="_국수교수량_횡배수관11_거인도로-전체_토공1_토공" xfId="571" xr:uid="{00000000-0005-0000-0000-0000AF010000}"/>
    <cellStyle name="_국수교수량_횡배수관11_거인도로총괄집계" xfId="572" xr:uid="{00000000-0005-0000-0000-0000B0010000}"/>
    <cellStyle name="_국수교수량_횡배수관11_거인도로총괄집계_토공1" xfId="573" xr:uid="{00000000-0005-0000-0000-0000B1010000}"/>
    <cellStyle name="_국수교수량_횡배수관11_거인도로총괄집계_토공1_토공" xfId="574" xr:uid="{00000000-0005-0000-0000-0000B2010000}"/>
    <cellStyle name="_국수교수량_횡배수관11_동상도로-전체" xfId="575" xr:uid="{00000000-0005-0000-0000-0000B3010000}"/>
    <cellStyle name="_국수교수량_횡배수관11_동상도로-전체_부대공(1)" xfId="576" xr:uid="{00000000-0005-0000-0000-0000B4010000}"/>
    <cellStyle name="_국수교수량_횡배수관11_동상도로-전체_부대공-1" xfId="577" xr:uid="{00000000-0005-0000-0000-0000B5010000}"/>
    <cellStyle name="_국수교수량_횡배수관11_동상도로-전체_부대공-1_부대공-1" xfId="578" xr:uid="{00000000-0005-0000-0000-0000B6010000}"/>
    <cellStyle name="_국수교수량_횡배수관11_동상도로-전체_부대공-1_부대공-1_부대공(1)" xfId="579" xr:uid="{00000000-0005-0000-0000-0000B7010000}"/>
    <cellStyle name="_국수교수량_횡배수관11_동상도로-전체_토공1" xfId="580" xr:uid="{00000000-0005-0000-0000-0000B8010000}"/>
    <cellStyle name="_국수교수량_횡배수관11_동상도로-전체_토공1_토공" xfId="581" xr:uid="{00000000-0005-0000-0000-0000B9010000}"/>
    <cellStyle name="_국수교수량_횡배수관11_부대공(1)" xfId="582" xr:uid="{00000000-0005-0000-0000-0000BA010000}"/>
    <cellStyle name="_국수교수량_횡배수관11_부대공-1" xfId="583" xr:uid="{00000000-0005-0000-0000-0000BB010000}"/>
    <cellStyle name="_국수교수량_횡배수관11_부대공-1_부대공-1" xfId="584" xr:uid="{00000000-0005-0000-0000-0000BC010000}"/>
    <cellStyle name="_국수교수량_횡배수관11_부대공-1_부대공-1_부대공(1)" xfId="585" xr:uid="{00000000-0005-0000-0000-0000BD010000}"/>
    <cellStyle name="_국수교수량_횡배수관11_용연1도로-수정-1" xfId="586" xr:uid="{00000000-0005-0000-0000-0000BE010000}"/>
    <cellStyle name="_국수교수량_횡배수관11_용연1도로-수정-1_부대공(1)" xfId="587" xr:uid="{00000000-0005-0000-0000-0000BF010000}"/>
    <cellStyle name="_국수교수량_횡배수관11_용연1도로-수정-1_부대공-1" xfId="588" xr:uid="{00000000-0005-0000-0000-0000C0010000}"/>
    <cellStyle name="_국수교수량_횡배수관11_용연1도로-수정-1_부대공-1_부대공-1" xfId="589" xr:uid="{00000000-0005-0000-0000-0000C1010000}"/>
    <cellStyle name="_국수교수량_횡배수관11_용연1도로-수정-1_부대공-1_부대공-1_부대공(1)" xfId="590" xr:uid="{00000000-0005-0000-0000-0000C2010000}"/>
    <cellStyle name="_국수교수량_횡배수관11_용연1도로-수정-1_토공1" xfId="591" xr:uid="{00000000-0005-0000-0000-0000C3010000}"/>
    <cellStyle name="_국수교수량_횡배수관11_용연1도로-수정-1_토공1_토공" xfId="592" xr:uid="{00000000-0005-0000-0000-0000C4010000}"/>
    <cellStyle name="_국수교수량_횡배수관11_토공1" xfId="593" xr:uid="{00000000-0005-0000-0000-0000C5010000}"/>
    <cellStyle name="_국수교수량_횡배수관11_토공1_토공" xfId="594" xr:uid="{00000000-0005-0000-0000-0000C6010000}"/>
    <cellStyle name="_군위내역서(A동)" xfId="595" xr:uid="{00000000-0005-0000-0000-0000C7010000}"/>
    <cellStyle name="_내역서" xfId="596" xr:uid="{00000000-0005-0000-0000-0000C8010000}"/>
    <cellStyle name="_내역서_구조물공" xfId="597" xr:uid="{00000000-0005-0000-0000-0000C9010000}"/>
    <cellStyle name="_내역서_토공" xfId="598" xr:uid="{00000000-0005-0000-0000-0000CA010000}"/>
    <cellStyle name="_도수로" xfId="599" xr:uid="{00000000-0005-0000-0000-0000CB010000}"/>
    <cellStyle name="_도수로(신월4)" xfId="600" xr:uid="{00000000-0005-0000-0000-0000CC010000}"/>
    <cellStyle name="_도수로(신월4)_부대공(1)" xfId="601" xr:uid="{00000000-0005-0000-0000-0000CD010000}"/>
    <cellStyle name="_도수로(신월4)_부대공-1" xfId="602" xr:uid="{00000000-0005-0000-0000-0000CE010000}"/>
    <cellStyle name="_도수로(신월4)_부대공-1_부대공-1" xfId="603" xr:uid="{00000000-0005-0000-0000-0000CF010000}"/>
    <cellStyle name="_도수로(신월4)_부대공-1_부대공-1_부대공(1)" xfId="604" xr:uid="{00000000-0005-0000-0000-0000D0010000}"/>
    <cellStyle name="_도수로(신월4)_토공1" xfId="605" xr:uid="{00000000-0005-0000-0000-0000D1010000}"/>
    <cellStyle name="_도수로(신월4)_토공1_토공" xfId="606" xr:uid="{00000000-0005-0000-0000-0000D2010000}"/>
    <cellStyle name="_도수로_부대공(1)" xfId="607" xr:uid="{00000000-0005-0000-0000-0000D3010000}"/>
    <cellStyle name="_도수로_부대공-1" xfId="608" xr:uid="{00000000-0005-0000-0000-0000D4010000}"/>
    <cellStyle name="_도수로_부대공-1_부대공-1" xfId="609" xr:uid="{00000000-0005-0000-0000-0000D5010000}"/>
    <cellStyle name="_도수로_부대공-1_부대공-1_부대공(1)" xfId="610" xr:uid="{00000000-0005-0000-0000-0000D6010000}"/>
    <cellStyle name="_도수로_토공1" xfId="611" xr:uid="{00000000-0005-0000-0000-0000D7010000}"/>
    <cellStyle name="_도수로_토공1_토공" xfId="612" xr:uid="{00000000-0005-0000-0000-0000D8010000}"/>
    <cellStyle name="_동상도로(2)-전체" xfId="613" xr:uid="{00000000-0005-0000-0000-0000D9010000}"/>
    <cellStyle name="_동상도로(2)-전체_부대공(1)" xfId="614" xr:uid="{00000000-0005-0000-0000-0000DA010000}"/>
    <cellStyle name="_동상도로(2)-전체_부대공-1" xfId="615" xr:uid="{00000000-0005-0000-0000-0000DB010000}"/>
    <cellStyle name="_동상도로(2)-전체_부대공-1_부대공-1" xfId="616" xr:uid="{00000000-0005-0000-0000-0000DC010000}"/>
    <cellStyle name="_동상도로(2)-전체_부대공-1_부대공-1_부대공(1)" xfId="617" xr:uid="{00000000-0005-0000-0000-0000DD010000}"/>
    <cellStyle name="_동상도로(2)-전체_토공1" xfId="618" xr:uid="{00000000-0005-0000-0000-0000DE010000}"/>
    <cellStyle name="_동상도로(2)-전체_토공1_토공" xfId="619" xr:uid="{00000000-0005-0000-0000-0000DF010000}"/>
    <cellStyle name="_법면보호공" xfId="620" xr:uid="{00000000-0005-0000-0000-0000E0010000}"/>
    <cellStyle name="_법면보호공_부대공(1)" xfId="621" xr:uid="{00000000-0005-0000-0000-0000E1010000}"/>
    <cellStyle name="_법면보호공_부대공-1" xfId="622" xr:uid="{00000000-0005-0000-0000-0000E2010000}"/>
    <cellStyle name="_법면보호공_부대공-1_부대공-1" xfId="623" xr:uid="{00000000-0005-0000-0000-0000E3010000}"/>
    <cellStyle name="_법면보호공_부대공-1_부대공-1_부대공(1)" xfId="624" xr:uid="{00000000-0005-0000-0000-0000E4010000}"/>
    <cellStyle name="_법면보호공_토공1" xfId="625" xr:uid="{00000000-0005-0000-0000-0000E5010000}"/>
    <cellStyle name="_법면보호공_토공1_토공" xfId="626" xr:uid="{00000000-0005-0000-0000-0000E6010000}"/>
    <cellStyle name="_부대공" xfId="627" xr:uid="{00000000-0005-0000-0000-0000E7010000}"/>
    <cellStyle name="_부대공(1)" xfId="628" xr:uid="{00000000-0005-0000-0000-0000E8010000}"/>
    <cellStyle name="_부대공_부대공(1)" xfId="629" xr:uid="{00000000-0005-0000-0000-0000E9010000}"/>
    <cellStyle name="_부대공_부대공-1" xfId="630" xr:uid="{00000000-0005-0000-0000-0000EA010000}"/>
    <cellStyle name="_부대공_부대공-1_부대공-1" xfId="631" xr:uid="{00000000-0005-0000-0000-0000EB010000}"/>
    <cellStyle name="_부대공_부대공-1_부대공-1_부대공(1)" xfId="632" xr:uid="{00000000-0005-0000-0000-0000EC010000}"/>
    <cellStyle name="_부대공_토공1" xfId="633" xr:uid="{00000000-0005-0000-0000-0000ED010000}"/>
    <cellStyle name="_부대공_토공1_토공" xfId="634" xr:uid="{00000000-0005-0000-0000-0000EE010000}"/>
    <cellStyle name="_부대공-1" xfId="635" xr:uid="{00000000-0005-0000-0000-0000EF010000}"/>
    <cellStyle name="_부대공-1_부대공-1" xfId="636" xr:uid="{00000000-0005-0000-0000-0000F0010000}"/>
    <cellStyle name="_부대공-1_부대공-1_부대공(1)" xfId="637" xr:uid="{00000000-0005-0000-0000-0000F1010000}"/>
    <cellStyle name="_산동 농협동로지소 청사 신축공사-1" xfId="638" xr:uid="{00000000-0005-0000-0000-0000F2010000}"/>
    <cellStyle name="_산동 농협동로지소 청사 신축공사-1_1" xfId="639" xr:uid="{00000000-0005-0000-0000-0000F3010000}"/>
    <cellStyle name="_신월5도(3)" xfId="640" xr:uid="{00000000-0005-0000-0000-0000F4010000}"/>
    <cellStyle name="_신월5도(3)_부대공(1)" xfId="641" xr:uid="{00000000-0005-0000-0000-0000F5010000}"/>
    <cellStyle name="_신월5도(3)_부대공-1" xfId="642" xr:uid="{00000000-0005-0000-0000-0000F6010000}"/>
    <cellStyle name="_신월5도(3)_부대공-1_부대공-1" xfId="643" xr:uid="{00000000-0005-0000-0000-0000F7010000}"/>
    <cellStyle name="_신월5도(3)_부대공-1_부대공-1_부대공(1)" xfId="644" xr:uid="{00000000-0005-0000-0000-0000F8010000}"/>
    <cellStyle name="_신월5도(3)_토공1" xfId="645" xr:uid="{00000000-0005-0000-0000-0000F9010000}"/>
    <cellStyle name="_신월5도(3)_토공1_토공" xfId="646" xr:uid="{00000000-0005-0000-0000-0000FA010000}"/>
    <cellStyle name="_신월5도(5)" xfId="647" xr:uid="{00000000-0005-0000-0000-0000FB010000}"/>
    <cellStyle name="_신월5도(5)_부대공(1)" xfId="648" xr:uid="{00000000-0005-0000-0000-0000FC010000}"/>
    <cellStyle name="_신월5도(5)_부대공-1" xfId="649" xr:uid="{00000000-0005-0000-0000-0000FD010000}"/>
    <cellStyle name="_신월5도(5)_부대공-1_부대공-1" xfId="650" xr:uid="{00000000-0005-0000-0000-0000FE010000}"/>
    <cellStyle name="_신월5도(5)_부대공-1_부대공-1_부대공(1)" xfId="651" xr:uid="{00000000-0005-0000-0000-0000FF010000}"/>
    <cellStyle name="_신월5도(5)_토공1" xfId="652" xr:uid="{00000000-0005-0000-0000-000000020000}"/>
    <cellStyle name="_신월5도(5)_토공1_토공" xfId="653" xr:uid="{00000000-0005-0000-0000-000001020000}"/>
    <cellStyle name="_연결관" xfId="654" xr:uid="{00000000-0005-0000-0000-000002020000}"/>
    <cellStyle name="_용연1도로" xfId="655" xr:uid="{00000000-0005-0000-0000-000003020000}"/>
    <cellStyle name="_용연1도로_부대공(1)" xfId="656" xr:uid="{00000000-0005-0000-0000-000004020000}"/>
    <cellStyle name="_용연1도로_부대공-1" xfId="657" xr:uid="{00000000-0005-0000-0000-000005020000}"/>
    <cellStyle name="_용연1도로_부대공-1_부대공-1" xfId="658" xr:uid="{00000000-0005-0000-0000-000006020000}"/>
    <cellStyle name="_용연1도로_부대공-1_부대공-1_부대공(1)" xfId="659" xr:uid="{00000000-0005-0000-0000-000007020000}"/>
    <cellStyle name="_용연1도로_토공1" xfId="660" xr:uid="{00000000-0005-0000-0000-000008020000}"/>
    <cellStyle name="_용연1도로_토공1_토공" xfId="661" xr:uid="{00000000-0005-0000-0000-000009020000}"/>
    <cellStyle name="_용연1도로-수정" xfId="662" xr:uid="{00000000-0005-0000-0000-00000A020000}"/>
    <cellStyle name="_용연1도로-수정_부대공(1)" xfId="663" xr:uid="{00000000-0005-0000-0000-00000B020000}"/>
    <cellStyle name="_용연1도로-수정_부대공-1" xfId="664" xr:uid="{00000000-0005-0000-0000-00000C020000}"/>
    <cellStyle name="_용연1도로-수정_부대공-1_부대공-1" xfId="665" xr:uid="{00000000-0005-0000-0000-00000D020000}"/>
    <cellStyle name="_용연1도로-수정_부대공-1_부대공-1_부대공(1)" xfId="666" xr:uid="{00000000-0005-0000-0000-00000E020000}"/>
    <cellStyle name="_용연1도로-수정_토공1" xfId="667" xr:uid="{00000000-0005-0000-0000-00000F020000}"/>
    <cellStyle name="_용연1도로-수정_토공1_토공" xfId="668" xr:uid="{00000000-0005-0000-0000-000010020000}"/>
    <cellStyle name="_용연1도로-수정-1" xfId="669" xr:uid="{00000000-0005-0000-0000-000011020000}"/>
    <cellStyle name="_용연1도로-수정-1_부대공(1)" xfId="670" xr:uid="{00000000-0005-0000-0000-000012020000}"/>
    <cellStyle name="_용연1도로-수정-1_부대공-1" xfId="671" xr:uid="{00000000-0005-0000-0000-000013020000}"/>
    <cellStyle name="_용연1도로-수정-1_부대공-1_부대공-1" xfId="672" xr:uid="{00000000-0005-0000-0000-000014020000}"/>
    <cellStyle name="_용연1도로-수정-1_부대공-1_부대공-1_부대공(1)" xfId="673" xr:uid="{00000000-0005-0000-0000-000015020000}"/>
    <cellStyle name="_용연1도로-수정-1_토공1" xfId="674" xr:uid="{00000000-0005-0000-0000-000016020000}"/>
    <cellStyle name="_용연1도로-수정-1_토공1_토공" xfId="675" xr:uid="{00000000-0005-0000-0000-000017020000}"/>
    <cellStyle name="_우수관공" xfId="676" xr:uid="{00000000-0005-0000-0000-000018020000}"/>
    <cellStyle name="_우수관공_부대공(1)" xfId="677" xr:uid="{00000000-0005-0000-0000-000019020000}"/>
    <cellStyle name="_우수관공_부대공-1" xfId="678" xr:uid="{00000000-0005-0000-0000-00001A020000}"/>
    <cellStyle name="_우수관공_부대공-1_부대공-1" xfId="679" xr:uid="{00000000-0005-0000-0000-00001B020000}"/>
    <cellStyle name="_우수관공_부대공-1_부대공-1_부대공(1)" xfId="680" xr:uid="{00000000-0005-0000-0000-00001C020000}"/>
    <cellStyle name="_우수관공_토공1" xfId="681" xr:uid="{00000000-0005-0000-0000-00001D020000}"/>
    <cellStyle name="_우수관공_토공1_토공" xfId="682" xr:uid="{00000000-0005-0000-0000-00001E020000}"/>
    <cellStyle name="_우수관공_횡배수관11" xfId="683" xr:uid="{00000000-0005-0000-0000-00001F020000}"/>
    <cellStyle name="_우수관공_횡배수관11_거인1도로(3)-전체" xfId="684" xr:uid="{00000000-0005-0000-0000-000020020000}"/>
    <cellStyle name="_우수관공_횡배수관11_거인1도로(3)-전체_부대공(1)" xfId="685" xr:uid="{00000000-0005-0000-0000-000021020000}"/>
    <cellStyle name="_우수관공_횡배수관11_거인1도로(3)-전체_부대공-1" xfId="686" xr:uid="{00000000-0005-0000-0000-000022020000}"/>
    <cellStyle name="_우수관공_횡배수관11_거인1도로(3)-전체_부대공-1_부대공-1" xfId="687" xr:uid="{00000000-0005-0000-0000-000023020000}"/>
    <cellStyle name="_우수관공_횡배수관11_거인1도로(3)-전체_부대공-1_부대공-1_부대공(1)" xfId="688" xr:uid="{00000000-0005-0000-0000-000024020000}"/>
    <cellStyle name="_우수관공_횡배수관11_거인1도로(3)-전체_토공1" xfId="689" xr:uid="{00000000-0005-0000-0000-000025020000}"/>
    <cellStyle name="_우수관공_횡배수관11_거인1도로(3)-전체_토공1_토공" xfId="690" xr:uid="{00000000-0005-0000-0000-000026020000}"/>
    <cellStyle name="_우수관공_횡배수관11_거인도로-전체" xfId="691" xr:uid="{00000000-0005-0000-0000-000027020000}"/>
    <cellStyle name="_우수관공_횡배수관11_거인도로-전체_부대공(1)" xfId="692" xr:uid="{00000000-0005-0000-0000-000028020000}"/>
    <cellStyle name="_우수관공_횡배수관11_거인도로-전체_부대공-1" xfId="693" xr:uid="{00000000-0005-0000-0000-000029020000}"/>
    <cellStyle name="_우수관공_횡배수관11_거인도로-전체_부대공-1_부대공-1" xfId="694" xr:uid="{00000000-0005-0000-0000-00002A020000}"/>
    <cellStyle name="_우수관공_횡배수관11_거인도로-전체_부대공-1_부대공-1_부대공(1)" xfId="695" xr:uid="{00000000-0005-0000-0000-00002B020000}"/>
    <cellStyle name="_우수관공_횡배수관11_거인도로-전체_토공1" xfId="696" xr:uid="{00000000-0005-0000-0000-00002C020000}"/>
    <cellStyle name="_우수관공_횡배수관11_거인도로-전체_토공1_토공" xfId="697" xr:uid="{00000000-0005-0000-0000-00002D020000}"/>
    <cellStyle name="_우수관공_횡배수관11_거인도로총괄집계" xfId="698" xr:uid="{00000000-0005-0000-0000-00002E020000}"/>
    <cellStyle name="_우수관공_횡배수관11_거인도로총괄집계_토공1" xfId="699" xr:uid="{00000000-0005-0000-0000-00002F020000}"/>
    <cellStyle name="_우수관공_횡배수관11_거인도로총괄집계_토공1_토공" xfId="700" xr:uid="{00000000-0005-0000-0000-000030020000}"/>
    <cellStyle name="_우수관공_횡배수관11_동상도로-전체" xfId="701" xr:uid="{00000000-0005-0000-0000-000031020000}"/>
    <cellStyle name="_우수관공_횡배수관11_동상도로-전체_부대공(1)" xfId="702" xr:uid="{00000000-0005-0000-0000-000032020000}"/>
    <cellStyle name="_우수관공_횡배수관11_동상도로-전체_부대공-1" xfId="703" xr:uid="{00000000-0005-0000-0000-000033020000}"/>
    <cellStyle name="_우수관공_횡배수관11_동상도로-전체_부대공-1_부대공-1" xfId="704" xr:uid="{00000000-0005-0000-0000-000034020000}"/>
    <cellStyle name="_우수관공_횡배수관11_동상도로-전체_부대공-1_부대공-1_부대공(1)" xfId="705" xr:uid="{00000000-0005-0000-0000-000035020000}"/>
    <cellStyle name="_우수관공_횡배수관11_동상도로-전체_토공1" xfId="706" xr:uid="{00000000-0005-0000-0000-000036020000}"/>
    <cellStyle name="_우수관공_횡배수관11_동상도로-전체_토공1_토공" xfId="707" xr:uid="{00000000-0005-0000-0000-000037020000}"/>
    <cellStyle name="_우수관공_횡배수관11_부대공(1)" xfId="708" xr:uid="{00000000-0005-0000-0000-000038020000}"/>
    <cellStyle name="_우수관공_횡배수관11_부대공-1" xfId="709" xr:uid="{00000000-0005-0000-0000-000039020000}"/>
    <cellStyle name="_우수관공_횡배수관11_부대공-1_부대공-1" xfId="710" xr:uid="{00000000-0005-0000-0000-00003A020000}"/>
    <cellStyle name="_우수관공_횡배수관11_부대공-1_부대공-1_부대공(1)" xfId="711" xr:uid="{00000000-0005-0000-0000-00003B020000}"/>
    <cellStyle name="_우수관공_횡배수관11_용연1도로-수정-1" xfId="712" xr:uid="{00000000-0005-0000-0000-00003C020000}"/>
    <cellStyle name="_우수관공_횡배수관11_용연1도로-수정-1_부대공(1)" xfId="713" xr:uid="{00000000-0005-0000-0000-00003D020000}"/>
    <cellStyle name="_우수관공_횡배수관11_용연1도로-수정-1_부대공-1" xfId="714" xr:uid="{00000000-0005-0000-0000-00003E020000}"/>
    <cellStyle name="_우수관공_횡배수관11_용연1도로-수정-1_부대공-1_부대공-1" xfId="715" xr:uid="{00000000-0005-0000-0000-00003F020000}"/>
    <cellStyle name="_우수관공_횡배수관11_용연1도로-수정-1_부대공-1_부대공-1_부대공(1)" xfId="716" xr:uid="{00000000-0005-0000-0000-000040020000}"/>
    <cellStyle name="_우수관공_횡배수관11_용연1도로-수정-1_토공1" xfId="717" xr:uid="{00000000-0005-0000-0000-000041020000}"/>
    <cellStyle name="_우수관공_횡배수관11_용연1도로-수정-1_토공1_토공" xfId="718" xr:uid="{00000000-0005-0000-0000-000042020000}"/>
    <cellStyle name="_우수관공_횡배수관11_토공1" xfId="719" xr:uid="{00000000-0005-0000-0000-000043020000}"/>
    <cellStyle name="_우수관공_횡배수관11_토공1_토공" xfId="720" xr:uid="{00000000-0005-0000-0000-000044020000}"/>
    <cellStyle name="_우수받이" xfId="721" xr:uid="{00000000-0005-0000-0000-000045020000}"/>
    <cellStyle name="_우수받이_부대공(1)" xfId="722" xr:uid="{00000000-0005-0000-0000-000046020000}"/>
    <cellStyle name="_우수받이_부대공-1" xfId="723" xr:uid="{00000000-0005-0000-0000-000047020000}"/>
    <cellStyle name="_우수받이_부대공-1_부대공-1" xfId="724" xr:uid="{00000000-0005-0000-0000-000048020000}"/>
    <cellStyle name="_우수받이_부대공-1_부대공-1_부대공(1)" xfId="725" xr:uid="{00000000-0005-0000-0000-000049020000}"/>
    <cellStyle name="_우수받이_토공1" xfId="726" xr:uid="{00000000-0005-0000-0000-00004A020000}"/>
    <cellStyle name="_우수받이_토공1_토공" xfId="727" xr:uid="{00000000-0005-0000-0000-00004B020000}"/>
    <cellStyle name="_우수받이_횡배수관11" xfId="728" xr:uid="{00000000-0005-0000-0000-00004C020000}"/>
    <cellStyle name="_우수받이_횡배수관11_거인1도로(3)-전체" xfId="729" xr:uid="{00000000-0005-0000-0000-00004D020000}"/>
    <cellStyle name="_우수받이_횡배수관11_거인1도로(3)-전체_부대공(1)" xfId="730" xr:uid="{00000000-0005-0000-0000-00004E020000}"/>
    <cellStyle name="_우수받이_횡배수관11_거인1도로(3)-전체_부대공-1" xfId="731" xr:uid="{00000000-0005-0000-0000-00004F020000}"/>
    <cellStyle name="_우수받이_횡배수관11_거인1도로(3)-전체_부대공-1_부대공-1" xfId="732" xr:uid="{00000000-0005-0000-0000-000050020000}"/>
    <cellStyle name="_우수받이_횡배수관11_거인1도로(3)-전체_부대공-1_부대공-1_부대공(1)" xfId="733" xr:uid="{00000000-0005-0000-0000-000051020000}"/>
    <cellStyle name="_우수받이_횡배수관11_거인1도로(3)-전체_토공1" xfId="734" xr:uid="{00000000-0005-0000-0000-000052020000}"/>
    <cellStyle name="_우수받이_횡배수관11_거인1도로(3)-전체_토공1_토공" xfId="735" xr:uid="{00000000-0005-0000-0000-000053020000}"/>
    <cellStyle name="_우수받이_횡배수관11_거인도로-전체" xfId="736" xr:uid="{00000000-0005-0000-0000-000054020000}"/>
    <cellStyle name="_우수받이_횡배수관11_거인도로-전체_부대공(1)" xfId="737" xr:uid="{00000000-0005-0000-0000-000055020000}"/>
    <cellStyle name="_우수받이_횡배수관11_거인도로-전체_부대공-1" xfId="738" xr:uid="{00000000-0005-0000-0000-000056020000}"/>
    <cellStyle name="_우수받이_횡배수관11_거인도로-전체_부대공-1_부대공-1" xfId="739" xr:uid="{00000000-0005-0000-0000-000057020000}"/>
    <cellStyle name="_우수받이_횡배수관11_거인도로-전체_부대공-1_부대공-1_부대공(1)" xfId="740" xr:uid="{00000000-0005-0000-0000-000058020000}"/>
    <cellStyle name="_우수받이_횡배수관11_거인도로-전체_토공1" xfId="741" xr:uid="{00000000-0005-0000-0000-000059020000}"/>
    <cellStyle name="_우수받이_횡배수관11_거인도로-전체_토공1_토공" xfId="742" xr:uid="{00000000-0005-0000-0000-00005A020000}"/>
    <cellStyle name="_우수받이_횡배수관11_거인도로총괄집계" xfId="743" xr:uid="{00000000-0005-0000-0000-00005B020000}"/>
    <cellStyle name="_우수받이_횡배수관11_거인도로총괄집계_토공1" xfId="744" xr:uid="{00000000-0005-0000-0000-00005C020000}"/>
    <cellStyle name="_우수받이_횡배수관11_거인도로총괄집계_토공1_토공" xfId="745" xr:uid="{00000000-0005-0000-0000-00005D020000}"/>
    <cellStyle name="_우수받이_횡배수관11_동상도로-전체" xfId="746" xr:uid="{00000000-0005-0000-0000-00005E020000}"/>
    <cellStyle name="_우수받이_횡배수관11_동상도로-전체_부대공(1)" xfId="747" xr:uid="{00000000-0005-0000-0000-00005F020000}"/>
    <cellStyle name="_우수받이_횡배수관11_동상도로-전체_부대공-1" xfId="748" xr:uid="{00000000-0005-0000-0000-000060020000}"/>
    <cellStyle name="_우수받이_횡배수관11_동상도로-전체_부대공-1_부대공-1" xfId="749" xr:uid="{00000000-0005-0000-0000-000061020000}"/>
    <cellStyle name="_우수받이_횡배수관11_동상도로-전체_부대공-1_부대공-1_부대공(1)" xfId="750" xr:uid="{00000000-0005-0000-0000-000062020000}"/>
    <cellStyle name="_우수받이_횡배수관11_동상도로-전체_토공1" xfId="751" xr:uid="{00000000-0005-0000-0000-000063020000}"/>
    <cellStyle name="_우수받이_횡배수관11_동상도로-전체_토공1_토공" xfId="752" xr:uid="{00000000-0005-0000-0000-000064020000}"/>
    <cellStyle name="_우수받이_횡배수관11_부대공(1)" xfId="753" xr:uid="{00000000-0005-0000-0000-000065020000}"/>
    <cellStyle name="_우수받이_횡배수관11_부대공-1" xfId="754" xr:uid="{00000000-0005-0000-0000-000066020000}"/>
    <cellStyle name="_우수받이_횡배수관11_부대공-1_부대공-1" xfId="755" xr:uid="{00000000-0005-0000-0000-000067020000}"/>
    <cellStyle name="_우수받이_횡배수관11_부대공-1_부대공-1_부대공(1)" xfId="756" xr:uid="{00000000-0005-0000-0000-000068020000}"/>
    <cellStyle name="_우수받이_횡배수관11_용연1도로-수정-1" xfId="757" xr:uid="{00000000-0005-0000-0000-000069020000}"/>
    <cellStyle name="_우수받이_횡배수관11_용연1도로-수정-1_부대공(1)" xfId="758" xr:uid="{00000000-0005-0000-0000-00006A020000}"/>
    <cellStyle name="_우수받이_횡배수관11_용연1도로-수정-1_부대공-1" xfId="759" xr:uid="{00000000-0005-0000-0000-00006B020000}"/>
    <cellStyle name="_우수받이_횡배수관11_용연1도로-수정-1_부대공-1_부대공-1" xfId="760" xr:uid="{00000000-0005-0000-0000-00006C020000}"/>
    <cellStyle name="_우수받이_횡배수관11_용연1도로-수정-1_부대공-1_부대공-1_부대공(1)" xfId="761" xr:uid="{00000000-0005-0000-0000-00006D020000}"/>
    <cellStyle name="_우수받이_횡배수관11_용연1도로-수정-1_토공1" xfId="762" xr:uid="{00000000-0005-0000-0000-00006E020000}"/>
    <cellStyle name="_우수받이_횡배수관11_용연1도로-수정-1_토공1_토공" xfId="763" xr:uid="{00000000-0005-0000-0000-00006F020000}"/>
    <cellStyle name="_우수받이_횡배수관11_토공1" xfId="764" xr:uid="{00000000-0005-0000-0000-000070020000}"/>
    <cellStyle name="_우수받이_횡배수관11_토공1_토공" xfId="765" xr:uid="{00000000-0005-0000-0000-000071020000}"/>
    <cellStyle name="_임도토공산출양식" xfId="766" xr:uid="{00000000-0005-0000-0000-000072020000}"/>
    <cellStyle name="_집수정" xfId="767" xr:uid="{00000000-0005-0000-0000-000073020000}"/>
    <cellStyle name="_집수정_부대공(1)" xfId="768" xr:uid="{00000000-0005-0000-0000-000074020000}"/>
    <cellStyle name="_집수정_부대공-1" xfId="769" xr:uid="{00000000-0005-0000-0000-000075020000}"/>
    <cellStyle name="_집수정_부대공-1_부대공-1" xfId="770" xr:uid="{00000000-0005-0000-0000-000076020000}"/>
    <cellStyle name="_집수정_부대공-1_부대공-1_부대공(1)" xfId="771" xr:uid="{00000000-0005-0000-0000-000077020000}"/>
    <cellStyle name="_집수정_토공1" xfId="772" xr:uid="{00000000-0005-0000-0000-000078020000}"/>
    <cellStyle name="_집수정_토공1_토공" xfId="773" xr:uid="{00000000-0005-0000-0000-000079020000}"/>
    <cellStyle name="_집수정_횡배수관11" xfId="774" xr:uid="{00000000-0005-0000-0000-00007A020000}"/>
    <cellStyle name="_집수정_횡배수관11_거인1도로(3)-전체" xfId="775" xr:uid="{00000000-0005-0000-0000-00007B020000}"/>
    <cellStyle name="_집수정_횡배수관11_거인1도로(3)-전체_부대공(1)" xfId="776" xr:uid="{00000000-0005-0000-0000-00007C020000}"/>
    <cellStyle name="_집수정_횡배수관11_거인1도로(3)-전체_부대공-1" xfId="777" xr:uid="{00000000-0005-0000-0000-00007D020000}"/>
    <cellStyle name="_집수정_횡배수관11_거인1도로(3)-전체_부대공-1_부대공-1" xfId="778" xr:uid="{00000000-0005-0000-0000-00007E020000}"/>
    <cellStyle name="_집수정_횡배수관11_거인1도로(3)-전체_부대공-1_부대공-1_부대공(1)" xfId="779" xr:uid="{00000000-0005-0000-0000-00007F020000}"/>
    <cellStyle name="_집수정_횡배수관11_거인1도로(3)-전체_토공1" xfId="780" xr:uid="{00000000-0005-0000-0000-000080020000}"/>
    <cellStyle name="_집수정_횡배수관11_거인1도로(3)-전체_토공1_토공" xfId="781" xr:uid="{00000000-0005-0000-0000-000081020000}"/>
    <cellStyle name="_집수정_횡배수관11_거인도로-전체" xfId="782" xr:uid="{00000000-0005-0000-0000-000082020000}"/>
    <cellStyle name="_집수정_횡배수관11_거인도로-전체_부대공(1)" xfId="783" xr:uid="{00000000-0005-0000-0000-000083020000}"/>
    <cellStyle name="_집수정_횡배수관11_거인도로-전체_부대공-1" xfId="784" xr:uid="{00000000-0005-0000-0000-000084020000}"/>
    <cellStyle name="_집수정_횡배수관11_거인도로-전체_부대공-1_부대공-1" xfId="785" xr:uid="{00000000-0005-0000-0000-000085020000}"/>
    <cellStyle name="_집수정_횡배수관11_거인도로-전체_부대공-1_부대공-1_부대공(1)" xfId="786" xr:uid="{00000000-0005-0000-0000-000086020000}"/>
    <cellStyle name="_집수정_횡배수관11_거인도로-전체_토공1" xfId="787" xr:uid="{00000000-0005-0000-0000-000087020000}"/>
    <cellStyle name="_집수정_횡배수관11_거인도로-전체_토공1_토공" xfId="788" xr:uid="{00000000-0005-0000-0000-000088020000}"/>
    <cellStyle name="_집수정_횡배수관11_거인도로총괄집계" xfId="789" xr:uid="{00000000-0005-0000-0000-000089020000}"/>
    <cellStyle name="_집수정_횡배수관11_거인도로총괄집계_토공1" xfId="790" xr:uid="{00000000-0005-0000-0000-00008A020000}"/>
    <cellStyle name="_집수정_횡배수관11_거인도로총괄집계_토공1_토공" xfId="791" xr:uid="{00000000-0005-0000-0000-00008B020000}"/>
    <cellStyle name="_집수정_횡배수관11_동상도로-전체" xfId="792" xr:uid="{00000000-0005-0000-0000-00008C020000}"/>
    <cellStyle name="_집수정_횡배수관11_동상도로-전체_부대공(1)" xfId="793" xr:uid="{00000000-0005-0000-0000-00008D020000}"/>
    <cellStyle name="_집수정_횡배수관11_동상도로-전체_부대공-1" xfId="794" xr:uid="{00000000-0005-0000-0000-00008E020000}"/>
    <cellStyle name="_집수정_횡배수관11_동상도로-전체_부대공-1_부대공-1" xfId="795" xr:uid="{00000000-0005-0000-0000-00008F020000}"/>
    <cellStyle name="_집수정_횡배수관11_동상도로-전체_부대공-1_부대공-1_부대공(1)" xfId="796" xr:uid="{00000000-0005-0000-0000-000090020000}"/>
    <cellStyle name="_집수정_횡배수관11_동상도로-전체_토공1" xfId="797" xr:uid="{00000000-0005-0000-0000-000091020000}"/>
    <cellStyle name="_집수정_횡배수관11_동상도로-전체_토공1_토공" xfId="798" xr:uid="{00000000-0005-0000-0000-000092020000}"/>
    <cellStyle name="_집수정_횡배수관11_부대공(1)" xfId="799" xr:uid="{00000000-0005-0000-0000-000093020000}"/>
    <cellStyle name="_집수정_횡배수관11_부대공-1" xfId="800" xr:uid="{00000000-0005-0000-0000-000094020000}"/>
    <cellStyle name="_집수정_횡배수관11_부대공-1_부대공-1" xfId="801" xr:uid="{00000000-0005-0000-0000-000095020000}"/>
    <cellStyle name="_집수정_횡배수관11_부대공-1_부대공-1_부대공(1)" xfId="802" xr:uid="{00000000-0005-0000-0000-000096020000}"/>
    <cellStyle name="_집수정_횡배수관11_용연1도로-수정-1" xfId="803" xr:uid="{00000000-0005-0000-0000-000097020000}"/>
    <cellStyle name="_집수정_횡배수관11_용연1도로-수정-1_부대공(1)" xfId="804" xr:uid="{00000000-0005-0000-0000-000098020000}"/>
    <cellStyle name="_집수정_횡배수관11_용연1도로-수정-1_부대공-1" xfId="805" xr:uid="{00000000-0005-0000-0000-000099020000}"/>
    <cellStyle name="_집수정_횡배수관11_용연1도로-수정-1_부대공-1_부대공-1" xfId="806" xr:uid="{00000000-0005-0000-0000-00009A020000}"/>
    <cellStyle name="_집수정_횡배수관11_용연1도로-수정-1_부대공-1_부대공-1_부대공(1)" xfId="807" xr:uid="{00000000-0005-0000-0000-00009B020000}"/>
    <cellStyle name="_집수정_횡배수관11_용연1도로-수정-1_토공1" xfId="808" xr:uid="{00000000-0005-0000-0000-00009C020000}"/>
    <cellStyle name="_집수정_횡배수관11_용연1도로-수정-1_토공1_토공" xfId="809" xr:uid="{00000000-0005-0000-0000-00009D020000}"/>
    <cellStyle name="_집수정_횡배수관11_토공1" xfId="810" xr:uid="{00000000-0005-0000-0000-00009E020000}"/>
    <cellStyle name="_집수정_횡배수관11_토공1_토공" xfId="811" xr:uid="{00000000-0005-0000-0000-00009F020000}"/>
    <cellStyle name="_차선도색" xfId="812" xr:uid="{00000000-0005-0000-0000-0000A0020000}"/>
    <cellStyle name="_차선도색_부대공(1)" xfId="813" xr:uid="{00000000-0005-0000-0000-0000A1020000}"/>
    <cellStyle name="_차선도색_부대공-1" xfId="814" xr:uid="{00000000-0005-0000-0000-0000A2020000}"/>
    <cellStyle name="_차선도색_부대공-1_부대공-1" xfId="815" xr:uid="{00000000-0005-0000-0000-0000A3020000}"/>
    <cellStyle name="_차선도색_부대공-1_부대공-1_부대공(1)" xfId="816" xr:uid="{00000000-0005-0000-0000-0000A4020000}"/>
    <cellStyle name="_차선도색_토공1" xfId="817" xr:uid="{00000000-0005-0000-0000-0000A5020000}"/>
    <cellStyle name="_차선도색_토공1_토공" xfId="818" xr:uid="{00000000-0005-0000-0000-0000A6020000}"/>
    <cellStyle name="_측구및box준설" xfId="819" xr:uid="{00000000-0005-0000-0000-0000A7020000}"/>
    <cellStyle name="_측구및box준설_부대공(1)" xfId="820" xr:uid="{00000000-0005-0000-0000-0000A8020000}"/>
    <cellStyle name="_측구및box준설_부대공-1" xfId="821" xr:uid="{00000000-0005-0000-0000-0000A9020000}"/>
    <cellStyle name="_측구및box준설_부대공-1_부대공-1" xfId="822" xr:uid="{00000000-0005-0000-0000-0000AA020000}"/>
    <cellStyle name="_측구및box준설_부대공-1_부대공-1_부대공(1)" xfId="823" xr:uid="{00000000-0005-0000-0000-0000AB020000}"/>
    <cellStyle name="_측구및box준설_토공1" xfId="824" xr:uid="{00000000-0005-0000-0000-0000AC020000}"/>
    <cellStyle name="_측구및box준설_토공1_토공" xfId="825" xr:uid="{00000000-0005-0000-0000-0000AD020000}"/>
    <cellStyle name="_토공1" xfId="826" xr:uid="{00000000-0005-0000-0000-0000AE020000}"/>
    <cellStyle name="_토공1_토공" xfId="827" xr:uid="{00000000-0005-0000-0000-0000AF020000}"/>
    <cellStyle name="_횡배수관(신월2)" xfId="828" xr:uid="{00000000-0005-0000-0000-0000B0020000}"/>
    <cellStyle name="_횡배수관(신월2)_부대공(1)" xfId="829" xr:uid="{00000000-0005-0000-0000-0000B1020000}"/>
    <cellStyle name="_횡배수관(신월2)_부대공-1" xfId="830" xr:uid="{00000000-0005-0000-0000-0000B2020000}"/>
    <cellStyle name="_횡배수관(신월2)_부대공-1_부대공-1" xfId="831" xr:uid="{00000000-0005-0000-0000-0000B3020000}"/>
    <cellStyle name="_횡배수관(신월2)_부대공-1_부대공-1_부대공(1)" xfId="832" xr:uid="{00000000-0005-0000-0000-0000B4020000}"/>
    <cellStyle name="_횡배수관(신월2)_토공1" xfId="833" xr:uid="{00000000-0005-0000-0000-0000B5020000}"/>
    <cellStyle name="_횡배수관(신월2)_토공1_토공" xfId="834" xr:uid="{00000000-0005-0000-0000-0000B6020000}"/>
    <cellStyle name="_횡배수관(신월5)" xfId="835" xr:uid="{00000000-0005-0000-0000-0000B7020000}"/>
    <cellStyle name="_횡배수관(신월5)_부대공(1)" xfId="836" xr:uid="{00000000-0005-0000-0000-0000B8020000}"/>
    <cellStyle name="_횡배수관(신월5)_부대공-1" xfId="837" xr:uid="{00000000-0005-0000-0000-0000B9020000}"/>
    <cellStyle name="_횡배수관(신월5)_부대공-1_부대공-1" xfId="838" xr:uid="{00000000-0005-0000-0000-0000BA020000}"/>
    <cellStyle name="_횡배수관(신월5)_부대공-1_부대공-1_부대공(1)" xfId="839" xr:uid="{00000000-0005-0000-0000-0000BB020000}"/>
    <cellStyle name="_횡배수관(신월5)_토공1" xfId="840" xr:uid="{00000000-0005-0000-0000-0000BC020000}"/>
    <cellStyle name="_횡배수관(신월5)_토공1_토공" xfId="841" xr:uid="{00000000-0005-0000-0000-0000BD020000}"/>
    <cellStyle name="_횡배수관(용연1)" xfId="842" xr:uid="{00000000-0005-0000-0000-0000BE020000}"/>
    <cellStyle name="_횡배수관(용연1)_부대공(1)" xfId="843" xr:uid="{00000000-0005-0000-0000-0000BF020000}"/>
    <cellStyle name="_횡배수관(용연1)_부대공-1" xfId="844" xr:uid="{00000000-0005-0000-0000-0000C0020000}"/>
    <cellStyle name="_횡배수관(용연1)_부대공-1_부대공-1" xfId="845" xr:uid="{00000000-0005-0000-0000-0000C1020000}"/>
    <cellStyle name="_횡배수관(용연1)_부대공-1_부대공-1_부대공(1)" xfId="846" xr:uid="{00000000-0005-0000-0000-0000C2020000}"/>
    <cellStyle name="_횡배수관(용연1)_토공1" xfId="847" xr:uid="{00000000-0005-0000-0000-0000C3020000}"/>
    <cellStyle name="_횡배수관(용연1)_토공1_토공" xfId="848" xr:uid="{00000000-0005-0000-0000-0000C4020000}"/>
    <cellStyle name="_횡배수관(용연c)" xfId="849" xr:uid="{00000000-0005-0000-0000-0000C5020000}"/>
    <cellStyle name="_횡배수관(용연c)_부대공(1)" xfId="850" xr:uid="{00000000-0005-0000-0000-0000C6020000}"/>
    <cellStyle name="_횡배수관(용연c)_부대공-1" xfId="851" xr:uid="{00000000-0005-0000-0000-0000C7020000}"/>
    <cellStyle name="_횡배수관(용연c)_부대공-1_부대공-1" xfId="852" xr:uid="{00000000-0005-0000-0000-0000C8020000}"/>
    <cellStyle name="_횡배수관(용연c)_부대공-1_부대공-1_부대공(1)" xfId="853" xr:uid="{00000000-0005-0000-0000-0000C9020000}"/>
    <cellStyle name="_횡배수관(용연c)_토공1" xfId="854" xr:uid="{00000000-0005-0000-0000-0000CA020000}"/>
    <cellStyle name="_횡배수관(용연c)_토공1_토공" xfId="855" xr:uid="{00000000-0005-0000-0000-0000CB020000}"/>
    <cellStyle name="_횡배수관(용연d)" xfId="856" xr:uid="{00000000-0005-0000-0000-0000CC020000}"/>
    <cellStyle name="_횡배수관(용연d)_부대공(1)" xfId="857" xr:uid="{00000000-0005-0000-0000-0000CD020000}"/>
    <cellStyle name="_횡배수관(용연d)_부대공-1" xfId="858" xr:uid="{00000000-0005-0000-0000-0000CE020000}"/>
    <cellStyle name="_횡배수관(용연d)_부대공-1_부대공-1" xfId="859" xr:uid="{00000000-0005-0000-0000-0000CF020000}"/>
    <cellStyle name="_횡배수관(용연d)_부대공-1_부대공-1_부대공(1)" xfId="860" xr:uid="{00000000-0005-0000-0000-0000D0020000}"/>
    <cellStyle name="_횡배수관(용연d)_토공1" xfId="861" xr:uid="{00000000-0005-0000-0000-0000D1020000}"/>
    <cellStyle name="_횡배수관(용연d)_토공1_토공" xfId="862" xr:uid="{00000000-0005-0000-0000-0000D2020000}"/>
    <cellStyle name="_횡배수관11" xfId="863" xr:uid="{00000000-0005-0000-0000-0000D3020000}"/>
    <cellStyle name="_횡배수관11_거인1도로(3)-전체" xfId="864" xr:uid="{00000000-0005-0000-0000-0000D4020000}"/>
    <cellStyle name="_횡배수관11_거인1도로(3)-전체_부대공(1)" xfId="865" xr:uid="{00000000-0005-0000-0000-0000D5020000}"/>
    <cellStyle name="_횡배수관11_거인1도로(3)-전체_부대공-1" xfId="866" xr:uid="{00000000-0005-0000-0000-0000D6020000}"/>
    <cellStyle name="_횡배수관11_거인1도로(3)-전체_부대공-1_부대공-1" xfId="867" xr:uid="{00000000-0005-0000-0000-0000D7020000}"/>
    <cellStyle name="_횡배수관11_거인1도로(3)-전체_부대공-1_부대공-1_부대공(1)" xfId="868" xr:uid="{00000000-0005-0000-0000-0000D8020000}"/>
    <cellStyle name="_횡배수관11_거인1도로(3)-전체_토공1" xfId="869" xr:uid="{00000000-0005-0000-0000-0000D9020000}"/>
    <cellStyle name="_횡배수관11_거인1도로(3)-전체_토공1_토공" xfId="870" xr:uid="{00000000-0005-0000-0000-0000DA020000}"/>
    <cellStyle name="_횡배수관11_거인도로-전체" xfId="871" xr:uid="{00000000-0005-0000-0000-0000DB020000}"/>
    <cellStyle name="_횡배수관11_거인도로-전체_부대공(1)" xfId="872" xr:uid="{00000000-0005-0000-0000-0000DC020000}"/>
    <cellStyle name="_횡배수관11_거인도로-전체_부대공-1" xfId="873" xr:uid="{00000000-0005-0000-0000-0000DD020000}"/>
    <cellStyle name="_횡배수관11_거인도로-전체_부대공-1_부대공-1" xfId="874" xr:uid="{00000000-0005-0000-0000-0000DE020000}"/>
    <cellStyle name="_횡배수관11_거인도로-전체_부대공-1_부대공-1_부대공(1)" xfId="875" xr:uid="{00000000-0005-0000-0000-0000DF020000}"/>
    <cellStyle name="_횡배수관11_거인도로-전체_토공1" xfId="876" xr:uid="{00000000-0005-0000-0000-0000E0020000}"/>
    <cellStyle name="_횡배수관11_거인도로-전체_토공1_토공" xfId="877" xr:uid="{00000000-0005-0000-0000-0000E1020000}"/>
    <cellStyle name="_횡배수관11_거인도로총괄집계" xfId="878" xr:uid="{00000000-0005-0000-0000-0000E2020000}"/>
    <cellStyle name="_횡배수관11_거인도로총괄집계_토공1" xfId="879" xr:uid="{00000000-0005-0000-0000-0000E3020000}"/>
    <cellStyle name="_횡배수관11_거인도로총괄집계_토공1_토공" xfId="880" xr:uid="{00000000-0005-0000-0000-0000E4020000}"/>
    <cellStyle name="_횡배수관11_동상도로-전체" xfId="881" xr:uid="{00000000-0005-0000-0000-0000E5020000}"/>
    <cellStyle name="_횡배수관11_동상도로-전체_부대공(1)" xfId="882" xr:uid="{00000000-0005-0000-0000-0000E6020000}"/>
    <cellStyle name="_횡배수관11_동상도로-전체_부대공-1" xfId="883" xr:uid="{00000000-0005-0000-0000-0000E7020000}"/>
    <cellStyle name="_횡배수관11_동상도로-전체_부대공-1_부대공-1" xfId="884" xr:uid="{00000000-0005-0000-0000-0000E8020000}"/>
    <cellStyle name="_횡배수관11_동상도로-전체_부대공-1_부대공-1_부대공(1)" xfId="885" xr:uid="{00000000-0005-0000-0000-0000E9020000}"/>
    <cellStyle name="_횡배수관11_동상도로-전체_토공1" xfId="886" xr:uid="{00000000-0005-0000-0000-0000EA020000}"/>
    <cellStyle name="_횡배수관11_동상도로-전체_토공1_토공" xfId="887" xr:uid="{00000000-0005-0000-0000-0000EB020000}"/>
    <cellStyle name="_횡배수관11_부대공(1)" xfId="888" xr:uid="{00000000-0005-0000-0000-0000EC020000}"/>
    <cellStyle name="_횡배수관11_부대공-1" xfId="889" xr:uid="{00000000-0005-0000-0000-0000ED020000}"/>
    <cellStyle name="_횡배수관11_부대공-1_부대공-1" xfId="890" xr:uid="{00000000-0005-0000-0000-0000EE020000}"/>
    <cellStyle name="_횡배수관11_부대공-1_부대공-1_부대공(1)" xfId="891" xr:uid="{00000000-0005-0000-0000-0000EF020000}"/>
    <cellStyle name="_횡배수관11_용연1도로-수정-1" xfId="892" xr:uid="{00000000-0005-0000-0000-0000F0020000}"/>
    <cellStyle name="_횡배수관11_용연1도로-수정-1_부대공(1)" xfId="893" xr:uid="{00000000-0005-0000-0000-0000F1020000}"/>
    <cellStyle name="_횡배수관11_용연1도로-수정-1_부대공-1" xfId="894" xr:uid="{00000000-0005-0000-0000-0000F2020000}"/>
    <cellStyle name="_횡배수관11_용연1도로-수정-1_부대공-1_부대공-1" xfId="895" xr:uid="{00000000-0005-0000-0000-0000F3020000}"/>
    <cellStyle name="_횡배수관11_용연1도로-수정-1_부대공-1_부대공-1_부대공(1)" xfId="896" xr:uid="{00000000-0005-0000-0000-0000F4020000}"/>
    <cellStyle name="_횡배수관11_용연1도로-수정-1_토공1" xfId="897" xr:uid="{00000000-0005-0000-0000-0000F5020000}"/>
    <cellStyle name="_횡배수관11_용연1도로-수정-1_토공1_토공" xfId="898" xr:uid="{00000000-0005-0000-0000-0000F6020000}"/>
    <cellStyle name="_횡배수관11_토공1" xfId="899" xr:uid="{00000000-0005-0000-0000-0000F7020000}"/>
    <cellStyle name="_횡배수관11_토공1_토공" xfId="900" xr:uid="{00000000-0005-0000-0000-0000F8020000}"/>
    <cellStyle name="’E‰Y [0.00]_laroux" xfId="6" xr:uid="{00000000-0005-0000-0000-0000F9020000}"/>
    <cellStyle name="’E‰Y_laroux" xfId="7" xr:uid="{00000000-0005-0000-0000-0000FA020000}"/>
    <cellStyle name="¤@?e_TEST-1 " xfId="901" xr:uid="{00000000-0005-0000-0000-0000FB020000}"/>
    <cellStyle name="_x0007__x0009__x000d__x000d_­­_x0007__x0009_­" xfId="902" xr:uid="{00000000-0005-0000-0000-0000FC020000}"/>
    <cellStyle name="1" xfId="903" xr:uid="{00000000-0005-0000-0000-0000FD020000}"/>
    <cellStyle name="111" xfId="8" xr:uid="{00000000-0005-0000-0000-0000FE020000}"/>
    <cellStyle name="19990216" xfId="904" xr:uid="{00000000-0005-0000-0000-0000FF020000}"/>
    <cellStyle name="2" xfId="905" xr:uid="{00000000-0005-0000-0000-000000030000}"/>
    <cellStyle name="2)" xfId="906" xr:uid="{00000000-0005-0000-0000-000001030000}"/>
    <cellStyle name="2_공정표" xfId="907" xr:uid="{00000000-0005-0000-0000-000002030000}"/>
    <cellStyle name="2_설계서(변경)" xfId="908" xr:uid="{00000000-0005-0000-0000-000003030000}"/>
    <cellStyle name="2_자재.제출용" xfId="909" xr:uid="{00000000-0005-0000-0000-000004030000}"/>
    <cellStyle name="2_적용산출근거1" xfId="910" xr:uid="{00000000-0005-0000-0000-000005030000}"/>
    <cellStyle name="20% - 강조색1 2" xfId="9" xr:uid="{00000000-0005-0000-0000-000006030000}"/>
    <cellStyle name="20% - 강조색1 3" xfId="10" xr:uid="{00000000-0005-0000-0000-000007030000}"/>
    <cellStyle name="20% - 강조색2 2" xfId="11" xr:uid="{00000000-0005-0000-0000-000008030000}"/>
    <cellStyle name="20% - 강조색2 3" xfId="12" xr:uid="{00000000-0005-0000-0000-000009030000}"/>
    <cellStyle name="20% - 강조색3 2" xfId="13" xr:uid="{00000000-0005-0000-0000-00000A030000}"/>
    <cellStyle name="20% - 강조색3 3" xfId="14" xr:uid="{00000000-0005-0000-0000-00000B030000}"/>
    <cellStyle name="20% - 강조색4 2" xfId="15" xr:uid="{00000000-0005-0000-0000-00000C030000}"/>
    <cellStyle name="20% - 강조색4 3" xfId="16" xr:uid="{00000000-0005-0000-0000-00000D030000}"/>
    <cellStyle name="20% - 강조색5 2" xfId="17" xr:uid="{00000000-0005-0000-0000-00000E030000}"/>
    <cellStyle name="20% - 강조색5 3" xfId="18" xr:uid="{00000000-0005-0000-0000-00000F030000}"/>
    <cellStyle name="20% - 강조색6 2" xfId="19" xr:uid="{00000000-0005-0000-0000-000010030000}"/>
    <cellStyle name="20% - 강조색6 3" xfId="20" xr:uid="{00000000-0005-0000-0000-000011030000}"/>
    <cellStyle name="3" xfId="911" xr:uid="{00000000-0005-0000-0000-000012030000}"/>
    <cellStyle name="40% - 강조색1 2" xfId="21" xr:uid="{00000000-0005-0000-0000-000013030000}"/>
    <cellStyle name="40% - 강조색1 3" xfId="22" xr:uid="{00000000-0005-0000-0000-000014030000}"/>
    <cellStyle name="40% - 강조색2 2" xfId="23" xr:uid="{00000000-0005-0000-0000-000015030000}"/>
    <cellStyle name="40% - 강조색2 3" xfId="24" xr:uid="{00000000-0005-0000-0000-000016030000}"/>
    <cellStyle name="40% - 강조색3 2" xfId="25" xr:uid="{00000000-0005-0000-0000-000017030000}"/>
    <cellStyle name="40% - 강조색3 3" xfId="26" xr:uid="{00000000-0005-0000-0000-000018030000}"/>
    <cellStyle name="40% - 강조색4 2" xfId="27" xr:uid="{00000000-0005-0000-0000-000019030000}"/>
    <cellStyle name="40% - 강조색4 3" xfId="28" xr:uid="{00000000-0005-0000-0000-00001A030000}"/>
    <cellStyle name="40% - 강조색5 2" xfId="29" xr:uid="{00000000-0005-0000-0000-00001B030000}"/>
    <cellStyle name="40% - 강조색5 3" xfId="30" xr:uid="{00000000-0005-0000-0000-00001C030000}"/>
    <cellStyle name="40% - 강조색6 2" xfId="31" xr:uid="{00000000-0005-0000-0000-00001D030000}"/>
    <cellStyle name="40% - 강조색6 3" xfId="32" xr:uid="{00000000-0005-0000-0000-00001E030000}"/>
    <cellStyle name="6" xfId="912" xr:uid="{00000000-0005-0000-0000-00001F030000}"/>
    <cellStyle name="60% - 강조색1 2" xfId="33" xr:uid="{00000000-0005-0000-0000-000020030000}"/>
    <cellStyle name="60% - 강조색1 3" xfId="34" xr:uid="{00000000-0005-0000-0000-000021030000}"/>
    <cellStyle name="60% - 강조색2 2" xfId="35" xr:uid="{00000000-0005-0000-0000-000022030000}"/>
    <cellStyle name="60% - 강조색2 3" xfId="36" xr:uid="{00000000-0005-0000-0000-000023030000}"/>
    <cellStyle name="60% - 강조색3 2" xfId="37" xr:uid="{00000000-0005-0000-0000-000024030000}"/>
    <cellStyle name="60% - 강조색3 3" xfId="38" xr:uid="{00000000-0005-0000-0000-000025030000}"/>
    <cellStyle name="60% - 강조색4 2" xfId="39" xr:uid="{00000000-0005-0000-0000-000026030000}"/>
    <cellStyle name="60% - 강조색4 3" xfId="40" xr:uid="{00000000-0005-0000-0000-000027030000}"/>
    <cellStyle name="60% - 강조색5 2" xfId="41" xr:uid="{00000000-0005-0000-0000-000028030000}"/>
    <cellStyle name="60% - 강조색5 3" xfId="42" xr:uid="{00000000-0005-0000-0000-000029030000}"/>
    <cellStyle name="60% - 강조색6 2" xfId="43" xr:uid="{00000000-0005-0000-0000-00002A030000}"/>
    <cellStyle name="60% - 강조색6 3" xfId="44" xr:uid="{00000000-0005-0000-0000-00002B030000}"/>
    <cellStyle name="96" xfId="913" xr:uid="{00000000-0005-0000-0000-00002C030000}"/>
    <cellStyle name="a [0]_mud plant bolted" xfId="914" xr:uid="{00000000-0005-0000-0000-00002D030000}"/>
    <cellStyle name="a)" xfId="915" xr:uid="{00000000-0005-0000-0000-00002E030000}"/>
    <cellStyle name="A¨­￠￢￠O [0]_INQUIRY ￠?￥i¨u¡AAⓒ￢Aⓒª " xfId="916" xr:uid="{00000000-0005-0000-0000-00002F030000}"/>
    <cellStyle name="A¨­￠￢￠O_INQUIRY ￠?￥i¨u¡AAⓒ￢Aⓒª " xfId="917" xr:uid="{00000000-0005-0000-0000-000030030000}"/>
    <cellStyle name="AeE­ [0]_ 2ÆAAþº° " xfId="918" xr:uid="{00000000-0005-0000-0000-000031030000}"/>
    <cellStyle name="ÅëÈ­ [0]_»óºÎ¼ö·®Áý°è " xfId="919" xr:uid="{00000000-0005-0000-0000-000032030000}"/>
    <cellStyle name="AeE­ [0]_INQUIRY ¿μ¾÷AßAø " xfId="920" xr:uid="{00000000-0005-0000-0000-000033030000}"/>
    <cellStyle name="AeE­_ 2ÆAAþº° " xfId="921" xr:uid="{00000000-0005-0000-0000-000034030000}"/>
    <cellStyle name="ÅëÈ­_»óºÎ¼ö·®Áý°è " xfId="922" xr:uid="{00000000-0005-0000-0000-000035030000}"/>
    <cellStyle name="AeE­_INQUIRY ¿μ¾÷AßAø " xfId="923" xr:uid="{00000000-0005-0000-0000-000036030000}"/>
    <cellStyle name="AeE¡ⓒ [0]_INQUIRY ￠?￥i¨u¡AAⓒ￢Aⓒª " xfId="924" xr:uid="{00000000-0005-0000-0000-000037030000}"/>
    <cellStyle name="AeE¡ⓒ_INQUIRY ￠?￥i¨u¡AAⓒ￢Aⓒª " xfId="925" xr:uid="{00000000-0005-0000-0000-000038030000}"/>
    <cellStyle name="ALIGNMENT" xfId="45" xr:uid="{00000000-0005-0000-0000-000039030000}"/>
    <cellStyle name="AÞ¸¶ [0]_ 2ÆAAþº° " xfId="926" xr:uid="{00000000-0005-0000-0000-00003A030000}"/>
    <cellStyle name="ÄÞ¸¶ [0]_»óºÎ¼ö·®Áý°è " xfId="927" xr:uid="{00000000-0005-0000-0000-00003B030000}"/>
    <cellStyle name="AÞ¸¶ [0]_INQUIRY ¿μ¾÷AßAø " xfId="928" xr:uid="{00000000-0005-0000-0000-00003C030000}"/>
    <cellStyle name="AÞ¸¶_ 2ÆAAþº° " xfId="929" xr:uid="{00000000-0005-0000-0000-00003D030000}"/>
    <cellStyle name="ÄÞ¸¶_»óºÎ¼ö·®Áý°è " xfId="930" xr:uid="{00000000-0005-0000-0000-00003E030000}"/>
    <cellStyle name="AÞ¸¶_INQUIRY ¿μ¾÷AßAø " xfId="931" xr:uid="{00000000-0005-0000-0000-00003F030000}"/>
    <cellStyle name="b椬ៜ_x000c_Comma_ODCOS " xfId="932" xr:uid="{00000000-0005-0000-0000-000040030000}"/>
    <cellStyle name="C¡IA¨ª_¡ic¨u¡A¨￢I¨￢¡Æ AN¡Æe " xfId="933" xr:uid="{00000000-0005-0000-0000-000041030000}"/>
    <cellStyle name="C￥AØ_ 2ÆAAþº° " xfId="934" xr:uid="{00000000-0005-0000-0000-000042030000}"/>
    <cellStyle name="Ç¥ÁØ_»óºÎ¼ö·®Áý°è " xfId="935" xr:uid="{00000000-0005-0000-0000-000043030000}"/>
    <cellStyle name="C￥AØ_PERSONAL" xfId="46" xr:uid="{00000000-0005-0000-0000-000044030000}"/>
    <cellStyle name="Calc Currency (0)" xfId="936" xr:uid="{00000000-0005-0000-0000-000045030000}"/>
    <cellStyle name="category" xfId="47" xr:uid="{00000000-0005-0000-0000-000046030000}"/>
    <cellStyle name="Comma" xfId="937" xr:uid="{00000000-0005-0000-0000-000047030000}"/>
    <cellStyle name="Comma [0]" xfId="938" xr:uid="{00000000-0005-0000-0000-000048030000}"/>
    <cellStyle name="Comma [0] 2" xfId="48" xr:uid="{00000000-0005-0000-0000-000049030000}"/>
    <cellStyle name="Comma [0]_ SG&amp;A Bridge " xfId="49" xr:uid="{00000000-0005-0000-0000-00004A030000}"/>
    <cellStyle name="comma zerodec" xfId="939" xr:uid="{00000000-0005-0000-0000-00004B030000}"/>
    <cellStyle name="Comma_ SG&amp;A Bridge " xfId="50" xr:uid="{00000000-0005-0000-0000-00004C030000}"/>
    <cellStyle name="Comma0" xfId="51" xr:uid="{00000000-0005-0000-0000-00004D030000}"/>
    <cellStyle name="Comm뼬_E&amp;ONW2" xfId="940" xr:uid="{00000000-0005-0000-0000-00004E030000}"/>
    <cellStyle name="Copied" xfId="941" xr:uid="{00000000-0005-0000-0000-00004F030000}"/>
    <cellStyle name="Currency" xfId="942" xr:uid="{00000000-0005-0000-0000-000050030000}"/>
    <cellStyle name="Currency [0]" xfId="943" xr:uid="{00000000-0005-0000-0000-000051030000}"/>
    <cellStyle name="Currency_ SG&amp;A Bridge " xfId="52" xr:uid="{00000000-0005-0000-0000-000052030000}"/>
    <cellStyle name="Currency0" xfId="53" xr:uid="{00000000-0005-0000-0000-000053030000}"/>
    <cellStyle name="Currency1" xfId="944" xr:uid="{00000000-0005-0000-0000-000054030000}"/>
    <cellStyle name="Date" xfId="54" xr:uid="{00000000-0005-0000-0000-000055030000}"/>
    <cellStyle name="de" xfId="945" xr:uid="{00000000-0005-0000-0000-000056030000}"/>
    <cellStyle name="Dollar (zero dec)" xfId="946" xr:uid="{00000000-0005-0000-0000-000057030000}"/>
    <cellStyle name="Entered" xfId="947" xr:uid="{00000000-0005-0000-0000-000058030000}"/>
    <cellStyle name="F2" xfId="948" xr:uid="{00000000-0005-0000-0000-000059030000}"/>
    <cellStyle name="F3" xfId="949" xr:uid="{00000000-0005-0000-0000-00005A030000}"/>
    <cellStyle name="F4" xfId="950" xr:uid="{00000000-0005-0000-0000-00005B030000}"/>
    <cellStyle name="F5" xfId="951" xr:uid="{00000000-0005-0000-0000-00005C030000}"/>
    <cellStyle name="F6" xfId="952" xr:uid="{00000000-0005-0000-0000-00005D030000}"/>
    <cellStyle name="F7" xfId="953" xr:uid="{00000000-0005-0000-0000-00005E030000}"/>
    <cellStyle name="F8" xfId="954" xr:uid="{00000000-0005-0000-0000-00005F030000}"/>
    <cellStyle name="Fixed" xfId="55" xr:uid="{00000000-0005-0000-0000-000060030000}"/>
    <cellStyle name="g" xfId="955" xr:uid="{00000000-0005-0000-0000-000061030000}"/>
    <cellStyle name="ǦǦ_x0003_" xfId="956" xr:uid="{00000000-0005-0000-0000-000062030000}"/>
    <cellStyle name="Grey" xfId="56" xr:uid="{00000000-0005-0000-0000-000063030000}"/>
    <cellStyle name="HEADER" xfId="57" xr:uid="{00000000-0005-0000-0000-000064030000}"/>
    <cellStyle name="Header1" xfId="58" xr:uid="{00000000-0005-0000-0000-000065030000}"/>
    <cellStyle name="Header2" xfId="59" xr:uid="{00000000-0005-0000-0000-000066030000}"/>
    <cellStyle name="Heading 1" xfId="60" xr:uid="{00000000-0005-0000-0000-000067030000}"/>
    <cellStyle name="Heading 2" xfId="61" xr:uid="{00000000-0005-0000-0000-000068030000}"/>
    <cellStyle name="Heading1" xfId="957" xr:uid="{00000000-0005-0000-0000-000069030000}"/>
    <cellStyle name="Heading2" xfId="958" xr:uid="{00000000-0005-0000-0000-00006A030000}"/>
    <cellStyle name="Input [yellow]" xfId="62" xr:uid="{00000000-0005-0000-0000-00006B030000}"/>
    <cellStyle name="_x0001__x0002_ĵĵ_x0007__x0009_ĵĵ_x000d__x000d_ƨƬ_x0001__x0002_ƨƬ_x0007__x000d_ǒǓ_x0009__x000d_ǜǜ_x000d__x000d_ǪǪ_x0007__x0007__x0005__x0005__x0010__x0001_ဠ" xfId="959" xr:uid="{00000000-0005-0000-0000-00006C030000}"/>
    <cellStyle name="Midtitle" xfId="960" xr:uid="{00000000-0005-0000-0000-00006D030000}"/>
    <cellStyle name="Milliers [0]_Arabian Spec" xfId="961" xr:uid="{00000000-0005-0000-0000-00006E030000}"/>
    <cellStyle name="Milliers_Arabian Spec" xfId="962" xr:uid="{00000000-0005-0000-0000-00006F030000}"/>
    <cellStyle name="Model" xfId="63" xr:uid="{00000000-0005-0000-0000-000070030000}"/>
    <cellStyle name="Mon?aire [0]_Arabian Spec" xfId="963" xr:uid="{00000000-0005-0000-0000-000071030000}"/>
    <cellStyle name="Mon?aire_Arabian Spec" xfId="964" xr:uid="{00000000-0005-0000-0000-000072030000}"/>
    <cellStyle name="n" xfId="965" xr:uid="{00000000-0005-0000-0000-000073030000}"/>
    <cellStyle name="no dec" xfId="966" xr:uid="{00000000-0005-0000-0000-000074030000}"/>
    <cellStyle name="Normal - Style1" xfId="64" xr:uid="{00000000-0005-0000-0000-000075030000}"/>
    <cellStyle name="Normal - Style2" xfId="967" xr:uid="{00000000-0005-0000-0000-000076030000}"/>
    <cellStyle name="Normal - Style3" xfId="968" xr:uid="{00000000-0005-0000-0000-000077030000}"/>
    <cellStyle name="Normal - Style4" xfId="969" xr:uid="{00000000-0005-0000-0000-000078030000}"/>
    <cellStyle name="Normal - Style5" xfId="970" xr:uid="{00000000-0005-0000-0000-000079030000}"/>
    <cellStyle name="Normal - Style6" xfId="971" xr:uid="{00000000-0005-0000-0000-00007A030000}"/>
    <cellStyle name="Normal - Style7" xfId="972" xr:uid="{00000000-0005-0000-0000-00007B030000}"/>
    <cellStyle name="Normal - Style8" xfId="973" xr:uid="{00000000-0005-0000-0000-00007C030000}"/>
    <cellStyle name="Normal - 유형1" xfId="974" xr:uid="{00000000-0005-0000-0000-00007D030000}"/>
    <cellStyle name="Normal_ SG&amp;A Bridge" xfId="975" xr:uid="{00000000-0005-0000-0000-00007E030000}"/>
    <cellStyle name="O" xfId="976" xr:uid="{00000000-0005-0000-0000-00007F030000}"/>
    <cellStyle name="OD" xfId="977" xr:uid="{00000000-0005-0000-0000-000080030000}"/>
    <cellStyle name="oh" xfId="65" xr:uid="{00000000-0005-0000-0000-000081030000}"/>
    <cellStyle name="Percent" xfId="978" xr:uid="{00000000-0005-0000-0000-000082030000}"/>
    <cellStyle name="Percent [2]" xfId="66" xr:uid="{00000000-0005-0000-0000-000083030000}"/>
    <cellStyle name="Percent_00 우수집계" xfId="979" xr:uid="{00000000-0005-0000-0000-000084030000}"/>
    <cellStyle name="Q1" xfId="980" xr:uid="{00000000-0005-0000-0000-000085030000}"/>
    <cellStyle name="Q4" xfId="981" xr:uid="{00000000-0005-0000-0000-000086030000}"/>
    <cellStyle name="RevList" xfId="982" xr:uid="{00000000-0005-0000-0000-000087030000}"/>
    <cellStyle name="s" xfId="983" xr:uid="{00000000-0005-0000-0000-000088030000}"/>
    <cellStyle name="S " xfId="984" xr:uid="{00000000-0005-0000-0000-000089030000}"/>
    <cellStyle name="_x0001__x0002_ƨƬ_x0007__x000d_ǒǓ_x0009__x000d_ǜǜ_x000d__x000d_ǪǪ_x0007__x0007__x0005__x0005__x0010__x0001_ဠ" xfId="985" xr:uid="{00000000-0005-0000-0000-00008A030000}"/>
    <cellStyle name="subhead" xfId="67" xr:uid="{00000000-0005-0000-0000-00008B030000}"/>
    <cellStyle name="Subtotal" xfId="986" xr:uid="{00000000-0005-0000-0000-00008C030000}"/>
    <cellStyle name="t1" xfId="987" xr:uid="{00000000-0005-0000-0000-00008D030000}"/>
    <cellStyle name="testtitle" xfId="988" xr:uid="{00000000-0005-0000-0000-00008E030000}"/>
    <cellStyle name="title [1]" xfId="989" xr:uid="{00000000-0005-0000-0000-00008F030000}"/>
    <cellStyle name="title [2]" xfId="990" xr:uid="{00000000-0005-0000-0000-000090030000}"/>
    <cellStyle name="Total" xfId="68" xr:uid="{00000000-0005-0000-0000-000091030000}"/>
    <cellStyle name="UM" xfId="991" xr:uid="{00000000-0005-0000-0000-000092030000}"/>
    <cellStyle name="_x0010__x0001_ဠ" xfId="992" xr:uid="{00000000-0005-0000-0000-000093030000}"/>
    <cellStyle name="강조색1 2" xfId="69" xr:uid="{00000000-0005-0000-0000-000094030000}"/>
    <cellStyle name="강조색1 3" xfId="70" xr:uid="{00000000-0005-0000-0000-000095030000}"/>
    <cellStyle name="강조색2 2" xfId="71" xr:uid="{00000000-0005-0000-0000-000096030000}"/>
    <cellStyle name="강조색2 3" xfId="72" xr:uid="{00000000-0005-0000-0000-000097030000}"/>
    <cellStyle name="강조색3 2" xfId="73" xr:uid="{00000000-0005-0000-0000-000098030000}"/>
    <cellStyle name="강조색3 3" xfId="74" xr:uid="{00000000-0005-0000-0000-000099030000}"/>
    <cellStyle name="강조색4 2" xfId="75" xr:uid="{00000000-0005-0000-0000-00009A030000}"/>
    <cellStyle name="강조색4 3" xfId="76" xr:uid="{00000000-0005-0000-0000-00009B030000}"/>
    <cellStyle name="강조색5 2" xfId="77" xr:uid="{00000000-0005-0000-0000-00009C030000}"/>
    <cellStyle name="강조색5 3" xfId="78" xr:uid="{00000000-0005-0000-0000-00009D030000}"/>
    <cellStyle name="강조색6 2" xfId="79" xr:uid="{00000000-0005-0000-0000-00009E030000}"/>
    <cellStyle name="강조색6 3" xfId="80" xr:uid="{00000000-0005-0000-0000-00009F030000}"/>
    <cellStyle name="경고문 2" xfId="81" xr:uid="{00000000-0005-0000-0000-0000A0030000}"/>
    <cellStyle name="경고문 3" xfId="82" xr:uid="{00000000-0005-0000-0000-0000A1030000}"/>
    <cellStyle name="계산 2" xfId="83" xr:uid="{00000000-0005-0000-0000-0000A2030000}"/>
    <cellStyle name="계산 3" xfId="84" xr:uid="{00000000-0005-0000-0000-0000A3030000}"/>
    <cellStyle name="고정소숫점" xfId="993" xr:uid="{00000000-0005-0000-0000-0000A4030000}"/>
    <cellStyle name="고정출력1" xfId="994" xr:uid="{00000000-0005-0000-0000-0000A5030000}"/>
    <cellStyle name="고정출력2" xfId="995" xr:uid="{00000000-0005-0000-0000-0000A6030000}"/>
    <cellStyle name="나쁨 2" xfId="85" xr:uid="{00000000-0005-0000-0000-0000A7030000}"/>
    <cellStyle name="나쁨 3" xfId="86" xr:uid="{00000000-0005-0000-0000-0000A8030000}"/>
    <cellStyle name="날짜" xfId="996" xr:uid="{00000000-0005-0000-0000-0000A9030000}"/>
    <cellStyle name="내역서" xfId="997" xr:uid="{00000000-0005-0000-0000-0000AA030000}"/>
    <cellStyle name="네모제목" xfId="87" xr:uid="{00000000-0005-0000-0000-0000AB030000}"/>
    <cellStyle name="달러" xfId="998" xr:uid="{00000000-0005-0000-0000-0000AC030000}"/>
    <cellStyle name="뒤에 오는 하이퍼링크_0512" xfId="999" xr:uid="{00000000-0005-0000-0000-0000AD030000}"/>
    <cellStyle name="똿떓죶Ø괻 [0.00]_PRODUCT DETAIL Q1" xfId="1000" xr:uid="{00000000-0005-0000-0000-0000AE030000}"/>
    <cellStyle name="똿떓죶Ø괻_PRODUCT DETAIL Q1" xfId="1001" xr:uid="{00000000-0005-0000-0000-0000AF030000}"/>
    <cellStyle name="똿뗦먛귟 [0.00]_PRODUCT DETAIL Q1" xfId="1002" xr:uid="{00000000-0005-0000-0000-0000B0030000}"/>
    <cellStyle name="똿뗦먛귟_PRODUCT DETAIL Q1" xfId="1003" xr:uid="{00000000-0005-0000-0000-0000B1030000}"/>
    <cellStyle name="메모 2" xfId="88" xr:uid="{00000000-0005-0000-0000-0000B2030000}"/>
    <cellStyle name="메모 3" xfId="89" xr:uid="{00000000-0005-0000-0000-0000B3030000}"/>
    <cellStyle name="묮뎋 [0.00]_PRODUCT DETAIL Q1" xfId="1004" xr:uid="{00000000-0005-0000-0000-0000B4030000}"/>
    <cellStyle name="묮뎋_PRODUCT DETAIL Q1" xfId="1005" xr:uid="{00000000-0005-0000-0000-0000B5030000}"/>
    <cellStyle name="믅됞 [0.00]_PRODUCT DETAIL Q1" xfId="1006" xr:uid="{00000000-0005-0000-0000-0000B6030000}"/>
    <cellStyle name="믅됞_PRODUCT DETAIL Q1" xfId="1007" xr:uid="{00000000-0005-0000-0000-0000B7030000}"/>
    <cellStyle name="백분율 [0]" xfId="1008" xr:uid="{00000000-0005-0000-0000-0000B8030000}"/>
    <cellStyle name="백분율 [2]" xfId="1009" xr:uid="{00000000-0005-0000-0000-0000B9030000}"/>
    <cellStyle name="백분율 2" xfId="90" xr:uid="{00000000-0005-0000-0000-0000BA030000}"/>
    <cellStyle name="백분율 3" xfId="91" xr:uid="{00000000-0005-0000-0000-0000BB030000}"/>
    <cellStyle name="보통 2" xfId="92" xr:uid="{00000000-0005-0000-0000-0000BC030000}"/>
    <cellStyle name="보통 3" xfId="93" xr:uid="{00000000-0005-0000-0000-0000BD030000}"/>
    <cellStyle name="凤준" xfId="94" xr:uid="{00000000-0005-0000-0000-0000BE030000}"/>
    <cellStyle name="뷭?_?긚??_1" xfId="1010" xr:uid="{00000000-0005-0000-0000-0000BF030000}"/>
    <cellStyle name="빨강" xfId="1011" xr:uid="{00000000-0005-0000-0000-0000C0030000}"/>
    <cellStyle name="설명 텍스트 2" xfId="95" xr:uid="{00000000-0005-0000-0000-0000C1030000}"/>
    <cellStyle name="설명 텍스트 3" xfId="96" xr:uid="{00000000-0005-0000-0000-0000C2030000}"/>
    <cellStyle name="셀 확인 2" xfId="97" xr:uid="{00000000-0005-0000-0000-0000C3030000}"/>
    <cellStyle name="셀 확인 3" xfId="98" xr:uid="{00000000-0005-0000-0000-0000C4030000}"/>
    <cellStyle name="소숫점0" xfId="1012" xr:uid="{00000000-0005-0000-0000-0000C5030000}"/>
    <cellStyle name="소숫점3" xfId="1013" xr:uid="{00000000-0005-0000-0000-0000C6030000}"/>
    <cellStyle name="숫자(R)" xfId="1014" xr:uid="{00000000-0005-0000-0000-0000C7030000}"/>
    <cellStyle name="쉼표 [0]" xfId="1" builtinId="6"/>
    <cellStyle name="쉼표 [0] 2" xfId="99" xr:uid="{00000000-0005-0000-0000-0000C9030000}"/>
    <cellStyle name="쉼표 [0] 2 2" xfId="1015" xr:uid="{00000000-0005-0000-0000-0000CA030000}"/>
    <cellStyle name="쉼표 [0] 3" xfId="100" xr:uid="{00000000-0005-0000-0000-0000CB030000}"/>
    <cellStyle name="쉼표 [0] 3 2" xfId="101" xr:uid="{00000000-0005-0000-0000-0000CC030000}"/>
    <cellStyle name="쉼표 [0] 4" xfId="102" xr:uid="{00000000-0005-0000-0000-0000CD030000}"/>
    <cellStyle name="쉼표 [0] 5" xfId="103" xr:uid="{00000000-0005-0000-0000-0000CE030000}"/>
    <cellStyle name="스타일 1" xfId="104" xr:uid="{00000000-0005-0000-0000-0000CF030000}"/>
    <cellStyle name="스타일 2" xfId="1016" xr:uid="{00000000-0005-0000-0000-0000D0030000}"/>
    <cellStyle name="스타일 3" xfId="1017" xr:uid="{00000000-0005-0000-0000-0000D1030000}"/>
    <cellStyle name="스타일 4" xfId="1018" xr:uid="{00000000-0005-0000-0000-0000D2030000}"/>
    <cellStyle name="안건회계법인" xfId="1019" xr:uid="{00000000-0005-0000-0000-0000D3030000}"/>
    <cellStyle name="연결된 셀 2" xfId="105" xr:uid="{00000000-0005-0000-0000-0000D4030000}"/>
    <cellStyle name="연결된 셀 3" xfId="106" xr:uid="{00000000-0005-0000-0000-0000D5030000}"/>
    <cellStyle name="요약 2" xfId="107" xr:uid="{00000000-0005-0000-0000-0000D6030000}"/>
    <cellStyle name="요약 3" xfId="108" xr:uid="{00000000-0005-0000-0000-0000D7030000}"/>
    <cellStyle name="원" xfId="1020" xr:uid="{00000000-0005-0000-0000-0000D8030000}"/>
    <cellStyle name="원_깨기" xfId="1021" xr:uid="{00000000-0005-0000-0000-0000D9030000}"/>
    <cellStyle name="원_매내천" xfId="1022" xr:uid="{00000000-0005-0000-0000-0000DA030000}"/>
    <cellStyle name="원_매내천_깨기" xfId="1023" xr:uid="{00000000-0005-0000-0000-0000DB030000}"/>
    <cellStyle name="원_매내천_배수공" xfId="1024" xr:uid="{00000000-0005-0000-0000-0000DC030000}"/>
    <cellStyle name="원_매내천_배수공집계" xfId="1025" xr:uid="{00000000-0005-0000-0000-0000DD030000}"/>
    <cellStyle name="원_매내천_석축" xfId="1026" xr:uid="{00000000-0005-0000-0000-0000DE030000}"/>
    <cellStyle name="원_매내천_수량" xfId="1027" xr:uid="{00000000-0005-0000-0000-0000DF030000}"/>
    <cellStyle name="원_매내천_수량산출" xfId="1028" xr:uid="{00000000-0005-0000-0000-0000E0030000}"/>
    <cellStyle name="원_매내천_수량산출_1" xfId="1029" xr:uid="{00000000-0005-0000-0000-0000E1030000}"/>
    <cellStyle name="원_매내천_수량산출서" xfId="1030" xr:uid="{00000000-0005-0000-0000-0000E2030000}"/>
    <cellStyle name="원_매내천_수량산출서1" xfId="1031" xr:uid="{00000000-0005-0000-0000-0000E3030000}"/>
    <cellStyle name="원_매내천_토공(1공구)-최종" xfId="1032" xr:uid="{00000000-0005-0000-0000-0000E4030000}"/>
    <cellStyle name="원_매내천_포장공" xfId="1033" xr:uid="{00000000-0005-0000-0000-0000E5030000}"/>
    <cellStyle name="원_매내천_횡배수관공" xfId="1034" xr:uid="{00000000-0005-0000-0000-0000E6030000}"/>
    <cellStyle name="원_배수공" xfId="1035" xr:uid="{00000000-0005-0000-0000-0000E7030000}"/>
    <cellStyle name="원_배수공_1" xfId="1036" xr:uid="{00000000-0005-0000-0000-0000E8030000}"/>
    <cellStyle name="원_배수공집계" xfId="1037" xr:uid="{00000000-0005-0000-0000-0000E9030000}"/>
    <cellStyle name="원_석축" xfId="1038" xr:uid="{00000000-0005-0000-0000-0000EA030000}"/>
    <cellStyle name="원_수량" xfId="1039" xr:uid="{00000000-0005-0000-0000-0000EB030000}"/>
    <cellStyle name="원_수량산출" xfId="1040" xr:uid="{00000000-0005-0000-0000-0000EC030000}"/>
    <cellStyle name="원_수량산출_1" xfId="1041" xr:uid="{00000000-0005-0000-0000-0000ED030000}"/>
    <cellStyle name="원_수량산출_2" xfId="1042" xr:uid="{00000000-0005-0000-0000-0000EE030000}"/>
    <cellStyle name="원_수량산출서" xfId="1043" xr:uid="{00000000-0005-0000-0000-0000EF030000}"/>
    <cellStyle name="원_수량산출서1" xfId="1044" xr:uid="{00000000-0005-0000-0000-0000F0030000}"/>
    <cellStyle name="원_토공(1공구)-최종" xfId="1045" xr:uid="{00000000-0005-0000-0000-0000F1030000}"/>
    <cellStyle name="원_포장" xfId="1046" xr:uid="{00000000-0005-0000-0000-0000F2030000}"/>
    <cellStyle name="원_포장공" xfId="1047" xr:uid="{00000000-0005-0000-0000-0000F3030000}"/>
    <cellStyle name="원_횡배수관공" xfId="1048" xr:uid="{00000000-0005-0000-0000-0000F4030000}"/>
    <cellStyle name="유1" xfId="1049" xr:uid="{00000000-0005-0000-0000-0000F5030000}"/>
    <cellStyle name="일위대가" xfId="1050" xr:uid="{00000000-0005-0000-0000-0000F6030000}"/>
    <cellStyle name="입력 2" xfId="109" xr:uid="{00000000-0005-0000-0000-0000F7030000}"/>
    <cellStyle name="입력 3" xfId="110" xr:uid="{00000000-0005-0000-0000-0000F8030000}"/>
    <cellStyle name="자리수" xfId="1051" xr:uid="{00000000-0005-0000-0000-0000F9030000}"/>
    <cellStyle name="자리수0" xfId="1052" xr:uid="{00000000-0005-0000-0000-0000FA030000}"/>
    <cellStyle name="제목 1 2" xfId="111" xr:uid="{00000000-0005-0000-0000-0000FB030000}"/>
    <cellStyle name="제목 1 3" xfId="112" xr:uid="{00000000-0005-0000-0000-0000FC030000}"/>
    <cellStyle name="제목 2 2" xfId="113" xr:uid="{00000000-0005-0000-0000-0000FD030000}"/>
    <cellStyle name="제목 2 3" xfId="114" xr:uid="{00000000-0005-0000-0000-0000FE030000}"/>
    <cellStyle name="제목 3 2" xfId="115" xr:uid="{00000000-0005-0000-0000-0000FF030000}"/>
    <cellStyle name="제목 3 3" xfId="116" xr:uid="{00000000-0005-0000-0000-000000040000}"/>
    <cellStyle name="제목 4 2" xfId="117" xr:uid="{00000000-0005-0000-0000-000001040000}"/>
    <cellStyle name="제목 4 3" xfId="118" xr:uid="{00000000-0005-0000-0000-000002040000}"/>
    <cellStyle name="제목 5" xfId="119" xr:uid="{00000000-0005-0000-0000-000003040000}"/>
    <cellStyle name="제목 6" xfId="120" xr:uid="{00000000-0005-0000-0000-000004040000}"/>
    <cellStyle name="좋음 2" xfId="121" xr:uid="{00000000-0005-0000-0000-000005040000}"/>
    <cellStyle name="좋음 3" xfId="122" xr:uid="{00000000-0005-0000-0000-000006040000}"/>
    <cellStyle name="줿㼿㼿㼿" xfId="123" xr:uid="{00000000-0005-0000-0000-000007040000}"/>
    <cellStyle name="줿㼿㼿㼿㼿?" xfId="124" xr:uid="{00000000-0005-0000-0000-000008040000}"/>
    <cellStyle name="줿㼿㼿㼿젿㼿줿㼿㼿" xfId="125" xr:uid="{00000000-0005-0000-0000-000009040000}"/>
    <cellStyle name="지정되지 않음" xfId="1053" xr:uid="{00000000-0005-0000-0000-00000A040000}"/>
    <cellStyle name="출력 2" xfId="126" xr:uid="{00000000-0005-0000-0000-00000B040000}"/>
    <cellStyle name="출력 3" xfId="127" xr:uid="{00000000-0005-0000-0000-00000C040000}"/>
    <cellStyle name="콤마 [0]" xfId="1054" xr:uid="{00000000-0005-0000-0000-00000D040000}"/>
    <cellStyle name="콤마 [000]" xfId="1055" xr:uid="{00000000-0005-0000-0000-00000E040000}"/>
    <cellStyle name="콤마 [1]" xfId="1056" xr:uid="{00000000-0005-0000-0000-00000F040000}"/>
    <cellStyle name="콤마 [2]" xfId="1057" xr:uid="{00000000-0005-0000-0000-000010040000}"/>
    <cellStyle name="콤마[ ]" xfId="1058" xr:uid="{00000000-0005-0000-0000-000011040000}"/>
    <cellStyle name="콤마[*]" xfId="1059" xr:uid="{00000000-0005-0000-0000-000012040000}"/>
    <cellStyle name="콤마[.]" xfId="1060" xr:uid="{00000000-0005-0000-0000-000013040000}"/>
    <cellStyle name="콤마[0]" xfId="1061" xr:uid="{00000000-0005-0000-0000-000014040000}"/>
    <cellStyle name="콤마_  종  합  " xfId="1062" xr:uid="{00000000-0005-0000-0000-000015040000}"/>
    <cellStyle name="통화 [0]_2000년 덩굴류 작업계획" xfId="141" xr:uid="{00000000-0005-0000-0000-000016040000}"/>
    <cellStyle name="통화 [0㉝〸" xfId="1063" xr:uid="{00000000-0005-0000-0000-000017040000}"/>
    <cellStyle name="퍼센트" xfId="1064" xr:uid="{00000000-0005-0000-0000-000018040000}"/>
    <cellStyle name="표" xfId="1065" xr:uid="{00000000-0005-0000-0000-000019040000}"/>
    <cellStyle name="표_04.군산나포옥곤" xfId="1066" xr:uid="{00000000-0005-0000-0000-00001A040000}"/>
    <cellStyle name="표_04.대치리" xfId="1067" xr:uid="{00000000-0005-0000-0000-00001B040000}"/>
    <cellStyle name="표_사방댐 총괄 1" xfId="1068" xr:uid="{00000000-0005-0000-0000-00001C040000}"/>
    <cellStyle name="표_사방댐 총괄(구룡리)" xfId="1069" xr:uid="{00000000-0005-0000-0000-00001D040000}"/>
    <cellStyle name="표_사방댐 총괄(대치리)" xfId="1070" xr:uid="{00000000-0005-0000-0000-00001E040000}"/>
    <cellStyle name="표_사본 - 안정성검토(구룡리)" xfId="1071" xr:uid="{00000000-0005-0000-0000-00001F040000}"/>
    <cellStyle name="표_안정성검토(구룡리)" xfId="1072" xr:uid="{00000000-0005-0000-0000-000020040000}"/>
    <cellStyle name="표준" xfId="0" builtinId="0"/>
    <cellStyle name="표준 10" xfId="128" xr:uid="{00000000-0005-0000-0000-000022040000}"/>
    <cellStyle name="표준 11" xfId="129" xr:uid="{00000000-0005-0000-0000-000023040000}"/>
    <cellStyle name="표준 12" xfId="3" xr:uid="{00000000-0005-0000-0000-000024040000}"/>
    <cellStyle name="표준 13" xfId="138" xr:uid="{00000000-0005-0000-0000-000025040000}"/>
    <cellStyle name="표준 15" xfId="1073" xr:uid="{00000000-0005-0000-0000-000026040000}"/>
    <cellStyle name="표준 2" xfId="130" xr:uid="{00000000-0005-0000-0000-000027040000}"/>
    <cellStyle name="표준 2 2" xfId="1078" xr:uid="{00000000-0005-0000-0000-000028040000}"/>
    <cellStyle name="표준 3" xfId="131" xr:uid="{00000000-0005-0000-0000-000029040000}"/>
    <cellStyle name="표준 3 2" xfId="139" xr:uid="{00000000-0005-0000-0000-00002A040000}"/>
    <cellStyle name="표준 4" xfId="132" xr:uid="{00000000-0005-0000-0000-00002B040000}"/>
    <cellStyle name="표준 5" xfId="133" xr:uid="{00000000-0005-0000-0000-00002C040000}"/>
    <cellStyle name="표준 5 2" xfId="1079" xr:uid="{00000000-0005-0000-0000-00002D040000}"/>
    <cellStyle name="표준 6" xfId="134" xr:uid="{00000000-0005-0000-0000-00002E040000}"/>
    <cellStyle name="표준 7" xfId="135" xr:uid="{00000000-0005-0000-0000-00002F040000}"/>
    <cellStyle name="표준 8" xfId="136" xr:uid="{00000000-0005-0000-0000-000030040000}"/>
    <cellStyle name="표준 9" xfId="137" xr:uid="{00000000-0005-0000-0000-000031040000}"/>
    <cellStyle name="표준_97-단가산출서" xfId="2" xr:uid="{00000000-0005-0000-0000-000033040000}"/>
    <cellStyle name="標準_Akia(F）-8" xfId="1074" xr:uid="{00000000-0005-0000-0000-000034040000}"/>
    <cellStyle name="표준_영양 입암 교리 64-0-11-0" xfId="140" xr:uid="{00000000-0005-0000-0000-000035040000}"/>
    <cellStyle name="합산" xfId="1075" xr:uid="{00000000-0005-0000-0000-000036040000}"/>
    <cellStyle name="화폐기호" xfId="1076" xr:uid="{00000000-0005-0000-0000-000037040000}"/>
    <cellStyle name="화폐기호0" xfId="1077" xr:uid="{00000000-0005-0000-0000-00003804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22</xdr:row>
      <xdr:rowOff>0</xdr:rowOff>
    </xdr:from>
    <xdr:to>
      <xdr:col>19</xdr:col>
      <xdr:colOff>315326</xdr:colOff>
      <xdr:row>32</xdr:row>
      <xdr:rowOff>162442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72925" y="10477500"/>
          <a:ext cx="7173326" cy="37057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9</xdr:col>
      <xdr:colOff>723900</xdr:colOff>
      <xdr:row>33</xdr:row>
      <xdr:rowOff>95250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0025"/>
          <a:ext cx="7581900" cy="5553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9</xdr:col>
      <xdr:colOff>733424</xdr:colOff>
      <xdr:row>45</xdr:row>
      <xdr:rowOff>47625</xdr:rowOff>
    </xdr:to>
    <xdr:pic>
      <xdr:nvPicPr>
        <xdr:cNvPr id="3" name="_x757911944" descr="EMB000017040ee0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2900"/>
          <a:ext cx="7591424" cy="7419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13</xdr:col>
      <xdr:colOff>728870</xdr:colOff>
      <xdr:row>48</xdr:row>
      <xdr:rowOff>99391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7480A88-7993-49F5-B20E-8167A8DD7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7870"/>
          <a:ext cx="10634870" cy="810039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47625</xdr:rowOff>
    </xdr:from>
    <xdr:to>
      <xdr:col>6</xdr:col>
      <xdr:colOff>742950</xdr:colOff>
      <xdr:row>42</xdr:row>
      <xdr:rowOff>142875</xdr:rowOff>
    </xdr:to>
    <xdr:pic>
      <xdr:nvPicPr>
        <xdr:cNvPr id="6146" name="_x503182600" descr="EMB0000290cbd5a">
          <a:extLst>
            <a:ext uri="{FF2B5EF4-FFF2-40B4-BE49-F238E27FC236}">
              <a16:creationId xmlns:a16="http://schemas.microsoft.com/office/drawing/2014/main" id="{00000000-0008-0000-07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4047" t="18422" r="70805" b="8168"/>
        <a:stretch>
          <a:fillRect/>
        </a:stretch>
      </xdr:blipFill>
      <xdr:spPr bwMode="auto">
        <a:xfrm>
          <a:off x="85725" y="219075"/>
          <a:ext cx="5229225" cy="71247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171450</xdr:colOff>
      <xdr:row>33</xdr:row>
      <xdr:rowOff>28575</xdr:rowOff>
    </xdr:from>
    <xdr:to>
      <xdr:col>2</xdr:col>
      <xdr:colOff>504825</xdr:colOff>
      <xdr:row>33</xdr:row>
      <xdr:rowOff>161925</xdr:rowOff>
    </xdr:to>
    <xdr:sp macro="" textlink="">
      <xdr:nvSpPr>
        <xdr:cNvPr id="6145" name="_x503183560">
          <a:extLst>
            <a:ext uri="{FF2B5EF4-FFF2-40B4-BE49-F238E27FC236}">
              <a16:creationId xmlns:a16="http://schemas.microsoft.com/office/drawing/2014/main" id="{00000000-0008-0000-0700-000001180000}"/>
            </a:ext>
          </a:extLst>
        </xdr:cNvPr>
        <xdr:cNvSpPr>
          <a:spLocks noChangeArrowheads="1"/>
        </xdr:cNvSpPr>
      </xdr:nvSpPr>
      <xdr:spPr bwMode="auto">
        <a:xfrm>
          <a:off x="1695450" y="5686425"/>
          <a:ext cx="333375" cy="133350"/>
        </a:xfrm>
        <a:prstGeom prst="rect">
          <a:avLst/>
        </a:prstGeom>
        <a:noFill/>
        <a:ln w="35941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95249</xdr:colOff>
      <xdr:row>42</xdr:row>
      <xdr:rowOff>171449</xdr:rowOff>
    </xdr:from>
    <xdr:to>
      <xdr:col>6</xdr:col>
      <xdr:colOff>733074</xdr:colOff>
      <xdr:row>76</xdr:row>
      <xdr:rowOff>9524</xdr:rowOff>
    </xdr:to>
    <xdr:pic>
      <xdr:nvPicPr>
        <xdr:cNvPr id="6148" name="_x70627232" descr="EMB0000290cbd5f">
          <a:extLst>
            <a:ext uri="{FF2B5EF4-FFF2-40B4-BE49-F238E27FC236}">
              <a16:creationId xmlns:a16="http://schemas.microsoft.com/office/drawing/2014/main" id="{00000000-0008-0000-0700-00000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4064" t="21854" r="70813" b="19594"/>
        <a:stretch>
          <a:fillRect/>
        </a:stretch>
      </xdr:blipFill>
      <xdr:spPr bwMode="auto">
        <a:xfrm>
          <a:off x="95249" y="7372349"/>
          <a:ext cx="5209825" cy="56673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552450</xdr:colOff>
      <xdr:row>71</xdr:row>
      <xdr:rowOff>85724</xdr:rowOff>
    </xdr:from>
    <xdr:to>
      <xdr:col>3</xdr:col>
      <xdr:colOff>180975</xdr:colOff>
      <xdr:row>72</xdr:row>
      <xdr:rowOff>76199</xdr:rowOff>
    </xdr:to>
    <xdr:sp macro="" textlink="">
      <xdr:nvSpPr>
        <xdr:cNvPr id="6147" name="_x70628112">
          <a:extLst>
            <a:ext uri="{FF2B5EF4-FFF2-40B4-BE49-F238E27FC236}">
              <a16:creationId xmlns:a16="http://schemas.microsoft.com/office/drawing/2014/main" id="{00000000-0008-0000-0700-000003180000}"/>
            </a:ext>
          </a:extLst>
        </xdr:cNvPr>
        <xdr:cNvSpPr>
          <a:spLocks noChangeArrowheads="1"/>
        </xdr:cNvSpPr>
      </xdr:nvSpPr>
      <xdr:spPr bwMode="auto">
        <a:xfrm>
          <a:off x="2076450" y="12258674"/>
          <a:ext cx="390525" cy="161925"/>
        </a:xfrm>
        <a:prstGeom prst="rect">
          <a:avLst/>
        </a:prstGeom>
        <a:noFill/>
        <a:ln w="35941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6020;&#49885;\&#48177;&#46160;&#49328;\Documents%20and%20Settings\User\My%20Documents\&#51649;&#508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Local%20Settings\Temp\ENALATEMP\&#44608;&#54788;&#54840;\&#49444;&#44228;\&#49324;&#48169;&#45840;(2002%20&#48512;&#506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부안일위"/>
      <sheetName val="오동"/>
      <sheetName val="대조"/>
      <sheetName val="나한"/>
      <sheetName val="약품설비"/>
      <sheetName val="단위중량"/>
      <sheetName val="반응조"/>
      <sheetName val="조명시설"/>
      <sheetName val="본선 토공 분배표"/>
      <sheetName val="갑지"/>
      <sheetName val="소업1교"/>
      <sheetName val="참조"/>
      <sheetName val="사통"/>
      <sheetName val="물가시세"/>
      <sheetName val="노임단가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총괄내역서"/>
      <sheetName val="옹벽조금수정"/>
      <sheetName val="#REF"/>
      <sheetName val="4)유동표"/>
      <sheetName val="업무처리전"/>
      <sheetName val="DATA98"/>
      <sheetName val="DATE"/>
      <sheetName val="견적의뢰서"/>
      <sheetName val="2000년1차"/>
      <sheetName val="2000전체분"/>
      <sheetName val="200"/>
      <sheetName val="빗물받이(910-510-410)"/>
      <sheetName val="연돌일위집계"/>
      <sheetName val="산출내역서"/>
      <sheetName val="실행철강하도"/>
      <sheetName val="원가"/>
      <sheetName val="실정보고"/>
      <sheetName val="갑지1"/>
      <sheetName val="포장물량집계"/>
      <sheetName val="내역표지"/>
      <sheetName val="인건비"/>
      <sheetName val="수로집계"/>
      <sheetName val="단위수량"/>
      <sheetName val="2.단면가정 "/>
      <sheetName val="슬래브"/>
      <sheetName val="총 괄 표"/>
      <sheetName val="말뚝지지력산정"/>
      <sheetName val="공사비증감"/>
      <sheetName val="가격조사서"/>
      <sheetName val="배수관산출"/>
      <sheetName val="해전배수"/>
      <sheetName val="수문일1"/>
      <sheetName val="결과조달"/>
      <sheetName val="포장공자재집계표"/>
      <sheetName val="프랜트면허"/>
      <sheetName val="8.PILE  (돌출)"/>
      <sheetName val="U-TYPE(1)"/>
      <sheetName val="예가표"/>
      <sheetName val="인사자료총집계"/>
      <sheetName val="견적서(토공)"/>
      <sheetName val="수량집계"/>
      <sheetName val="내역"/>
      <sheetName val="내역(전체)"/>
      <sheetName val="2호맨홀공제수량"/>
      <sheetName val="ELECTRIC"/>
      <sheetName val="SCHEDULE"/>
      <sheetName val="1. 설계조건 2.단면가정 3. 하중계산"/>
      <sheetName val="DATA 입력란"/>
      <sheetName val="포장공"/>
      <sheetName val="TYPE-1"/>
      <sheetName val="S.중기사용료"/>
      <sheetName val="97노임단가"/>
      <sheetName val="입력란"/>
      <sheetName val="단면 (2)"/>
      <sheetName val="수안보-MBR1"/>
      <sheetName val="3.공통공사대비"/>
      <sheetName val="목표세부명세"/>
      <sheetName val="원형1호맨홀토공수량"/>
      <sheetName val="집계표(육상)"/>
      <sheetName val="지급자재"/>
      <sheetName val="1,2,3,4,5단위수량"/>
      <sheetName val="Sheet1 (2)"/>
      <sheetName val="Sheet2"/>
      <sheetName val="교각계산"/>
      <sheetName val="세대구분"/>
      <sheetName val="공문"/>
      <sheetName val="COVER"/>
      <sheetName val="간지(1)"/>
      <sheetName val="Sheet4"/>
      <sheetName val="일위대가"/>
      <sheetName val="산근터빈"/>
      <sheetName val="밸브설치"/>
      <sheetName val="일위대가목록"/>
      <sheetName val="D200"/>
      <sheetName val="설계"/>
      <sheetName val="2공구산출내역"/>
      <sheetName val="신당동집계표"/>
      <sheetName val="3.하중산정4.지지력"/>
      <sheetName val="bid"/>
      <sheetName val="1062-X방향 "/>
      <sheetName val="발주설계서(당초)"/>
      <sheetName val="고창방향"/>
      <sheetName val="6PILE 과속방지턱집계표!$K$12 (돌출)"/>
      <sheetName val="archi(본사)"/>
      <sheetName val="제출내역 (2)"/>
      <sheetName val="가도공"/>
      <sheetName val="금액내역서"/>
      <sheetName val="대비"/>
      <sheetName val="DATA2000"/>
      <sheetName val="일위대가(계측기설치)"/>
      <sheetName val="기성내역"/>
      <sheetName val="경상비"/>
      <sheetName val="TOWER 10TON"/>
      <sheetName val="TOWER 12TON"/>
      <sheetName val="수량산출내역1115"/>
      <sheetName val="배수내역"/>
      <sheetName val="식재"/>
      <sheetName val="시설물"/>
      <sheetName val="식재출력용"/>
      <sheetName val="유지관리"/>
      <sheetName val="단가"/>
      <sheetName val="간선계산"/>
      <sheetName val="000000"/>
      <sheetName val="SIL98"/>
      <sheetName val="공사비증감(P4) "/>
      <sheetName val="도배공사언고"/>
      <sheetName val="수량산출"/>
      <sheetName val="실행예산"/>
      <sheetName val="주식"/>
      <sheetName val="집계표"/>
      <sheetName val="DATA입력"/>
      <sheetName val="TOTAL_BOQ"/>
      <sheetName val="BOX 본체"/>
      <sheetName val="1TL종점(1)"/>
      <sheetName val="공통비총괄표"/>
      <sheetName val="토목품셈"/>
      <sheetName val="PAD TR보호대기초"/>
      <sheetName val="가로등기초"/>
      <sheetName val="HANDHOLE(2)"/>
      <sheetName val="4.2유효폭의 계산"/>
      <sheetName val="입찰"/>
      <sheetName val="현경"/>
      <sheetName val="토목주소"/>
      <sheetName val="CTEMCOST"/>
      <sheetName val="합천내역"/>
      <sheetName val="6PILE__(돌출)"/>
      <sheetName val="실행"/>
      <sheetName val="배수내역(98년도분)"/>
      <sheetName val="약품공급2"/>
      <sheetName val="본부소개"/>
      <sheetName val="날개벽(시점좌측)"/>
      <sheetName val="COPING"/>
      <sheetName val="공사내역"/>
      <sheetName val="ABUT수량-A1"/>
      <sheetName val="단면A-A(TR)"/>
      <sheetName val="산출근거"/>
      <sheetName val="안산기계장치"/>
      <sheetName val="공종단가"/>
      <sheetName val="을 2"/>
      <sheetName val="을 1"/>
      <sheetName val="손익분석"/>
      <sheetName val="SG"/>
      <sheetName val="일위대가목차"/>
      <sheetName val="Quantity"/>
      <sheetName val="Sheet15"/>
      <sheetName val="정보"/>
      <sheetName val="3BL공동구_수량"/>
      <sheetName val="식생블럭단위수량"/>
      <sheetName val="메서,변+증"/>
      <sheetName val="갑지(추정)"/>
      <sheetName val="노무비"/>
      <sheetName val="EQUIP"/>
      <sheetName val="공량산출서"/>
      <sheetName val="수량3"/>
      <sheetName val="산마루측구단위수량"/>
      <sheetName val="견적서"/>
      <sheetName val="도봉2지구"/>
      <sheetName val="비목군분류일위"/>
      <sheetName val="관로토공집계표"/>
      <sheetName val="기자재비"/>
      <sheetName val="간 지1"/>
      <sheetName val="Sheet3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6PILE+옹벽집계!$G$6+옹벽집계!$H$10  (돌출"/>
      <sheetName val="일반수량"/>
      <sheetName val="단면B-B(EA)"/>
      <sheetName val="역T형"/>
      <sheetName val="지장물C"/>
      <sheetName val="수량집계표"/>
      <sheetName val="장비"/>
      <sheetName val="산근1"/>
      <sheetName val="노무"/>
      <sheetName val="자재"/>
      <sheetName val="본선차로수량집계표"/>
      <sheetName val="설계조건"/>
      <sheetName val="전기"/>
      <sheetName val="입출재고현황 (2)"/>
      <sheetName val="INPUT"/>
      <sheetName val="1호맨홀토공"/>
      <sheetName val="9509"/>
      <sheetName val="당초내역서"/>
      <sheetName val="전차선로 물량표"/>
      <sheetName val="뚝토공"/>
      <sheetName val="최적단면"/>
      <sheetName val="부하(성남)"/>
      <sheetName val="토목"/>
      <sheetName val="기계(집계표)"/>
      <sheetName val="자료"/>
      <sheetName val="교각정보"/>
      <sheetName val="기기리스트"/>
      <sheetName val="깨기"/>
      <sheetName val="건설기계_목록"/>
      <sheetName val="사유서제출현황-2"/>
      <sheetName val="합의경상"/>
      <sheetName val="우각부보강"/>
      <sheetName val="방음벽기초"/>
      <sheetName val="1.설계조건"/>
      <sheetName val="비탈면보호공수량산출"/>
      <sheetName val="일위(PN)"/>
      <sheetName val="유림골조"/>
      <sheetName val="지하"/>
      <sheetName val="간접비"/>
      <sheetName val="시행후면적"/>
      <sheetName val="★도급내역"/>
      <sheetName val="대림경상68억"/>
      <sheetName val="가공비"/>
      <sheetName val="설계산출표지"/>
      <sheetName val="1.토공"/>
      <sheetName val="교통표지판수량집계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제직재"/>
      <sheetName val="설직재-1"/>
      <sheetName val="제-노임"/>
      <sheetName val="6PILE___돌출_"/>
      <sheetName val="경영상태"/>
      <sheetName val="직재"/>
      <sheetName val="2002상반기노임기준"/>
      <sheetName val="건축내역서"/>
      <sheetName val="설비내역서"/>
      <sheetName val="전기내역서"/>
      <sheetName val="갑지(집행)"/>
      <sheetName val="배수관설치현황"/>
      <sheetName val="배수통관(좌)"/>
      <sheetName val="단가일람"/>
      <sheetName val="조경일람"/>
      <sheetName val="교각1"/>
      <sheetName val="음봉방향"/>
      <sheetName val="type-F"/>
      <sheetName val="토적표(우안)"/>
      <sheetName val="토적표(좌안)"/>
      <sheetName val="DAILY"/>
      <sheetName val="2.대외공문"/>
      <sheetName val="01.견적내역서"/>
      <sheetName val="데리네이타현황"/>
      <sheetName val="DRUM"/>
      <sheetName val="6PILE  _돌_x001c__"/>
      <sheetName val="토공"/>
      <sheetName val="DATA"/>
      <sheetName val="수지예산"/>
      <sheetName val="중기사용료"/>
      <sheetName val="일위"/>
      <sheetName val="교량전기"/>
      <sheetName val="좌측"/>
      <sheetName val="단위단가"/>
      <sheetName val="교대(A1-A2)"/>
      <sheetName val="설비"/>
      <sheetName val="제수변수량H2.15"/>
      <sheetName val="_공기변수량"/>
      <sheetName val="J형측구단위수량"/>
      <sheetName val="소산진입"/>
      <sheetName val="우수받이재료집계표"/>
      <sheetName val="guard(mac)"/>
      <sheetName val="실행내역서"/>
      <sheetName val="참고사항"/>
      <sheetName val="근로자자료입력"/>
      <sheetName val="구조물공"/>
      <sheetName val="토공 tot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총괄내역서"/>
      <sheetName val="날개벽수량표"/>
      <sheetName val="상부집계표"/>
      <sheetName val="6PILE  (돌출)"/>
      <sheetName val="수량집계"/>
      <sheetName val="3련 BOX"/>
      <sheetName val="공사비예산서(토목분)"/>
      <sheetName val="수종"/>
      <sheetName val="규격"/>
      <sheetName val="철근단면적"/>
      <sheetName val="직재"/>
      <sheetName val="토목품셈"/>
      <sheetName val="단위중량"/>
      <sheetName val="단면 (2)"/>
      <sheetName val="설계조건"/>
      <sheetName val="INPUT(덕도방향-시점)"/>
      <sheetName val="대로근거"/>
      <sheetName val="중로근거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토공"/>
      <sheetName val="차액보증"/>
      <sheetName val="TYPE-A"/>
      <sheetName val="내역서"/>
      <sheetName val="교각계산"/>
      <sheetName val="2.2.2입적표"/>
      <sheetName val="Sheet17"/>
      <sheetName val="INPUT"/>
      <sheetName val="출력X"/>
      <sheetName val="연결임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명세서"/>
      <sheetName val="수량명세서 2"/>
      <sheetName val="깨기"/>
      <sheetName val="Sheet1"/>
      <sheetName val="내역서"/>
      <sheetName val="6PILE  (돌출)"/>
      <sheetName val="조명시설"/>
      <sheetName val="날개벽수량표"/>
      <sheetName val="최적단면"/>
      <sheetName val="중동공구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Sheet1"/>
      <sheetName val="Sheet1 (2)"/>
      <sheetName val="Sheet2"/>
      <sheetName val="Sheet3"/>
      <sheetName val="건설산출"/>
      <sheetName val="신규식재수량"/>
      <sheetName val="기본단가표"/>
      <sheetName val="터파기및재료"/>
      <sheetName val="01-적용기준"/>
      <sheetName val="15-저수퇴사조절량계산서"/>
      <sheetName val="14-비탈면적계산서"/>
      <sheetName val="12-토적계산서"/>
      <sheetName val="11-토적집계표"/>
      <sheetName val="콘크리트댐수량산출"/>
      <sheetName val="00상노임"/>
      <sheetName val="내역서"/>
      <sheetName val="위치"/>
      <sheetName val="산출근거"/>
      <sheetName val="덕전리"/>
      <sheetName val="단재적표"/>
      <sheetName val="단가산출"/>
      <sheetName val="환경평가"/>
      <sheetName val="인구"/>
      <sheetName val="배수관공"/>
      <sheetName val="총괄내역"/>
      <sheetName val="자재단가"/>
      <sheetName val="단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SLAB&quot;1&quot;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9"/>
  <sheetViews>
    <sheetView tabSelected="1" view="pageBreakPreview" zoomScale="85" zoomScaleNormal="100" zoomScaleSheetLayoutView="85" workbookViewId="0">
      <selection activeCell="A2" sqref="A2:H2"/>
    </sheetView>
  </sheetViews>
  <sheetFormatPr defaultRowHeight="13.5"/>
  <cols>
    <col min="1" max="1" width="12.5546875" customWidth="1"/>
    <col min="2" max="2" width="16" customWidth="1"/>
    <col min="3" max="6" width="12.5546875" customWidth="1"/>
    <col min="7" max="7" width="19.21875" customWidth="1"/>
    <col min="8" max="8" width="19.33203125" customWidth="1"/>
    <col min="9" max="9" width="4.44140625" customWidth="1"/>
    <col min="12" max="12" width="13.33203125" bestFit="1" customWidth="1"/>
  </cols>
  <sheetData>
    <row r="1" spans="1:12" ht="16.5">
      <c r="A1" s="128"/>
      <c r="B1" s="129"/>
      <c r="C1" s="129"/>
      <c r="D1" s="129"/>
      <c r="E1" s="129"/>
      <c r="F1" s="129"/>
      <c r="G1" s="129"/>
      <c r="H1" s="130"/>
    </row>
    <row r="2" spans="1:12" ht="63.75" customHeight="1">
      <c r="A2" s="143" t="s">
        <v>119</v>
      </c>
      <c r="B2" s="144"/>
      <c r="C2" s="144"/>
      <c r="D2" s="144"/>
      <c r="E2" s="144"/>
      <c r="F2" s="144"/>
      <c r="G2" s="144"/>
      <c r="H2" s="145"/>
    </row>
    <row r="3" spans="1:12" ht="17.25" thickBot="1">
      <c r="A3" s="131"/>
      <c r="B3" s="132"/>
      <c r="C3" s="132"/>
      <c r="D3" s="132"/>
      <c r="E3" s="132"/>
      <c r="F3" s="132"/>
      <c r="G3" s="132"/>
      <c r="H3" s="133"/>
    </row>
    <row r="4" spans="1:12" ht="63.75" customHeight="1">
      <c r="A4" s="151" t="s">
        <v>114</v>
      </c>
      <c r="B4" s="147"/>
      <c r="C4" s="124" t="s">
        <v>113</v>
      </c>
      <c r="D4" s="146" t="s">
        <v>115</v>
      </c>
      <c r="E4" s="147"/>
      <c r="F4" s="146" t="s">
        <v>116</v>
      </c>
      <c r="G4" s="147"/>
      <c r="H4" s="125" t="s">
        <v>107</v>
      </c>
      <c r="L4" s="137"/>
    </row>
    <row r="5" spans="1:12" ht="63.75" customHeight="1">
      <c r="A5" s="152" t="s">
        <v>117</v>
      </c>
      <c r="B5" s="148"/>
      <c r="C5" s="135">
        <f>SUM(C6:C6)</f>
        <v>7</v>
      </c>
      <c r="D5" s="148" t="s">
        <v>120</v>
      </c>
      <c r="E5" s="149"/>
      <c r="F5" s="150">
        <f>SUM(F6:G6)</f>
        <v>1666000</v>
      </c>
      <c r="G5" s="149"/>
      <c r="H5" s="134"/>
      <c r="L5" s="137"/>
    </row>
    <row r="6" spans="1:12" ht="67.5" customHeight="1">
      <c r="A6" s="139" t="s">
        <v>118</v>
      </c>
      <c r="B6" s="140"/>
      <c r="C6" s="126">
        <v>7</v>
      </c>
      <c r="D6" s="141">
        <f>'사방시설 외관점검 비용산정표'!D28</f>
        <v>238000</v>
      </c>
      <c r="E6" s="142"/>
      <c r="F6" s="141">
        <f>C6*D6</f>
        <v>1666000</v>
      </c>
      <c r="G6" s="142"/>
      <c r="H6" s="136"/>
      <c r="L6" s="138"/>
    </row>
    <row r="7" spans="1:12" ht="16.5">
      <c r="A7" s="123"/>
      <c r="B7" s="123"/>
      <c r="C7" s="123"/>
      <c r="D7" s="123"/>
      <c r="E7" s="123"/>
      <c r="F7" s="123"/>
      <c r="G7" s="123"/>
      <c r="H7" s="123"/>
      <c r="L7" s="138"/>
    </row>
    <row r="8" spans="1:12" ht="16.5">
      <c r="A8" s="123"/>
      <c r="B8" s="123"/>
      <c r="C8" s="123"/>
      <c r="D8" s="123"/>
      <c r="E8" s="123"/>
      <c r="F8" s="123"/>
      <c r="G8" s="123"/>
      <c r="H8" s="123"/>
    </row>
    <row r="9" spans="1:12" ht="16.5">
      <c r="A9" s="123"/>
      <c r="B9" s="123"/>
      <c r="C9" s="123"/>
      <c r="D9" s="123"/>
      <c r="E9" s="123"/>
      <c r="F9" s="123"/>
      <c r="G9" s="123"/>
      <c r="H9" s="123"/>
    </row>
  </sheetData>
  <mergeCells count="10">
    <mergeCell ref="A2:H2"/>
    <mergeCell ref="D4:E4"/>
    <mergeCell ref="F4:G4"/>
    <mergeCell ref="D5:E5"/>
    <mergeCell ref="F5:G5"/>
    <mergeCell ref="A4:B4"/>
    <mergeCell ref="A5:B5"/>
    <mergeCell ref="A6:B6"/>
    <mergeCell ref="D6:E6"/>
    <mergeCell ref="F6:G6"/>
  </mergeCells>
  <phoneticPr fontId="3" type="noConversion"/>
  <pageMargins left="0.7" right="0.7" top="0.75" bottom="0.75" header="0.3" footer="0.3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79998168889431442"/>
    <pageSetUpPr fitToPage="1"/>
  </sheetPr>
  <dimension ref="A1:I31"/>
  <sheetViews>
    <sheetView view="pageBreakPreview" zoomScale="70" zoomScaleNormal="100" zoomScaleSheetLayoutView="70" workbookViewId="0">
      <selection activeCell="B12" sqref="B12:F12"/>
    </sheetView>
  </sheetViews>
  <sheetFormatPr defaultRowHeight="13.5"/>
  <cols>
    <col min="1" max="1" width="15.77734375" style="51" customWidth="1"/>
    <col min="2" max="2" width="11.44140625" style="51" customWidth="1"/>
    <col min="3" max="3" width="28.88671875" style="51" customWidth="1"/>
    <col min="4" max="4" width="17.33203125" style="51" bestFit="1" customWidth="1"/>
    <col min="5" max="5" width="10.6640625" style="51" customWidth="1"/>
    <col min="6" max="6" width="9.109375" style="51" customWidth="1"/>
    <col min="7" max="256" width="8.88671875" style="51"/>
    <col min="257" max="257" width="15.77734375" style="51" customWidth="1"/>
    <col min="258" max="258" width="11.44140625" style="51" customWidth="1"/>
    <col min="259" max="259" width="28.88671875" style="51" customWidth="1"/>
    <col min="260" max="260" width="17.33203125" style="51" bestFit="1" customWidth="1"/>
    <col min="261" max="261" width="10.6640625" style="51" customWidth="1"/>
    <col min="262" max="262" width="9.109375" style="51" customWidth="1"/>
    <col min="263" max="512" width="8.88671875" style="51"/>
    <col min="513" max="513" width="15.77734375" style="51" customWidth="1"/>
    <col min="514" max="514" width="11.44140625" style="51" customWidth="1"/>
    <col min="515" max="515" width="28.88671875" style="51" customWidth="1"/>
    <col min="516" max="516" width="17.33203125" style="51" bestFit="1" customWidth="1"/>
    <col min="517" max="517" width="10.6640625" style="51" customWidth="1"/>
    <col min="518" max="518" width="9.109375" style="51" customWidth="1"/>
    <col min="519" max="768" width="8.88671875" style="51"/>
    <col min="769" max="769" width="15.77734375" style="51" customWidth="1"/>
    <col min="770" max="770" width="11.44140625" style="51" customWidth="1"/>
    <col min="771" max="771" width="28.88671875" style="51" customWidth="1"/>
    <col min="772" max="772" width="17.33203125" style="51" bestFit="1" customWidth="1"/>
    <col min="773" max="773" width="10.6640625" style="51" customWidth="1"/>
    <col min="774" max="774" width="9.109375" style="51" customWidth="1"/>
    <col min="775" max="1024" width="8.88671875" style="51"/>
    <col min="1025" max="1025" width="15.77734375" style="51" customWidth="1"/>
    <col min="1026" max="1026" width="11.44140625" style="51" customWidth="1"/>
    <col min="1027" max="1027" width="28.88671875" style="51" customWidth="1"/>
    <col min="1028" max="1028" width="17.33203125" style="51" bestFit="1" customWidth="1"/>
    <col min="1029" max="1029" width="10.6640625" style="51" customWidth="1"/>
    <col min="1030" max="1030" width="9.109375" style="51" customWidth="1"/>
    <col min="1031" max="1280" width="8.88671875" style="51"/>
    <col min="1281" max="1281" width="15.77734375" style="51" customWidth="1"/>
    <col min="1282" max="1282" width="11.44140625" style="51" customWidth="1"/>
    <col min="1283" max="1283" width="28.88671875" style="51" customWidth="1"/>
    <col min="1284" max="1284" width="17.33203125" style="51" bestFit="1" customWidth="1"/>
    <col min="1285" max="1285" width="10.6640625" style="51" customWidth="1"/>
    <col min="1286" max="1286" width="9.109375" style="51" customWidth="1"/>
    <col min="1287" max="1536" width="8.88671875" style="51"/>
    <col min="1537" max="1537" width="15.77734375" style="51" customWidth="1"/>
    <col min="1538" max="1538" width="11.44140625" style="51" customWidth="1"/>
    <col min="1539" max="1539" width="28.88671875" style="51" customWidth="1"/>
    <col min="1540" max="1540" width="17.33203125" style="51" bestFit="1" customWidth="1"/>
    <col min="1541" max="1541" width="10.6640625" style="51" customWidth="1"/>
    <col min="1542" max="1542" width="9.109375" style="51" customWidth="1"/>
    <col min="1543" max="1792" width="8.88671875" style="51"/>
    <col min="1793" max="1793" width="15.77734375" style="51" customWidth="1"/>
    <col min="1794" max="1794" width="11.44140625" style="51" customWidth="1"/>
    <col min="1795" max="1795" width="28.88671875" style="51" customWidth="1"/>
    <col min="1796" max="1796" width="17.33203125" style="51" bestFit="1" customWidth="1"/>
    <col min="1797" max="1797" width="10.6640625" style="51" customWidth="1"/>
    <col min="1798" max="1798" width="9.109375" style="51" customWidth="1"/>
    <col min="1799" max="2048" width="8.88671875" style="51"/>
    <col min="2049" max="2049" width="15.77734375" style="51" customWidth="1"/>
    <col min="2050" max="2050" width="11.44140625" style="51" customWidth="1"/>
    <col min="2051" max="2051" width="28.88671875" style="51" customWidth="1"/>
    <col min="2052" max="2052" width="17.33203125" style="51" bestFit="1" customWidth="1"/>
    <col min="2053" max="2053" width="10.6640625" style="51" customWidth="1"/>
    <col min="2054" max="2054" width="9.109375" style="51" customWidth="1"/>
    <col min="2055" max="2304" width="8.88671875" style="51"/>
    <col min="2305" max="2305" width="15.77734375" style="51" customWidth="1"/>
    <col min="2306" max="2306" width="11.44140625" style="51" customWidth="1"/>
    <col min="2307" max="2307" width="28.88671875" style="51" customWidth="1"/>
    <col min="2308" max="2308" width="17.33203125" style="51" bestFit="1" customWidth="1"/>
    <col min="2309" max="2309" width="10.6640625" style="51" customWidth="1"/>
    <col min="2310" max="2310" width="9.109375" style="51" customWidth="1"/>
    <col min="2311" max="2560" width="8.88671875" style="51"/>
    <col min="2561" max="2561" width="15.77734375" style="51" customWidth="1"/>
    <col min="2562" max="2562" width="11.44140625" style="51" customWidth="1"/>
    <col min="2563" max="2563" width="28.88671875" style="51" customWidth="1"/>
    <col min="2564" max="2564" width="17.33203125" style="51" bestFit="1" customWidth="1"/>
    <col min="2565" max="2565" width="10.6640625" style="51" customWidth="1"/>
    <col min="2566" max="2566" width="9.109375" style="51" customWidth="1"/>
    <col min="2567" max="2816" width="8.88671875" style="51"/>
    <col min="2817" max="2817" width="15.77734375" style="51" customWidth="1"/>
    <col min="2818" max="2818" width="11.44140625" style="51" customWidth="1"/>
    <col min="2819" max="2819" width="28.88671875" style="51" customWidth="1"/>
    <col min="2820" max="2820" width="17.33203125" style="51" bestFit="1" customWidth="1"/>
    <col min="2821" max="2821" width="10.6640625" style="51" customWidth="1"/>
    <col min="2822" max="2822" width="9.109375" style="51" customWidth="1"/>
    <col min="2823" max="3072" width="8.88671875" style="51"/>
    <col min="3073" max="3073" width="15.77734375" style="51" customWidth="1"/>
    <col min="3074" max="3074" width="11.44140625" style="51" customWidth="1"/>
    <col min="3075" max="3075" width="28.88671875" style="51" customWidth="1"/>
    <col min="3076" max="3076" width="17.33203125" style="51" bestFit="1" customWidth="1"/>
    <col min="3077" max="3077" width="10.6640625" style="51" customWidth="1"/>
    <col min="3078" max="3078" width="9.109375" style="51" customWidth="1"/>
    <col min="3079" max="3328" width="8.88671875" style="51"/>
    <col min="3329" max="3329" width="15.77734375" style="51" customWidth="1"/>
    <col min="3330" max="3330" width="11.44140625" style="51" customWidth="1"/>
    <col min="3331" max="3331" width="28.88671875" style="51" customWidth="1"/>
    <col min="3332" max="3332" width="17.33203125" style="51" bestFit="1" customWidth="1"/>
    <col min="3333" max="3333" width="10.6640625" style="51" customWidth="1"/>
    <col min="3334" max="3334" width="9.109375" style="51" customWidth="1"/>
    <col min="3335" max="3584" width="8.88671875" style="51"/>
    <col min="3585" max="3585" width="15.77734375" style="51" customWidth="1"/>
    <col min="3586" max="3586" width="11.44140625" style="51" customWidth="1"/>
    <col min="3587" max="3587" width="28.88671875" style="51" customWidth="1"/>
    <col min="3588" max="3588" width="17.33203125" style="51" bestFit="1" customWidth="1"/>
    <col min="3589" max="3589" width="10.6640625" style="51" customWidth="1"/>
    <col min="3590" max="3590" width="9.109375" style="51" customWidth="1"/>
    <col min="3591" max="3840" width="8.88671875" style="51"/>
    <col min="3841" max="3841" width="15.77734375" style="51" customWidth="1"/>
    <col min="3842" max="3842" width="11.44140625" style="51" customWidth="1"/>
    <col min="3843" max="3843" width="28.88671875" style="51" customWidth="1"/>
    <col min="3844" max="3844" width="17.33203125" style="51" bestFit="1" customWidth="1"/>
    <col min="3845" max="3845" width="10.6640625" style="51" customWidth="1"/>
    <col min="3846" max="3846" width="9.109375" style="51" customWidth="1"/>
    <col min="3847" max="4096" width="8.88671875" style="51"/>
    <col min="4097" max="4097" width="15.77734375" style="51" customWidth="1"/>
    <col min="4098" max="4098" width="11.44140625" style="51" customWidth="1"/>
    <col min="4099" max="4099" width="28.88671875" style="51" customWidth="1"/>
    <col min="4100" max="4100" width="17.33203125" style="51" bestFit="1" customWidth="1"/>
    <col min="4101" max="4101" width="10.6640625" style="51" customWidth="1"/>
    <col min="4102" max="4102" width="9.109375" style="51" customWidth="1"/>
    <col min="4103" max="4352" width="8.88671875" style="51"/>
    <col min="4353" max="4353" width="15.77734375" style="51" customWidth="1"/>
    <col min="4354" max="4354" width="11.44140625" style="51" customWidth="1"/>
    <col min="4355" max="4355" width="28.88671875" style="51" customWidth="1"/>
    <col min="4356" max="4356" width="17.33203125" style="51" bestFit="1" customWidth="1"/>
    <col min="4357" max="4357" width="10.6640625" style="51" customWidth="1"/>
    <col min="4358" max="4358" width="9.109375" style="51" customWidth="1"/>
    <col min="4359" max="4608" width="8.88671875" style="51"/>
    <col min="4609" max="4609" width="15.77734375" style="51" customWidth="1"/>
    <col min="4610" max="4610" width="11.44140625" style="51" customWidth="1"/>
    <col min="4611" max="4611" width="28.88671875" style="51" customWidth="1"/>
    <col min="4612" max="4612" width="17.33203125" style="51" bestFit="1" customWidth="1"/>
    <col min="4613" max="4613" width="10.6640625" style="51" customWidth="1"/>
    <col min="4614" max="4614" width="9.109375" style="51" customWidth="1"/>
    <col min="4615" max="4864" width="8.88671875" style="51"/>
    <col min="4865" max="4865" width="15.77734375" style="51" customWidth="1"/>
    <col min="4866" max="4866" width="11.44140625" style="51" customWidth="1"/>
    <col min="4867" max="4867" width="28.88671875" style="51" customWidth="1"/>
    <col min="4868" max="4868" width="17.33203125" style="51" bestFit="1" customWidth="1"/>
    <col min="4869" max="4869" width="10.6640625" style="51" customWidth="1"/>
    <col min="4870" max="4870" width="9.109375" style="51" customWidth="1"/>
    <col min="4871" max="5120" width="8.88671875" style="51"/>
    <col min="5121" max="5121" width="15.77734375" style="51" customWidth="1"/>
    <col min="5122" max="5122" width="11.44140625" style="51" customWidth="1"/>
    <col min="5123" max="5123" width="28.88671875" style="51" customWidth="1"/>
    <col min="5124" max="5124" width="17.33203125" style="51" bestFit="1" customWidth="1"/>
    <col min="5125" max="5125" width="10.6640625" style="51" customWidth="1"/>
    <col min="5126" max="5126" width="9.109375" style="51" customWidth="1"/>
    <col min="5127" max="5376" width="8.88671875" style="51"/>
    <col min="5377" max="5377" width="15.77734375" style="51" customWidth="1"/>
    <col min="5378" max="5378" width="11.44140625" style="51" customWidth="1"/>
    <col min="5379" max="5379" width="28.88671875" style="51" customWidth="1"/>
    <col min="5380" max="5380" width="17.33203125" style="51" bestFit="1" customWidth="1"/>
    <col min="5381" max="5381" width="10.6640625" style="51" customWidth="1"/>
    <col min="5382" max="5382" width="9.109375" style="51" customWidth="1"/>
    <col min="5383" max="5632" width="8.88671875" style="51"/>
    <col min="5633" max="5633" width="15.77734375" style="51" customWidth="1"/>
    <col min="5634" max="5634" width="11.44140625" style="51" customWidth="1"/>
    <col min="5635" max="5635" width="28.88671875" style="51" customWidth="1"/>
    <col min="5636" max="5636" width="17.33203125" style="51" bestFit="1" customWidth="1"/>
    <col min="5637" max="5637" width="10.6640625" style="51" customWidth="1"/>
    <col min="5638" max="5638" width="9.109375" style="51" customWidth="1"/>
    <col min="5639" max="5888" width="8.88671875" style="51"/>
    <col min="5889" max="5889" width="15.77734375" style="51" customWidth="1"/>
    <col min="5890" max="5890" width="11.44140625" style="51" customWidth="1"/>
    <col min="5891" max="5891" width="28.88671875" style="51" customWidth="1"/>
    <col min="5892" max="5892" width="17.33203125" style="51" bestFit="1" customWidth="1"/>
    <col min="5893" max="5893" width="10.6640625" style="51" customWidth="1"/>
    <col min="5894" max="5894" width="9.109375" style="51" customWidth="1"/>
    <col min="5895" max="6144" width="8.88671875" style="51"/>
    <col min="6145" max="6145" width="15.77734375" style="51" customWidth="1"/>
    <col min="6146" max="6146" width="11.44140625" style="51" customWidth="1"/>
    <col min="6147" max="6147" width="28.88671875" style="51" customWidth="1"/>
    <col min="6148" max="6148" width="17.33203125" style="51" bestFit="1" customWidth="1"/>
    <col min="6149" max="6149" width="10.6640625" style="51" customWidth="1"/>
    <col min="6150" max="6150" width="9.109375" style="51" customWidth="1"/>
    <col min="6151" max="6400" width="8.88671875" style="51"/>
    <col min="6401" max="6401" width="15.77734375" style="51" customWidth="1"/>
    <col min="6402" max="6402" width="11.44140625" style="51" customWidth="1"/>
    <col min="6403" max="6403" width="28.88671875" style="51" customWidth="1"/>
    <col min="6404" max="6404" width="17.33203125" style="51" bestFit="1" customWidth="1"/>
    <col min="6405" max="6405" width="10.6640625" style="51" customWidth="1"/>
    <col min="6406" max="6406" width="9.109375" style="51" customWidth="1"/>
    <col min="6407" max="6656" width="8.88671875" style="51"/>
    <col min="6657" max="6657" width="15.77734375" style="51" customWidth="1"/>
    <col min="6658" max="6658" width="11.44140625" style="51" customWidth="1"/>
    <col min="6659" max="6659" width="28.88671875" style="51" customWidth="1"/>
    <col min="6660" max="6660" width="17.33203125" style="51" bestFit="1" customWidth="1"/>
    <col min="6661" max="6661" width="10.6640625" style="51" customWidth="1"/>
    <col min="6662" max="6662" width="9.109375" style="51" customWidth="1"/>
    <col min="6663" max="6912" width="8.88671875" style="51"/>
    <col min="6913" max="6913" width="15.77734375" style="51" customWidth="1"/>
    <col min="6914" max="6914" width="11.44140625" style="51" customWidth="1"/>
    <col min="6915" max="6915" width="28.88671875" style="51" customWidth="1"/>
    <col min="6916" max="6916" width="17.33203125" style="51" bestFit="1" customWidth="1"/>
    <col min="6917" max="6917" width="10.6640625" style="51" customWidth="1"/>
    <col min="6918" max="6918" width="9.109375" style="51" customWidth="1"/>
    <col min="6919" max="7168" width="8.88671875" style="51"/>
    <col min="7169" max="7169" width="15.77734375" style="51" customWidth="1"/>
    <col min="7170" max="7170" width="11.44140625" style="51" customWidth="1"/>
    <col min="7171" max="7171" width="28.88671875" style="51" customWidth="1"/>
    <col min="7172" max="7172" width="17.33203125" style="51" bestFit="1" customWidth="1"/>
    <col min="7173" max="7173" width="10.6640625" style="51" customWidth="1"/>
    <col min="7174" max="7174" width="9.109375" style="51" customWidth="1"/>
    <col min="7175" max="7424" width="8.88671875" style="51"/>
    <col min="7425" max="7425" width="15.77734375" style="51" customWidth="1"/>
    <col min="7426" max="7426" width="11.44140625" style="51" customWidth="1"/>
    <col min="7427" max="7427" width="28.88671875" style="51" customWidth="1"/>
    <col min="7428" max="7428" width="17.33203125" style="51" bestFit="1" customWidth="1"/>
    <col min="7429" max="7429" width="10.6640625" style="51" customWidth="1"/>
    <col min="7430" max="7430" width="9.109375" style="51" customWidth="1"/>
    <col min="7431" max="7680" width="8.88671875" style="51"/>
    <col min="7681" max="7681" width="15.77734375" style="51" customWidth="1"/>
    <col min="7682" max="7682" width="11.44140625" style="51" customWidth="1"/>
    <col min="7683" max="7683" width="28.88671875" style="51" customWidth="1"/>
    <col min="7684" max="7684" width="17.33203125" style="51" bestFit="1" customWidth="1"/>
    <col min="7685" max="7685" width="10.6640625" style="51" customWidth="1"/>
    <col min="7686" max="7686" width="9.109375" style="51" customWidth="1"/>
    <col min="7687" max="7936" width="8.88671875" style="51"/>
    <col min="7937" max="7937" width="15.77734375" style="51" customWidth="1"/>
    <col min="7938" max="7938" width="11.44140625" style="51" customWidth="1"/>
    <col min="7939" max="7939" width="28.88671875" style="51" customWidth="1"/>
    <col min="7940" max="7940" width="17.33203125" style="51" bestFit="1" customWidth="1"/>
    <col min="7941" max="7941" width="10.6640625" style="51" customWidth="1"/>
    <col min="7942" max="7942" width="9.109375" style="51" customWidth="1"/>
    <col min="7943" max="8192" width="8.88671875" style="51"/>
    <col min="8193" max="8193" width="15.77734375" style="51" customWidth="1"/>
    <col min="8194" max="8194" width="11.44140625" style="51" customWidth="1"/>
    <col min="8195" max="8195" width="28.88671875" style="51" customWidth="1"/>
    <col min="8196" max="8196" width="17.33203125" style="51" bestFit="1" customWidth="1"/>
    <col min="8197" max="8197" width="10.6640625" style="51" customWidth="1"/>
    <col min="8198" max="8198" width="9.109375" style="51" customWidth="1"/>
    <col min="8199" max="8448" width="8.88671875" style="51"/>
    <col min="8449" max="8449" width="15.77734375" style="51" customWidth="1"/>
    <col min="8450" max="8450" width="11.44140625" style="51" customWidth="1"/>
    <col min="8451" max="8451" width="28.88671875" style="51" customWidth="1"/>
    <col min="8452" max="8452" width="17.33203125" style="51" bestFit="1" customWidth="1"/>
    <col min="8453" max="8453" width="10.6640625" style="51" customWidth="1"/>
    <col min="8454" max="8454" width="9.109375" style="51" customWidth="1"/>
    <col min="8455" max="8704" width="8.88671875" style="51"/>
    <col min="8705" max="8705" width="15.77734375" style="51" customWidth="1"/>
    <col min="8706" max="8706" width="11.44140625" style="51" customWidth="1"/>
    <col min="8707" max="8707" width="28.88671875" style="51" customWidth="1"/>
    <col min="8708" max="8708" width="17.33203125" style="51" bestFit="1" customWidth="1"/>
    <col min="8709" max="8709" width="10.6640625" style="51" customWidth="1"/>
    <col min="8710" max="8710" width="9.109375" style="51" customWidth="1"/>
    <col min="8711" max="8960" width="8.88671875" style="51"/>
    <col min="8961" max="8961" width="15.77734375" style="51" customWidth="1"/>
    <col min="8962" max="8962" width="11.44140625" style="51" customWidth="1"/>
    <col min="8963" max="8963" width="28.88671875" style="51" customWidth="1"/>
    <col min="8964" max="8964" width="17.33203125" style="51" bestFit="1" customWidth="1"/>
    <col min="8965" max="8965" width="10.6640625" style="51" customWidth="1"/>
    <col min="8966" max="8966" width="9.109375" style="51" customWidth="1"/>
    <col min="8967" max="9216" width="8.88671875" style="51"/>
    <col min="9217" max="9217" width="15.77734375" style="51" customWidth="1"/>
    <col min="9218" max="9218" width="11.44140625" style="51" customWidth="1"/>
    <col min="9219" max="9219" width="28.88671875" style="51" customWidth="1"/>
    <col min="9220" max="9220" width="17.33203125" style="51" bestFit="1" customWidth="1"/>
    <col min="9221" max="9221" width="10.6640625" style="51" customWidth="1"/>
    <col min="9222" max="9222" width="9.109375" style="51" customWidth="1"/>
    <col min="9223" max="9472" width="8.88671875" style="51"/>
    <col min="9473" max="9473" width="15.77734375" style="51" customWidth="1"/>
    <col min="9474" max="9474" width="11.44140625" style="51" customWidth="1"/>
    <col min="9475" max="9475" width="28.88671875" style="51" customWidth="1"/>
    <col min="9476" max="9476" width="17.33203125" style="51" bestFit="1" customWidth="1"/>
    <col min="9477" max="9477" width="10.6640625" style="51" customWidth="1"/>
    <col min="9478" max="9478" width="9.109375" style="51" customWidth="1"/>
    <col min="9479" max="9728" width="8.88671875" style="51"/>
    <col min="9729" max="9729" width="15.77734375" style="51" customWidth="1"/>
    <col min="9730" max="9730" width="11.44140625" style="51" customWidth="1"/>
    <col min="9731" max="9731" width="28.88671875" style="51" customWidth="1"/>
    <col min="9732" max="9732" width="17.33203125" style="51" bestFit="1" customWidth="1"/>
    <col min="9733" max="9733" width="10.6640625" style="51" customWidth="1"/>
    <col min="9734" max="9734" width="9.109375" style="51" customWidth="1"/>
    <col min="9735" max="9984" width="8.88671875" style="51"/>
    <col min="9985" max="9985" width="15.77734375" style="51" customWidth="1"/>
    <col min="9986" max="9986" width="11.44140625" style="51" customWidth="1"/>
    <col min="9987" max="9987" width="28.88671875" style="51" customWidth="1"/>
    <col min="9988" max="9988" width="17.33203125" style="51" bestFit="1" customWidth="1"/>
    <col min="9989" max="9989" width="10.6640625" style="51" customWidth="1"/>
    <col min="9990" max="9990" width="9.109375" style="51" customWidth="1"/>
    <col min="9991" max="10240" width="8.88671875" style="51"/>
    <col min="10241" max="10241" width="15.77734375" style="51" customWidth="1"/>
    <col min="10242" max="10242" width="11.44140625" style="51" customWidth="1"/>
    <col min="10243" max="10243" width="28.88671875" style="51" customWidth="1"/>
    <col min="10244" max="10244" width="17.33203125" style="51" bestFit="1" customWidth="1"/>
    <col min="10245" max="10245" width="10.6640625" style="51" customWidth="1"/>
    <col min="10246" max="10246" width="9.109375" style="51" customWidth="1"/>
    <col min="10247" max="10496" width="8.88671875" style="51"/>
    <col min="10497" max="10497" width="15.77734375" style="51" customWidth="1"/>
    <col min="10498" max="10498" width="11.44140625" style="51" customWidth="1"/>
    <col min="10499" max="10499" width="28.88671875" style="51" customWidth="1"/>
    <col min="10500" max="10500" width="17.33203125" style="51" bestFit="1" customWidth="1"/>
    <col min="10501" max="10501" width="10.6640625" style="51" customWidth="1"/>
    <col min="10502" max="10502" width="9.109375" style="51" customWidth="1"/>
    <col min="10503" max="10752" width="8.88671875" style="51"/>
    <col min="10753" max="10753" width="15.77734375" style="51" customWidth="1"/>
    <col min="10754" max="10754" width="11.44140625" style="51" customWidth="1"/>
    <col min="10755" max="10755" width="28.88671875" style="51" customWidth="1"/>
    <col min="10756" max="10756" width="17.33203125" style="51" bestFit="1" customWidth="1"/>
    <col min="10757" max="10757" width="10.6640625" style="51" customWidth="1"/>
    <col min="10758" max="10758" width="9.109375" style="51" customWidth="1"/>
    <col min="10759" max="11008" width="8.88671875" style="51"/>
    <col min="11009" max="11009" width="15.77734375" style="51" customWidth="1"/>
    <col min="11010" max="11010" width="11.44140625" style="51" customWidth="1"/>
    <col min="11011" max="11011" width="28.88671875" style="51" customWidth="1"/>
    <col min="11012" max="11012" width="17.33203125" style="51" bestFit="1" customWidth="1"/>
    <col min="11013" max="11013" width="10.6640625" style="51" customWidth="1"/>
    <col min="11014" max="11014" width="9.109375" style="51" customWidth="1"/>
    <col min="11015" max="11264" width="8.88671875" style="51"/>
    <col min="11265" max="11265" width="15.77734375" style="51" customWidth="1"/>
    <col min="11266" max="11266" width="11.44140625" style="51" customWidth="1"/>
    <col min="11267" max="11267" width="28.88671875" style="51" customWidth="1"/>
    <col min="11268" max="11268" width="17.33203125" style="51" bestFit="1" customWidth="1"/>
    <col min="11269" max="11269" width="10.6640625" style="51" customWidth="1"/>
    <col min="11270" max="11270" width="9.109375" style="51" customWidth="1"/>
    <col min="11271" max="11520" width="8.88671875" style="51"/>
    <col min="11521" max="11521" width="15.77734375" style="51" customWidth="1"/>
    <col min="11522" max="11522" width="11.44140625" style="51" customWidth="1"/>
    <col min="11523" max="11523" width="28.88671875" style="51" customWidth="1"/>
    <col min="11524" max="11524" width="17.33203125" style="51" bestFit="1" customWidth="1"/>
    <col min="11525" max="11525" width="10.6640625" style="51" customWidth="1"/>
    <col min="11526" max="11526" width="9.109375" style="51" customWidth="1"/>
    <col min="11527" max="11776" width="8.88671875" style="51"/>
    <col min="11777" max="11777" width="15.77734375" style="51" customWidth="1"/>
    <col min="11778" max="11778" width="11.44140625" style="51" customWidth="1"/>
    <col min="11779" max="11779" width="28.88671875" style="51" customWidth="1"/>
    <col min="11780" max="11780" width="17.33203125" style="51" bestFit="1" customWidth="1"/>
    <col min="11781" max="11781" width="10.6640625" style="51" customWidth="1"/>
    <col min="11782" max="11782" width="9.109375" style="51" customWidth="1"/>
    <col min="11783" max="12032" width="8.88671875" style="51"/>
    <col min="12033" max="12033" width="15.77734375" style="51" customWidth="1"/>
    <col min="12034" max="12034" width="11.44140625" style="51" customWidth="1"/>
    <col min="12035" max="12035" width="28.88671875" style="51" customWidth="1"/>
    <col min="12036" max="12036" width="17.33203125" style="51" bestFit="1" customWidth="1"/>
    <col min="12037" max="12037" width="10.6640625" style="51" customWidth="1"/>
    <col min="12038" max="12038" width="9.109375" style="51" customWidth="1"/>
    <col min="12039" max="12288" width="8.88671875" style="51"/>
    <col min="12289" max="12289" width="15.77734375" style="51" customWidth="1"/>
    <col min="12290" max="12290" width="11.44140625" style="51" customWidth="1"/>
    <col min="12291" max="12291" width="28.88671875" style="51" customWidth="1"/>
    <col min="12292" max="12292" width="17.33203125" style="51" bestFit="1" customWidth="1"/>
    <col min="12293" max="12293" width="10.6640625" style="51" customWidth="1"/>
    <col min="12294" max="12294" width="9.109375" style="51" customWidth="1"/>
    <col min="12295" max="12544" width="8.88671875" style="51"/>
    <col min="12545" max="12545" width="15.77734375" style="51" customWidth="1"/>
    <col min="12546" max="12546" width="11.44140625" style="51" customWidth="1"/>
    <col min="12547" max="12547" width="28.88671875" style="51" customWidth="1"/>
    <col min="12548" max="12548" width="17.33203125" style="51" bestFit="1" customWidth="1"/>
    <col min="12549" max="12549" width="10.6640625" style="51" customWidth="1"/>
    <col min="12550" max="12550" width="9.109375" style="51" customWidth="1"/>
    <col min="12551" max="12800" width="8.88671875" style="51"/>
    <col min="12801" max="12801" width="15.77734375" style="51" customWidth="1"/>
    <col min="12802" max="12802" width="11.44140625" style="51" customWidth="1"/>
    <col min="12803" max="12803" width="28.88671875" style="51" customWidth="1"/>
    <col min="12804" max="12804" width="17.33203125" style="51" bestFit="1" customWidth="1"/>
    <col min="12805" max="12805" width="10.6640625" style="51" customWidth="1"/>
    <col min="12806" max="12806" width="9.109375" style="51" customWidth="1"/>
    <col min="12807" max="13056" width="8.88671875" style="51"/>
    <col min="13057" max="13057" width="15.77734375" style="51" customWidth="1"/>
    <col min="13058" max="13058" width="11.44140625" style="51" customWidth="1"/>
    <col min="13059" max="13059" width="28.88671875" style="51" customWidth="1"/>
    <col min="13060" max="13060" width="17.33203125" style="51" bestFit="1" customWidth="1"/>
    <col min="13061" max="13061" width="10.6640625" style="51" customWidth="1"/>
    <col min="13062" max="13062" width="9.109375" style="51" customWidth="1"/>
    <col min="13063" max="13312" width="8.88671875" style="51"/>
    <col min="13313" max="13313" width="15.77734375" style="51" customWidth="1"/>
    <col min="13314" max="13314" width="11.44140625" style="51" customWidth="1"/>
    <col min="13315" max="13315" width="28.88671875" style="51" customWidth="1"/>
    <col min="13316" max="13316" width="17.33203125" style="51" bestFit="1" customWidth="1"/>
    <col min="13317" max="13317" width="10.6640625" style="51" customWidth="1"/>
    <col min="13318" max="13318" width="9.109375" style="51" customWidth="1"/>
    <col min="13319" max="13568" width="8.88671875" style="51"/>
    <col min="13569" max="13569" width="15.77734375" style="51" customWidth="1"/>
    <col min="13570" max="13570" width="11.44140625" style="51" customWidth="1"/>
    <col min="13571" max="13571" width="28.88671875" style="51" customWidth="1"/>
    <col min="13572" max="13572" width="17.33203125" style="51" bestFit="1" customWidth="1"/>
    <col min="13573" max="13573" width="10.6640625" style="51" customWidth="1"/>
    <col min="13574" max="13574" width="9.109375" style="51" customWidth="1"/>
    <col min="13575" max="13824" width="8.88671875" style="51"/>
    <col min="13825" max="13825" width="15.77734375" style="51" customWidth="1"/>
    <col min="13826" max="13826" width="11.44140625" style="51" customWidth="1"/>
    <col min="13827" max="13827" width="28.88671875" style="51" customWidth="1"/>
    <col min="13828" max="13828" width="17.33203125" style="51" bestFit="1" customWidth="1"/>
    <col min="13829" max="13829" width="10.6640625" style="51" customWidth="1"/>
    <col min="13830" max="13830" width="9.109375" style="51" customWidth="1"/>
    <col min="13831" max="14080" width="8.88671875" style="51"/>
    <col min="14081" max="14081" width="15.77734375" style="51" customWidth="1"/>
    <col min="14082" max="14082" width="11.44140625" style="51" customWidth="1"/>
    <col min="14083" max="14083" width="28.88671875" style="51" customWidth="1"/>
    <col min="14084" max="14084" width="17.33203125" style="51" bestFit="1" customWidth="1"/>
    <col min="14085" max="14085" width="10.6640625" style="51" customWidth="1"/>
    <col min="14086" max="14086" width="9.109375" style="51" customWidth="1"/>
    <col min="14087" max="14336" width="8.88671875" style="51"/>
    <col min="14337" max="14337" width="15.77734375" style="51" customWidth="1"/>
    <col min="14338" max="14338" width="11.44140625" style="51" customWidth="1"/>
    <col min="14339" max="14339" width="28.88671875" style="51" customWidth="1"/>
    <col min="14340" max="14340" width="17.33203125" style="51" bestFit="1" customWidth="1"/>
    <col min="14341" max="14341" width="10.6640625" style="51" customWidth="1"/>
    <col min="14342" max="14342" width="9.109375" style="51" customWidth="1"/>
    <col min="14343" max="14592" width="8.88671875" style="51"/>
    <col min="14593" max="14593" width="15.77734375" style="51" customWidth="1"/>
    <col min="14594" max="14594" width="11.44140625" style="51" customWidth="1"/>
    <col min="14595" max="14595" width="28.88671875" style="51" customWidth="1"/>
    <col min="14596" max="14596" width="17.33203125" style="51" bestFit="1" customWidth="1"/>
    <col min="14597" max="14597" width="10.6640625" style="51" customWidth="1"/>
    <col min="14598" max="14598" width="9.109375" style="51" customWidth="1"/>
    <col min="14599" max="14848" width="8.88671875" style="51"/>
    <col min="14849" max="14849" width="15.77734375" style="51" customWidth="1"/>
    <col min="14850" max="14850" width="11.44140625" style="51" customWidth="1"/>
    <col min="14851" max="14851" width="28.88671875" style="51" customWidth="1"/>
    <col min="14852" max="14852" width="17.33203125" style="51" bestFit="1" customWidth="1"/>
    <col min="14853" max="14853" width="10.6640625" style="51" customWidth="1"/>
    <col min="14854" max="14854" width="9.109375" style="51" customWidth="1"/>
    <col min="14855" max="15104" width="8.88671875" style="51"/>
    <col min="15105" max="15105" width="15.77734375" style="51" customWidth="1"/>
    <col min="15106" max="15106" width="11.44140625" style="51" customWidth="1"/>
    <col min="15107" max="15107" width="28.88671875" style="51" customWidth="1"/>
    <col min="15108" max="15108" width="17.33203125" style="51" bestFit="1" customWidth="1"/>
    <col min="15109" max="15109" width="10.6640625" style="51" customWidth="1"/>
    <col min="15110" max="15110" width="9.109375" style="51" customWidth="1"/>
    <col min="15111" max="15360" width="8.88671875" style="51"/>
    <col min="15361" max="15361" width="15.77734375" style="51" customWidth="1"/>
    <col min="15362" max="15362" width="11.44140625" style="51" customWidth="1"/>
    <col min="15363" max="15363" width="28.88671875" style="51" customWidth="1"/>
    <col min="15364" max="15364" width="17.33203125" style="51" bestFit="1" customWidth="1"/>
    <col min="15365" max="15365" width="10.6640625" style="51" customWidth="1"/>
    <col min="15366" max="15366" width="9.109375" style="51" customWidth="1"/>
    <col min="15367" max="15616" width="8.88671875" style="51"/>
    <col min="15617" max="15617" width="15.77734375" style="51" customWidth="1"/>
    <col min="15618" max="15618" width="11.44140625" style="51" customWidth="1"/>
    <col min="15619" max="15619" width="28.88671875" style="51" customWidth="1"/>
    <col min="15620" max="15620" width="17.33203125" style="51" bestFit="1" customWidth="1"/>
    <col min="15621" max="15621" width="10.6640625" style="51" customWidth="1"/>
    <col min="15622" max="15622" width="9.109375" style="51" customWidth="1"/>
    <col min="15623" max="15872" width="8.88671875" style="51"/>
    <col min="15873" max="15873" width="15.77734375" style="51" customWidth="1"/>
    <col min="15874" max="15874" width="11.44140625" style="51" customWidth="1"/>
    <col min="15875" max="15875" width="28.88671875" style="51" customWidth="1"/>
    <col min="15876" max="15876" width="17.33203125" style="51" bestFit="1" customWidth="1"/>
    <col min="15877" max="15877" width="10.6640625" style="51" customWidth="1"/>
    <col min="15878" max="15878" width="9.109375" style="51" customWidth="1"/>
    <col min="15879" max="16128" width="8.88671875" style="51"/>
    <col min="16129" max="16129" width="15.77734375" style="51" customWidth="1"/>
    <col min="16130" max="16130" width="11.44140625" style="51" customWidth="1"/>
    <col min="16131" max="16131" width="28.88671875" style="51" customWidth="1"/>
    <col min="16132" max="16132" width="17.33203125" style="51" bestFit="1" customWidth="1"/>
    <col min="16133" max="16133" width="10.6640625" style="51" customWidth="1"/>
    <col min="16134" max="16134" width="9.109375" style="51" customWidth="1"/>
    <col min="16135" max="16384" width="8.88671875" style="51"/>
  </cols>
  <sheetData>
    <row r="1" spans="1:9" s="50" customFormat="1" ht="53.25" customHeight="1" thickBot="1">
      <c r="A1" s="161" t="s">
        <v>99</v>
      </c>
      <c r="B1" s="162"/>
      <c r="C1" s="162"/>
      <c r="D1" s="162"/>
      <c r="E1" s="162"/>
      <c r="F1" s="163"/>
      <c r="G1" s="49"/>
      <c r="H1" s="49"/>
      <c r="I1" s="49"/>
    </row>
    <row r="2" spans="1:9" ht="46.5" customHeight="1">
      <c r="A2" s="80"/>
      <c r="B2" s="81"/>
      <c r="C2" s="81"/>
      <c r="D2" s="81"/>
      <c r="E2" s="81"/>
      <c r="F2" s="82"/>
    </row>
    <row r="3" spans="1:9" ht="22.5" customHeight="1">
      <c r="A3" s="83"/>
      <c r="B3" s="84"/>
      <c r="C3" s="85" t="s">
        <v>80</v>
      </c>
      <c r="D3" s="115"/>
      <c r="E3" s="164"/>
      <c r="F3" s="165"/>
    </row>
    <row r="4" spans="1:9" ht="8.25" customHeight="1">
      <c r="A4" s="83"/>
      <c r="B4" s="84"/>
      <c r="C4" s="85"/>
      <c r="D4" s="115"/>
      <c r="E4" s="86"/>
      <c r="F4" s="87"/>
    </row>
    <row r="5" spans="1:9" ht="22.5" customHeight="1">
      <c r="A5" s="83"/>
      <c r="B5" s="84"/>
      <c r="C5" s="85" t="s">
        <v>81</v>
      </c>
      <c r="D5" s="115"/>
      <c r="E5" s="164"/>
      <c r="F5" s="165"/>
    </row>
    <row r="6" spans="1:9" ht="31.5" customHeight="1">
      <c r="A6" s="83"/>
      <c r="B6" s="84"/>
      <c r="C6" s="84"/>
      <c r="D6" s="84"/>
      <c r="E6" s="84"/>
      <c r="F6" s="88"/>
    </row>
    <row r="7" spans="1:9" s="52" customFormat="1" ht="35.1" customHeight="1">
      <c r="A7" s="89" t="s">
        <v>82</v>
      </c>
      <c r="B7" s="166"/>
      <c r="C7" s="166"/>
      <c r="D7" s="166"/>
      <c r="E7" s="166"/>
      <c r="F7" s="167"/>
    </row>
    <row r="8" spans="1:9" s="52" customFormat="1" ht="35.1" customHeight="1">
      <c r="A8" s="89" t="s">
        <v>83</v>
      </c>
      <c r="B8" s="166"/>
      <c r="C8" s="166"/>
      <c r="D8" s="166"/>
      <c r="E8" s="166"/>
      <c r="F8" s="167"/>
    </row>
    <row r="9" spans="1:9" s="52" customFormat="1" ht="35.1" customHeight="1">
      <c r="A9" s="89" t="s">
        <v>84</v>
      </c>
      <c r="B9" s="168" t="s">
        <v>104</v>
      </c>
      <c r="C9" s="168"/>
      <c r="D9" s="168"/>
      <c r="E9" s="168"/>
      <c r="F9" s="169"/>
    </row>
    <row r="10" spans="1:9" s="52" customFormat="1" ht="35.1" customHeight="1">
      <c r="A10" s="89" t="s">
        <v>85</v>
      </c>
      <c r="B10" s="170" t="s">
        <v>96</v>
      </c>
      <c r="C10" s="170"/>
      <c r="D10" s="170"/>
      <c r="E10" s="170"/>
      <c r="F10" s="171"/>
    </row>
    <row r="11" spans="1:9" s="52" customFormat="1" ht="35.1" customHeight="1">
      <c r="A11" s="89" t="s">
        <v>86</v>
      </c>
      <c r="B11" s="168"/>
      <c r="C11" s="168"/>
      <c r="D11" s="168"/>
      <c r="E11" s="168"/>
      <c r="F11" s="169"/>
    </row>
    <row r="12" spans="1:9" s="52" customFormat="1" ht="35.1" customHeight="1">
      <c r="A12" s="89" t="s">
        <v>87</v>
      </c>
      <c r="B12" s="172" t="s">
        <v>78</v>
      </c>
      <c r="C12" s="172"/>
      <c r="D12" s="172"/>
      <c r="E12" s="172"/>
      <c r="F12" s="173"/>
    </row>
    <row r="13" spans="1:9" s="53" customFormat="1" ht="22.5" customHeight="1">
      <c r="A13" s="174"/>
      <c r="B13" s="175"/>
      <c r="C13" s="175"/>
      <c r="D13" s="175"/>
      <c r="E13" s="175"/>
      <c r="F13" s="176"/>
    </row>
    <row r="14" spans="1:9" s="53" customFormat="1" ht="20.65" customHeight="1">
      <c r="A14" s="90"/>
      <c r="B14" s="175"/>
      <c r="C14" s="175"/>
      <c r="D14" s="91"/>
      <c r="E14" s="91"/>
      <c r="F14" s="92"/>
    </row>
    <row r="15" spans="1:9" s="53" customFormat="1" ht="12.2" customHeight="1">
      <c r="A15" s="90"/>
      <c r="B15" s="91"/>
      <c r="C15" s="91"/>
      <c r="D15" s="91"/>
      <c r="E15" s="91"/>
      <c r="F15" s="92"/>
    </row>
    <row r="16" spans="1:9" s="52" customFormat="1" ht="34.9" customHeight="1">
      <c r="A16" s="154" t="s">
        <v>88</v>
      </c>
      <c r="B16" s="155"/>
      <c r="C16" s="160" t="str">
        <f>"금 "&amp;NUMBERSTRING(C17,1)&amp;"  원정"</f>
        <v>금 삼백팔십만팔천  원정</v>
      </c>
      <c r="D16" s="160"/>
      <c r="E16" s="93"/>
      <c r="F16" s="94"/>
    </row>
    <row r="17" spans="1:6" s="52" customFormat="1" ht="34.9" customHeight="1">
      <c r="A17" s="95"/>
      <c r="B17" s="96" t="s">
        <v>89</v>
      </c>
      <c r="C17" s="153">
        <f>VALUE('위탁사업비 산출내역서'!E5)</f>
        <v>3808000</v>
      </c>
      <c r="D17" s="153"/>
      <c r="E17" s="97" t="s">
        <v>90</v>
      </c>
      <c r="F17" s="94"/>
    </row>
    <row r="18" spans="1:6" s="52" customFormat="1" ht="29.25" customHeight="1">
      <c r="A18" s="98"/>
      <c r="B18" s="93"/>
      <c r="C18" s="99"/>
      <c r="D18" s="93"/>
      <c r="E18" s="93"/>
      <c r="F18" s="94"/>
    </row>
    <row r="19" spans="1:6" s="52" customFormat="1" ht="34.9" customHeight="1">
      <c r="A19" s="154" t="s">
        <v>91</v>
      </c>
      <c r="B19" s="155"/>
      <c r="C19" s="156" t="s">
        <v>101</v>
      </c>
      <c r="D19" s="156"/>
      <c r="E19" s="100" t="s">
        <v>92</v>
      </c>
      <c r="F19" s="94"/>
    </row>
    <row r="20" spans="1:6" s="52" customFormat="1" ht="34.9" customHeight="1">
      <c r="A20" s="95"/>
      <c r="B20" s="96" t="s">
        <v>89</v>
      </c>
      <c r="C20" s="153">
        <f>C17</f>
        <v>3808000</v>
      </c>
      <c r="D20" s="153"/>
      <c r="E20" s="97" t="s">
        <v>90</v>
      </c>
      <c r="F20" s="94"/>
    </row>
    <row r="21" spans="1:6" ht="18" customHeight="1">
      <c r="A21" s="101"/>
      <c r="B21" s="93"/>
      <c r="C21" s="93"/>
      <c r="D21" s="93"/>
      <c r="E21" s="93"/>
      <c r="F21" s="102"/>
    </row>
    <row r="22" spans="1:6" ht="18" customHeight="1">
      <c r="A22" s="101"/>
      <c r="B22" s="93"/>
      <c r="C22" s="93"/>
      <c r="D22" s="93"/>
      <c r="E22" s="93"/>
      <c r="F22" s="102"/>
    </row>
    <row r="23" spans="1:6" ht="26.25">
      <c r="A23" s="101"/>
      <c r="B23" s="93"/>
      <c r="C23" s="103" t="s">
        <v>79</v>
      </c>
      <c r="D23" s="103"/>
      <c r="E23" s="103"/>
      <c r="F23" s="102"/>
    </row>
    <row r="24" spans="1:6" s="53" customFormat="1" ht="18" customHeight="1">
      <c r="A24" s="101"/>
      <c r="B24" s="93"/>
      <c r="C24" s="93"/>
      <c r="D24" s="104"/>
      <c r="E24" s="104"/>
      <c r="F24" s="105"/>
    </row>
    <row r="25" spans="1:6" ht="26.25">
      <c r="A25" s="101"/>
      <c r="B25" s="93"/>
      <c r="C25" s="103" t="s">
        <v>100</v>
      </c>
      <c r="D25" s="103"/>
      <c r="E25" s="103"/>
      <c r="F25" s="102"/>
    </row>
    <row r="26" spans="1:6" ht="16.5">
      <c r="A26" s="106"/>
      <c r="B26" s="107"/>
      <c r="C26" s="107"/>
      <c r="D26" s="107"/>
      <c r="E26" s="107"/>
      <c r="F26" s="102"/>
    </row>
    <row r="27" spans="1:6" ht="27" customHeight="1">
      <c r="A27" s="106"/>
      <c r="B27" s="107"/>
      <c r="C27" s="107"/>
      <c r="D27" s="108"/>
      <c r="E27" s="108"/>
      <c r="F27" s="102"/>
    </row>
    <row r="28" spans="1:6" s="53" customFormat="1" ht="30" customHeight="1">
      <c r="A28" s="157" t="s">
        <v>105</v>
      </c>
      <c r="B28" s="158"/>
      <c r="C28" s="158"/>
      <c r="D28" s="158"/>
      <c r="E28" s="158"/>
      <c r="F28" s="159"/>
    </row>
    <row r="29" spans="1:6" s="53" customFormat="1" ht="74.25" customHeight="1">
      <c r="A29" s="109"/>
      <c r="B29" s="110"/>
      <c r="C29" s="116" t="s">
        <v>106</v>
      </c>
      <c r="D29" s="110"/>
      <c r="E29" s="110"/>
      <c r="F29" s="111"/>
    </row>
    <row r="30" spans="1:6" s="53" customFormat="1" ht="24" customHeight="1" thickBot="1">
      <c r="A30" s="112"/>
      <c r="B30" s="113"/>
      <c r="C30" s="113"/>
      <c r="D30" s="113"/>
      <c r="E30" s="113"/>
      <c r="F30" s="114"/>
    </row>
    <row r="31" spans="1:6" ht="18.75" customHeight="1"/>
  </sheetData>
  <mergeCells count="18">
    <mergeCell ref="A16:B16"/>
    <mergeCell ref="C16:D16"/>
    <mergeCell ref="A1:F1"/>
    <mergeCell ref="E3:F3"/>
    <mergeCell ref="E5:F5"/>
    <mergeCell ref="B7:F7"/>
    <mergeCell ref="B8:F8"/>
    <mergeCell ref="B9:F9"/>
    <mergeCell ref="B10:F10"/>
    <mergeCell ref="B11:F11"/>
    <mergeCell ref="B12:F12"/>
    <mergeCell ref="A13:F13"/>
    <mergeCell ref="B14:C14"/>
    <mergeCell ref="C17:D17"/>
    <mergeCell ref="A19:B19"/>
    <mergeCell ref="C19:D19"/>
    <mergeCell ref="C20:D20"/>
    <mergeCell ref="A28:F28"/>
  </mergeCells>
  <phoneticPr fontId="3" type="noConversion"/>
  <printOptions horizontalCentered="1"/>
  <pageMargins left="0.27559055118110237" right="0.23622047244094491" top="0.98425196850393704" bottom="0.78740157480314965" header="0.51181102362204722" footer="0.51181102362204722"/>
  <pageSetup paperSize="9" scale="79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10"/>
  <sheetViews>
    <sheetView view="pageBreakPreview" zoomScaleNormal="100" zoomScaleSheetLayoutView="100" workbookViewId="0">
      <selection activeCell="E18" sqref="E18"/>
    </sheetView>
  </sheetViews>
  <sheetFormatPr defaultRowHeight="13.5"/>
  <cols>
    <col min="1" max="1" width="16.44140625" customWidth="1"/>
    <col min="2" max="2" width="9.109375" customWidth="1"/>
    <col min="3" max="3" width="4.88671875" customWidth="1"/>
    <col min="4" max="4" width="14.6640625" customWidth="1"/>
    <col min="5" max="5" width="15.88671875" customWidth="1"/>
    <col min="6" max="6" width="16.44140625" customWidth="1"/>
    <col min="7" max="7" width="20.77734375" customWidth="1"/>
    <col min="8" max="8" width="12.33203125" customWidth="1"/>
  </cols>
  <sheetData>
    <row r="1" spans="1:8" ht="24" customHeight="1">
      <c r="A1" s="54"/>
      <c r="B1" s="54"/>
      <c r="C1" s="54"/>
      <c r="D1" s="54"/>
      <c r="E1" s="54"/>
      <c r="F1" s="54"/>
    </row>
    <row r="2" spans="1:8" ht="34.5" customHeight="1">
      <c r="A2" s="178" t="s">
        <v>102</v>
      </c>
      <c r="B2" s="178"/>
      <c r="C2" s="178"/>
      <c r="D2" s="178"/>
      <c r="E2" s="178"/>
      <c r="F2" s="178"/>
    </row>
    <row r="3" spans="1:8" ht="27" customHeight="1" thickBot="1">
      <c r="A3" s="54"/>
      <c r="B3" s="54"/>
      <c r="C3" s="54"/>
      <c r="D3" s="54"/>
      <c r="E3" s="54"/>
      <c r="F3" s="55" t="s">
        <v>29</v>
      </c>
    </row>
    <row r="4" spans="1:8" ht="66" customHeight="1" thickTop="1" thickBot="1">
      <c r="A4" s="37" t="s">
        <v>11</v>
      </c>
      <c r="B4" s="177" t="s">
        <v>5</v>
      </c>
      <c r="C4" s="177"/>
      <c r="D4" s="38" t="s">
        <v>9</v>
      </c>
      <c r="E4" s="38" t="s">
        <v>28</v>
      </c>
      <c r="F4" s="39" t="s">
        <v>93</v>
      </c>
    </row>
    <row r="5" spans="1:8" ht="66" customHeight="1" thickTop="1">
      <c r="A5" s="179" t="s">
        <v>94</v>
      </c>
      <c r="B5" s="180"/>
      <c r="C5" s="180"/>
      <c r="D5" s="181"/>
      <c r="E5" s="185">
        <f>F6</f>
        <v>3808000</v>
      </c>
      <c r="F5" s="186"/>
    </row>
    <row r="6" spans="1:8" ht="66" customHeight="1">
      <c r="A6" s="182" t="s">
        <v>6</v>
      </c>
      <c r="B6" s="183"/>
      <c r="C6" s="183"/>
      <c r="D6" s="184"/>
      <c r="E6" s="18">
        <f>SUM(E7:E9)</f>
        <v>3808000</v>
      </c>
      <c r="F6" s="40">
        <f>ROUNDDOWN(SUM(F7:F9),-3)</f>
        <v>3808000</v>
      </c>
      <c r="G6" s="5"/>
    </row>
    <row r="7" spans="1:8" ht="66" customHeight="1">
      <c r="A7" s="41" t="s">
        <v>10</v>
      </c>
      <c r="B7" s="117">
        <v>16</v>
      </c>
      <c r="C7" s="120" t="s">
        <v>7</v>
      </c>
      <c r="D7" s="6">
        <f>'사방시설 외관점검 비용산정표'!D28</f>
        <v>238000</v>
      </c>
      <c r="E7" s="7">
        <f>D7*B7</f>
        <v>3808000</v>
      </c>
      <c r="F7" s="42">
        <f>ROUNDDOWN((E7),-3)</f>
        <v>3808000</v>
      </c>
      <c r="G7" s="5"/>
    </row>
    <row r="8" spans="1:8" ht="66" customHeight="1">
      <c r="A8" s="43" t="s">
        <v>35</v>
      </c>
      <c r="B8" s="118">
        <v>0</v>
      </c>
      <c r="C8" s="121" t="s">
        <v>34</v>
      </c>
      <c r="D8" s="6">
        <f>'사방시설 외관점검 비용산정표'!D28</f>
        <v>238000</v>
      </c>
      <c r="E8" s="7">
        <f>D8*B8</f>
        <v>0</v>
      </c>
      <c r="F8" s="42">
        <f t="shared" ref="F8:F9" si="0">ROUNDDOWN((E8),-3)</f>
        <v>0</v>
      </c>
      <c r="G8" s="5"/>
    </row>
    <row r="9" spans="1:8" ht="66" hidden="1" customHeight="1" thickBot="1">
      <c r="A9" s="44" t="s">
        <v>36</v>
      </c>
      <c r="B9" s="119">
        <v>0</v>
      </c>
      <c r="C9" s="122" t="s">
        <v>8</v>
      </c>
      <c r="D9" s="45">
        <f>'사방시설 외관점검 비용산정표'!D28</f>
        <v>238000</v>
      </c>
      <c r="E9" s="46">
        <f>D9*B9</f>
        <v>0</v>
      </c>
      <c r="F9" s="47">
        <f t="shared" si="0"/>
        <v>0</v>
      </c>
      <c r="G9" s="17"/>
      <c r="H9" s="5"/>
    </row>
    <row r="10" spans="1:8">
      <c r="B10" s="56"/>
    </row>
  </sheetData>
  <mergeCells count="5">
    <mergeCell ref="B4:C4"/>
    <mergeCell ref="A2:F2"/>
    <mergeCell ref="A5:D5"/>
    <mergeCell ref="A6:D6"/>
    <mergeCell ref="E5:F5"/>
  </mergeCells>
  <phoneticPr fontId="3" type="noConversion"/>
  <printOptions horizontalCentered="1"/>
  <pageMargins left="0.70866141732283472" right="0.70866141732283472" top="1.19" bottom="0.74803149606299213" header="0.31496062992125984" footer="0.31496062992125984"/>
  <pageSetup paperSize="9"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I36"/>
  <sheetViews>
    <sheetView view="pageBreakPreview" zoomScale="85" zoomScaleNormal="100" zoomScaleSheetLayoutView="85" workbookViewId="0">
      <selection activeCell="C21" sqref="C21"/>
    </sheetView>
  </sheetViews>
  <sheetFormatPr defaultRowHeight="13.5"/>
  <cols>
    <col min="1" max="1" width="30.33203125" customWidth="1"/>
    <col min="2" max="7" width="13.77734375" customWidth="1"/>
  </cols>
  <sheetData>
    <row r="1" spans="1:7" ht="38.1" customHeight="1">
      <c r="A1" s="192" t="s">
        <v>39</v>
      </c>
      <c r="B1" s="192"/>
      <c r="C1" s="192"/>
      <c r="D1" s="192"/>
      <c r="E1" s="192"/>
      <c r="F1" s="192"/>
      <c r="G1" s="192"/>
    </row>
    <row r="2" spans="1:7" ht="38.1" customHeight="1" thickBot="1">
      <c r="A2" s="193" t="s">
        <v>40</v>
      </c>
      <c r="B2" s="193"/>
      <c r="C2" s="193"/>
      <c r="D2" s="193"/>
      <c r="E2" s="193"/>
      <c r="F2" s="193"/>
      <c r="G2" s="193"/>
    </row>
    <row r="3" spans="1:7" ht="38.1" customHeight="1">
      <c r="A3" s="190" t="s">
        <v>41</v>
      </c>
      <c r="B3" s="194" t="s">
        <v>42</v>
      </c>
      <c r="C3" s="195"/>
      <c r="D3" s="195"/>
      <c r="E3" s="195"/>
      <c r="F3" s="195"/>
      <c r="G3" s="196"/>
    </row>
    <row r="4" spans="1:7" ht="38.1" customHeight="1" thickBot="1">
      <c r="A4" s="191"/>
      <c r="B4" s="26" t="s">
        <v>43</v>
      </c>
      <c r="C4" s="26" t="s">
        <v>0</v>
      </c>
      <c r="D4" s="26" t="s">
        <v>1</v>
      </c>
      <c r="E4" s="26" t="s">
        <v>2</v>
      </c>
      <c r="F4" s="26" t="s">
        <v>3</v>
      </c>
      <c r="G4" s="27" t="s">
        <v>44</v>
      </c>
    </row>
    <row r="5" spans="1:7" ht="38.1" customHeight="1" thickTop="1">
      <c r="A5" s="23" t="s">
        <v>51</v>
      </c>
      <c r="B5" s="24">
        <v>0</v>
      </c>
      <c r="C5" s="24">
        <v>4.0000000000000001E-3</v>
      </c>
      <c r="D5" s="24">
        <v>5.0000000000000001E-3</v>
      </c>
      <c r="E5" s="24">
        <v>0.105</v>
      </c>
      <c r="F5" s="24">
        <v>0.105</v>
      </c>
      <c r="G5" s="25">
        <v>1.7999999999999999E-2</v>
      </c>
    </row>
    <row r="6" spans="1:7" ht="38.1" customHeight="1">
      <c r="A6" s="23" t="s">
        <v>52</v>
      </c>
      <c r="B6" s="24">
        <v>0</v>
      </c>
      <c r="C6" s="24">
        <v>7.0000000000000001E-3</v>
      </c>
      <c r="D6" s="24">
        <v>1.7999999999999999E-2</v>
      </c>
      <c r="E6" s="24">
        <v>3.5000000000000003E-2</v>
      </c>
      <c r="F6" s="24">
        <v>3.5000000000000003E-2</v>
      </c>
      <c r="G6" s="25">
        <v>3.5000000000000003E-2</v>
      </c>
    </row>
    <row r="7" spans="1:7" ht="38.1" customHeight="1" thickBot="1">
      <c r="A7" s="28" t="s">
        <v>6</v>
      </c>
      <c r="B7" s="29">
        <f>SUM(B5:B6)</f>
        <v>0</v>
      </c>
      <c r="C7" s="29">
        <f t="shared" ref="C7:G7" si="0">SUM(C5:C6)</f>
        <v>1.0999999999999999E-2</v>
      </c>
      <c r="D7" s="29">
        <f t="shared" si="0"/>
        <v>2.3E-2</v>
      </c>
      <c r="E7" s="29">
        <f t="shared" si="0"/>
        <v>0.14000000000000001</v>
      </c>
      <c r="F7" s="29">
        <f t="shared" si="0"/>
        <v>0.14000000000000001</v>
      </c>
      <c r="G7" s="30">
        <f t="shared" si="0"/>
        <v>5.3000000000000005E-2</v>
      </c>
    </row>
    <row r="8" spans="1:7" ht="38.1" customHeight="1" thickBot="1">
      <c r="B8" s="22"/>
      <c r="C8" s="22"/>
      <c r="D8" s="22"/>
      <c r="E8" s="22"/>
      <c r="F8" s="22"/>
      <c r="G8" s="22"/>
    </row>
    <row r="9" spans="1:7" ht="38.1" customHeight="1">
      <c r="A9" s="57" t="s">
        <v>41</v>
      </c>
      <c r="B9" s="65" t="s">
        <v>45</v>
      </c>
      <c r="C9" s="65" t="s">
        <v>46</v>
      </c>
      <c r="D9" s="65" t="s">
        <v>47</v>
      </c>
      <c r="E9" s="187" t="s">
        <v>4</v>
      </c>
      <c r="F9" s="187"/>
      <c r="G9" s="188"/>
    </row>
    <row r="10" spans="1:7" ht="38.1" customHeight="1">
      <c r="A10" s="66" t="s">
        <v>65</v>
      </c>
      <c r="B10" s="67"/>
      <c r="C10" s="67"/>
      <c r="D10" s="68">
        <f>SUM(D11:D16)</f>
        <v>88712.109000000011</v>
      </c>
      <c r="E10" s="189"/>
      <c r="F10" s="189"/>
      <c r="G10" s="189"/>
    </row>
    <row r="11" spans="1:7" ht="38.1" customHeight="1">
      <c r="A11" s="69" t="s">
        <v>48</v>
      </c>
      <c r="B11" s="70">
        <f>B7</f>
        <v>0</v>
      </c>
      <c r="C11" s="71">
        <f>기초자료!C5</f>
        <v>447658</v>
      </c>
      <c r="D11" s="72">
        <f>B11*C11</f>
        <v>0</v>
      </c>
      <c r="E11" s="200" t="s">
        <v>97</v>
      </c>
      <c r="F11" s="200"/>
      <c r="G11" s="200"/>
    </row>
    <row r="12" spans="1:7" ht="38.1" customHeight="1">
      <c r="A12" s="69" t="s">
        <v>53</v>
      </c>
      <c r="B12" s="70">
        <f>C7</f>
        <v>1.0999999999999999E-2</v>
      </c>
      <c r="C12" s="71">
        <f>기초자료!C6</f>
        <v>357676</v>
      </c>
      <c r="D12" s="72">
        <f t="shared" ref="D12:D16" si="1">B12*C12</f>
        <v>3934.4359999999997</v>
      </c>
      <c r="E12" s="201" t="s">
        <v>50</v>
      </c>
      <c r="F12" s="201"/>
      <c r="G12" s="201"/>
    </row>
    <row r="13" spans="1:7" ht="38.1" customHeight="1">
      <c r="A13" s="69" t="s">
        <v>54</v>
      </c>
      <c r="B13" s="70">
        <f>D7</f>
        <v>2.3E-2</v>
      </c>
      <c r="C13" s="71">
        <f>기초자료!C7</f>
        <v>301863</v>
      </c>
      <c r="D13" s="72">
        <f t="shared" si="1"/>
        <v>6942.8490000000002</v>
      </c>
      <c r="E13" s="201" t="s">
        <v>50</v>
      </c>
      <c r="F13" s="201"/>
      <c r="G13" s="201"/>
    </row>
    <row r="14" spans="1:7" ht="38.1" customHeight="1">
      <c r="A14" s="69" t="s">
        <v>55</v>
      </c>
      <c r="B14" s="70">
        <f>E7</f>
        <v>0.14000000000000001</v>
      </c>
      <c r="C14" s="71">
        <f>기초자료!C8</f>
        <v>261545</v>
      </c>
      <c r="D14" s="72">
        <f t="shared" si="1"/>
        <v>36616.300000000003</v>
      </c>
      <c r="E14" s="201" t="s">
        <v>50</v>
      </c>
      <c r="F14" s="201"/>
      <c r="G14" s="201"/>
    </row>
    <row r="15" spans="1:7" ht="38.1" customHeight="1">
      <c r="A15" s="69" t="s">
        <v>56</v>
      </c>
      <c r="B15" s="70">
        <f>F7</f>
        <v>0.14000000000000001</v>
      </c>
      <c r="C15" s="71">
        <f>기초자료!C9</f>
        <v>229278</v>
      </c>
      <c r="D15" s="72">
        <f t="shared" si="1"/>
        <v>32098.920000000002</v>
      </c>
      <c r="E15" s="201" t="s">
        <v>50</v>
      </c>
      <c r="F15" s="201"/>
      <c r="G15" s="201"/>
    </row>
    <row r="16" spans="1:7" ht="38.1" customHeight="1">
      <c r="A16" s="69" t="s">
        <v>49</v>
      </c>
      <c r="B16" s="70">
        <f>G7</f>
        <v>5.3000000000000005E-2</v>
      </c>
      <c r="C16" s="71">
        <f>기초자료!C17</f>
        <v>172068</v>
      </c>
      <c r="D16" s="72">
        <f t="shared" si="1"/>
        <v>9119.6040000000012</v>
      </c>
      <c r="E16" s="201" t="s">
        <v>98</v>
      </c>
      <c r="F16" s="201"/>
      <c r="G16" s="201"/>
    </row>
    <row r="17" spans="1:9" ht="38.1" customHeight="1">
      <c r="A17" s="58" t="s">
        <v>64</v>
      </c>
      <c r="B17" s="59"/>
      <c r="C17" s="59"/>
      <c r="D17" s="60">
        <f>D18+D19</f>
        <v>13166.932907348242</v>
      </c>
      <c r="E17" s="189"/>
      <c r="F17" s="189"/>
      <c r="G17" s="189"/>
    </row>
    <row r="18" spans="1:9" ht="38.1" customHeight="1">
      <c r="A18" s="61" t="s">
        <v>76</v>
      </c>
      <c r="B18" s="61">
        <v>0.21</v>
      </c>
      <c r="C18" s="62">
        <f>(100*(기초자료!C22))/12.52</f>
        <v>12699.680511182109</v>
      </c>
      <c r="D18" s="63">
        <f>B18*C18</f>
        <v>2666.9329073482427</v>
      </c>
      <c r="E18" s="199" t="s">
        <v>103</v>
      </c>
      <c r="F18" s="199"/>
      <c r="G18" s="199"/>
      <c r="I18" s="48"/>
    </row>
    <row r="19" spans="1:9" ht="38.1" customHeight="1">
      <c r="A19" s="61" t="s">
        <v>57</v>
      </c>
      <c r="B19" s="61">
        <v>0.21</v>
      </c>
      <c r="C19" s="62">
        <v>50000</v>
      </c>
      <c r="D19" s="64">
        <f>B19*C19</f>
        <v>10500</v>
      </c>
      <c r="E19" s="199"/>
      <c r="F19" s="199"/>
      <c r="G19" s="199"/>
    </row>
    <row r="20" spans="1:9" ht="38.1" customHeight="1">
      <c r="A20" s="66" t="s">
        <v>62</v>
      </c>
      <c r="B20" s="33">
        <v>1.1000000000000001</v>
      </c>
      <c r="C20" s="34">
        <f>D10</f>
        <v>88712.109000000011</v>
      </c>
      <c r="D20" s="35">
        <f>B20*C20</f>
        <v>97583.319900000017</v>
      </c>
      <c r="E20" s="198" t="s">
        <v>58</v>
      </c>
      <c r="F20" s="198"/>
      <c r="G20" s="198"/>
    </row>
    <row r="21" spans="1:9" ht="38.1" customHeight="1">
      <c r="A21" s="66" t="s">
        <v>63</v>
      </c>
      <c r="B21" s="33">
        <v>0.2</v>
      </c>
      <c r="C21" s="36">
        <f>D10+D20</f>
        <v>186295.42890000003</v>
      </c>
      <c r="D21" s="35">
        <f>B21*C21</f>
        <v>37259.085780000009</v>
      </c>
      <c r="E21" s="199" t="s">
        <v>61</v>
      </c>
      <c r="F21" s="199"/>
      <c r="G21" s="199"/>
    </row>
    <row r="22" spans="1:9" ht="38.1" customHeight="1">
      <c r="A22" s="73" t="s">
        <v>68</v>
      </c>
      <c r="B22" s="32"/>
      <c r="C22" s="32"/>
      <c r="D22" s="31">
        <f>D21+D20+D17+D10</f>
        <v>236721.44758734829</v>
      </c>
      <c r="E22" s="197" t="s">
        <v>66</v>
      </c>
      <c r="F22" s="197"/>
      <c r="G22" s="197"/>
    </row>
    <row r="23" spans="1:9" ht="38.1" customHeight="1">
      <c r="A23" s="67" t="s">
        <v>67</v>
      </c>
      <c r="B23" s="67"/>
      <c r="C23" s="67"/>
      <c r="D23" s="35">
        <f>D24+D25</f>
        <v>1346.9450367720119</v>
      </c>
      <c r="E23" s="189"/>
      <c r="F23" s="189"/>
      <c r="G23" s="189"/>
    </row>
    <row r="24" spans="1:9" ht="38.1" customHeight="1">
      <c r="A24" s="69" t="s">
        <v>59</v>
      </c>
      <c r="B24" s="74">
        <v>4.0899999999999999E-3</v>
      </c>
      <c r="C24" s="75">
        <f>D22</f>
        <v>236721.44758734829</v>
      </c>
      <c r="D24" s="76">
        <f>B24*C24</f>
        <v>968.19072063225451</v>
      </c>
      <c r="E24" s="200" t="s">
        <v>72</v>
      </c>
      <c r="F24" s="200"/>
      <c r="G24" s="200"/>
    </row>
    <row r="25" spans="1:9" ht="38.1" customHeight="1">
      <c r="A25" s="69" t="s">
        <v>60</v>
      </c>
      <c r="B25" s="77">
        <v>1.6000000000000001E-3</v>
      </c>
      <c r="C25" s="75">
        <f>D22</f>
        <v>236721.44758734829</v>
      </c>
      <c r="D25" s="76">
        <f>B25*C25</f>
        <v>378.75431613975729</v>
      </c>
      <c r="E25" s="200"/>
      <c r="F25" s="200"/>
      <c r="G25" s="200"/>
    </row>
    <row r="26" spans="1:9" ht="38.1" customHeight="1">
      <c r="A26" s="78" t="s">
        <v>70</v>
      </c>
      <c r="B26" s="32"/>
      <c r="C26" s="32"/>
      <c r="D26" s="31">
        <f>D22+D23</f>
        <v>238068.39262412029</v>
      </c>
      <c r="E26" s="197" t="s">
        <v>69</v>
      </c>
      <c r="F26" s="197"/>
      <c r="G26" s="197"/>
    </row>
    <row r="27" spans="1:9" ht="38.1" customHeight="1">
      <c r="A27" s="67" t="s">
        <v>71</v>
      </c>
      <c r="B27" s="33">
        <v>0</v>
      </c>
      <c r="C27" s="36">
        <f>D26</f>
        <v>238068.39262412029</v>
      </c>
      <c r="D27" s="35">
        <f>B27*C27</f>
        <v>0</v>
      </c>
      <c r="E27" s="198"/>
      <c r="F27" s="198"/>
      <c r="G27" s="198"/>
    </row>
    <row r="28" spans="1:9" ht="38.1" customHeight="1">
      <c r="A28" s="78" t="s">
        <v>28</v>
      </c>
      <c r="B28" s="79"/>
      <c r="C28" s="79"/>
      <c r="D28" s="31">
        <f>ROUNDDOWN((D26+D27),-3)</f>
        <v>238000</v>
      </c>
      <c r="E28" s="197" t="s">
        <v>73</v>
      </c>
      <c r="F28" s="197"/>
      <c r="G28" s="197"/>
    </row>
    <row r="36" spans="4:4">
      <c r="D36" s="127">
        <f>D28*0.89</f>
        <v>211820</v>
      </c>
    </row>
  </sheetData>
  <mergeCells count="22">
    <mergeCell ref="E28:G28"/>
    <mergeCell ref="E27:G27"/>
    <mergeCell ref="E22:G22"/>
    <mergeCell ref="E18:G19"/>
    <mergeCell ref="E11:G11"/>
    <mergeCell ref="E16:G16"/>
    <mergeCell ref="E15:G15"/>
    <mergeCell ref="E14:G14"/>
    <mergeCell ref="E13:G13"/>
    <mergeCell ref="E12:G12"/>
    <mergeCell ref="E17:G17"/>
    <mergeCell ref="E20:G20"/>
    <mergeCell ref="E23:G23"/>
    <mergeCell ref="E26:G26"/>
    <mergeCell ref="E24:G25"/>
    <mergeCell ref="E21:G21"/>
    <mergeCell ref="E9:G9"/>
    <mergeCell ref="E10:G10"/>
    <mergeCell ref="A3:A4"/>
    <mergeCell ref="A1:G1"/>
    <mergeCell ref="A2:G2"/>
    <mergeCell ref="B3:G3"/>
  </mergeCells>
  <phoneticPr fontId="3" type="noConversion"/>
  <pageMargins left="0.7" right="0.7" top="0.75" bottom="0.75" header="0.3" footer="0.3"/>
  <pageSetup paperSize="9" scale="67" orientation="portrait" r:id="rId1"/>
  <ignoredErrors>
    <ignoredError sqref="D17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H23"/>
  <sheetViews>
    <sheetView view="pageBreakPreview" topLeftCell="A9" zoomScale="115" zoomScaleNormal="100" zoomScaleSheetLayoutView="115" workbookViewId="0">
      <selection activeCell="C22" sqref="C22"/>
    </sheetView>
  </sheetViews>
  <sheetFormatPr defaultColWidth="7.77734375" defaultRowHeight="24" customHeight="1"/>
  <cols>
    <col min="1" max="3" width="22.77734375" style="1" customWidth="1"/>
    <col min="4" max="4" width="7.77734375" style="1"/>
    <col min="5" max="5" width="8.44140625" style="1" bestFit="1" customWidth="1"/>
    <col min="6" max="16384" width="7.77734375" style="1"/>
  </cols>
  <sheetData>
    <row r="1" spans="1:8" ht="24" customHeight="1">
      <c r="A1" s="213" t="s">
        <v>74</v>
      </c>
      <c r="B1" s="213"/>
      <c r="C1" s="213"/>
      <c r="D1" s="202"/>
      <c r="E1" s="202"/>
    </row>
    <row r="2" spans="1:8" ht="24" customHeight="1" thickBot="1">
      <c r="C2" s="19" t="s">
        <v>31</v>
      </c>
    </row>
    <row r="3" spans="1:8" ht="24" customHeight="1">
      <c r="A3" s="210" t="s">
        <v>108</v>
      </c>
      <c r="B3" s="211"/>
      <c r="C3" s="212"/>
      <c r="D3" s="203"/>
      <c r="E3" s="203"/>
    </row>
    <row r="4" spans="1:8" ht="24" customHeight="1" thickBot="1">
      <c r="A4" s="11" t="s">
        <v>12</v>
      </c>
      <c r="B4" s="12" t="s">
        <v>13</v>
      </c>
      <c r="C4" s="13" t="s">
        <v>30</v>
      </c>
      <c r="D4" s="3"/>
      <c r="E4" s="3"/>
    </row>
    <row r="5" spans="1:8" ht="24" customHeight="1" thickTop="1">
      <c r="A5" s="207" t="s">
        <v>95</v>
      </c>
      <c r="B5" s="14" t="s">
        <v>14</v>
      </c>
      <c r="C5" s="9">
        <v>447658</v>
      </c>
      <c r="D5" s="3"/>
      <c r="E5" s="4"/>
    </row>
    <row r="6" spans="1:8" ht="24" customHeight="1">
      <c r="A6" s="208"/>
      <c r="B6" s="2" t="s">
        <v>15</v>
      </c>
      <c r="C6" s="9">
        <v>357676</v>
      </c>
      <c r="D6" s="3"/>
      <c r="E6" s="4"/>
    </row>
    <row r="7" spans="1:8" ht="24" customHeight="1">
      <c r="A7" s="208"/>
      <c r="B7" s="2" t="s">
        <v>26</v>
      </c>
      <c r="C7" s="9">
        <v>301863</v>
      </c>
      <c r="D7" s="3"/>
      <c r="E7" s="4"/>
    </row>
    <row r="8" spans="1:8" ht="24" customHeight="1">
      <c r="A8" s="208"/>
      <c r="B8" s="2" t="s">
        <v>16</v>
      </c>
      <c r="C8" s="9">
        <v>261545</v>
      </c>
      <c r="D8" s="3"/>
      <c r="E8" s="4"/>
    </row>
    <row r="9" spans="1:8" ht="24" customHeight="1">
      <c r="A9" s="208"/>
      <c r="B9" s="2" t="s">
        <v>17</v>
      </c>
      <c r="C9" s="9">
        <v>229278</v>
      </c>
      <c r="D9" s="3"/>
      <c r="E9" s="4"/>
    </row>
    <row r="10" spans="1:8" ht="24" customHeight="1">
      <c r="A10" s="208"/>
      <c r="B10" s="2" t="s">
        <v>18</v>
      </c>
      <c r="C10" s="9">
        <v>289195</v>
      </c>
      <c r="D10" s="3"/>
      <c r="E10" s="4"/>
    </row>
    <row r="11" spans="1:8" ht="24" customHeight="1">
      <c r="A11" s="208"/>
      <c r="B11" s="2" t="s">
        <v>19</v>
      </c>
      <c r="C11" s="9">
        <v>226344</v>
      </c>
      <c r="D11" s="3"/>
      <c r="E11" s="4"/>
    </row>
    <row r="12" spans="1:8" ht="24" customHeight="1" thickBot="1">
      <c r="A12" s="209"/>
      <c r="B12" s="8" t="s">
        <v>20</v>
      </c>
      <c r="C12" s="9">
        <v>194317</v>
      </c>
      <c r="D12" s="3"/>
      <c r="E12" s="4"/>
      <c r="H12" s="20"/>
    </row>
    <row r="13" spans="1:8" ht="24" customHeight="1">
      <c r="A13" s="214" t="s">
        <v>109</v>
      </c>
      <c r="B13" s="214"/>
      <c r="C13" s="214"/>
      <c r="D13" s="3"/>
      <c r="E13" s="4"/>
    </row>
    <row r="14" spans="1:8" ht="24" customHeight="1" thickBot="1">
      <c r="A14" s="3"/>
      <c r="B14" s="3"/>
      <c r="C14" s="19" t="s">
        <v>31</v>
      </c>
      <c r="D14" s="3"/>
      <c r="E14" s="4"/>
    </row>
    <row r="15" spans="1:8" ht="24" customHeight="1">
      <c r="A15" s="204" t="s">
        <v>38</v>
      </c>
      <c r="B15" s="205"/>
      <c r="C15" s="206"/>
    </row>
    <row r="16" spans="1:8" ht="24" customHeight="1" thickBot="1">
      <c r="A16" s="11" t="s">
        <v>21</v>
      </c>
      <c r="B16" s="12" t="s">
        <v>22</v>
      </c>
      <c r="C16" s="13" t="s">
        <v>32</v>
      </c>
    </row>
    <row r="17" spans="1:3" ht="24" customHeight="1" thickTop="1" thickBot="1">
      <c r="A17" s="15" t="s">
        <v>37</v>
      </c>
      <c r="B17" s="16" t="s">
        <v>23</v>
      </c>
      <c r="C17" s="10">
        <v>172068</v>
      </c>
    </row>
    <row r="18" spans="1:3" ht="24" customHeight="1">
      <c r="A18" s="214" t="s">
        <v>111</v>
      </c>
      <c r="B18" s="214"/>
      <c r="C18" s="214"/>
    </row>
    <row r="19" spans="1:3" ht="24" customHeight="1" thickBot="1">
      <c r="C19" s="19" t="s">
        <v>31</v>
      </c>
    </row>
    <row r="20" spans="1:3" ht="24" customHeight="1">
      <c r="A20" s="204" t="s">
        <v>77</v>
      </c>
      <c r="B20" s="205"/>
      <c r="C20" s="206"/>
    </row>
    <row r="21" spans="1:3" ht="24" customHeight="1" thickBot="1">
      <c r="A21" s="11" t="s">
        <v>24</v>
      </c>
      <c r="B21" s="12" t="s">
        <v>25</v>
      </c>
      <c r="C21" s="13" t="s">
        <v>33</v>
      </c>
    </row>
    <row r="22" spans="1:3" ht="24" customHeight="1" thickTop="1" thickBot="1">
      <c r="A22" s="15" t="s">
        <v>27</v>
      </c>
      <c r="B22" s="16" t="s">
        <v>122</v>
      </c>
      <c r="C22" s="10">
        <v>1590</v>
      </c>
    </row>
    <row r="23" spans="1:3" ht="24" customHeight="1">
      <c r="A23" s="21" t="s">
        <v>123</v>
      </c>
    </row>
  </sheetData>
  <mergeCells count="9">
    <mergeCell ref="D1:E1"/>
    <mergeCell ref="D3:E3"/>
    <mergeCell ref="A20:C20"/>
    <mergeCell ref="A5:A12"/>
    <mergeCell ref="A15:C15"/>
    <mergeCell ref="A3:C3"/>
    <mergeCell ref="A1:C1"/>
    <mergeCell ref="A18:C18"/>
    <mergeCell ref="A13:C13"/>
  </mergeCells>
  <phoneticPr fontId="3" type="noConversion"/>
  <printOptions horizontalCentered="1"/>
  <pageMargins left="0.59055118110236227" right="0.74803149606299213" top="0.98425196850393704" bottom="0.98425196850393704" header="0.51181102362204722" footer="0.51181102362204722"/>
  <pageSetup paperSize="9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"/>
  <sheetViews>
    <sheetView view="pageBreakPreview" zoomScale="130" zoomScaleNormal="100" zoomScaleSheetLayoutView="130" workbookViewId="0">
      <selection activeCell="K14" sqref="K14"/>
    </sheetView>
  </sheetViews>
  <sheetFormatPr defaultRowHeight="13.5"/>
  <sheetData>
    <row r="1" spans="1:1">
      <c r="A1" t="s">
        <v>110</v>
      </c>
    </row>
  </sheetData>
  <phoneticPr fontId="3" type="noConversion"/>
  <pageMargins left="0.7" right="0.7" top="0.75" bottom="0.75" header="0.3" footer="0.3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"/>
  <sheetViews>
    <sheetView view="pageBreakPreview" zoomScaleNormal="100" zoomScaleSheetLayoutView="100" workbookViewId="0">
      <selection activeCell="A2" sqref="A2"/>
    </sheetView>
  </sheetViews>
  <sheetFormatPr defaultRowHeight="13.5"/>
  <sheetData>
    <row r="1" spans="1:1">
      <c r="A1" t="s">
        <v>112</v>
      </c>
    </row>
  </sheetData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"/>
  <sheetViews>
    <sheetView view="pageBreakPreview" zoomScale="115" zoomScaleNormal="50" zoomScaleSheetLayoutView="115" workbookViewId="0">
      <selection activeCell="R15" sqref="R15"/>
    </sheetView>
  </sheetViews>
  <sheetFormatPr defaultRowHeight="13.5"/>
  <sheetData>
    <row r="1" spans="1:1">
      <c r="A1" t="s">
        <v>121</v>
      </c>
    </row>
  </sheetData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A1:G1"/>
  <sheetViews>
    <sheetView view="pageBreakPreview" topLeftCell="A29" zoomScaleNormal="100" zoomScaleSheetLayoutView="100" workbookViewId="0">
      <selection activeCell="L37" sqref="L37"/>
    </sheetView>
  </sheetViews>
  <sheetFormatPr defaultRowHeight="13.5"/>
  <sheetData>
    <row r="1" spans="1:7">
      <c r="A1" s="215" t="s">
        <v>75</v>
      </c>
      <c r="B1" s="215"/>
      <c r="C1" s="215"/>
      <c r="D1" s="215"/>
      <c r="E1" s="215"/>
      <c r="F1" s="215"/>
      <c r="G1" s="215"/>
    </row>
  </sheetData>
  <mergeCells count="1">
    <mergeCell ref="A1:G1"/>
  </mergeCells>
  <phoneticPr fontId="3" type="noConversion"/>
  <pageMargins left="0.7" right="0.7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내역서 </vt:lpstr>
      <vt:lpstr>예정가격결정서</vt:lpstr>
      <vt:lpstr>위탁사업비 산출내역서</vt:lpstr>
      <vt:lpstr>사방시설 외관점검 비용산정표</vt:lpstr>
      <vt:lpstr>기초자료</vt:lpstr>
      <vt:lpstr>시중노임단가</vt:lpstr>
      <vt:lpstr>엔지니어링기술자 노임단가</vt:lpstr>
      <vt:lpstr>경유</vt:lpstr>
      <vt:lpstr>엔지니어링손해배상공제요율</vt:lpstr>
      <vt:lpstr>경유!Print_Area</vt:lpstr>
      <vt:lpstr>기초자료!Print_Area</vt:lpstr>
      <vt:lpstr>'내역서 '!Print_Area</vt:lpstr>
      <vt:lpstr>'사방시설 외관점검 비용산정표'!Print_Area</vt:lpstr>
      <vt:lpstr>시중노임단가!Print_Area</vt:lpstr>
      <vt:lpstr>'엔지니어링기술자 노임단가'!Print_Area</vt:lpstr>
      <vt:lpstr>예정가격결정서!Print_Area</vt:lpstr>
      <vt:lpstr>'위탁사업비 산출내역서'!Print_Area</vt:lpstr>
    </vt:vector>
  </TitlesOfParts>
  <Company>엘림엔지니어링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오점곤</dc:creator>
  <cp:lastModifiedBy>user</cp:lastModifiedBy>
  <cp:lastPrinted>2025-07-17T01:13:41Z</cp:lastPrinted>
  <dcterms:created xsi:type="dcterms:W3CDTF">2004-03-10T07:33:59Z</dcterms:created>
  <dcterms:modified xsi:type="dcterms:W3CDTF">2026-08-19T02:13:40Z</dcterms:modified>
</cp:coreProperties>
</file>