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3B03D765-8AEC-4EE8-A323-91D293BD2C4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입찰공고" sheetId="4" r:id="rId1"/>
    <sheet name="안전보건 확보 의무사항" sheetId="5" r:id="rId2"/>
    <sheet name="설계내역서" sheetId="2" state="hidden" r:id="rId3"/>
    <sheet name="필지내역서" sheetId="3" state="hidden" r:id="rId4"/>
  </sheets>
  <definedNames>
    <definedName name="_10_0_S" hidden="1">#REF!</definedName>
    <definedName name="_13_0_S" hidden="1">#REF!</definedName>
    <definedName name="_212321123" hidden="1">#REF!</definedName>
    <definedName name="_5S" hidden="1">#REF!</definedName>
    <definedName name="_Dist_Values" hidden="1">#REF!</definedName>
    <definedName name="_Fill" localSheetId="2" hidden="1">#REF!</definedName>
    <definedName name="_Fill" hidden="1">#REF!</definedName>
    <definedName name="_FILL2" hidden="1">#REF!</definedName>
    <definedName name="_xlnm._FilterDatabase" localSheetId="3" hidden="1">필지내역서!$B$5:$P$36</definedName>
    <definedName name="_xlnm._FilterDatabase" hidden="1">#REF!</definedName>
    <definedName name="_Key1" localSheetId="2" hidden="1">#REF!</definedName>
    <definedName name="_Key1" hidden="1">#REF!</definedName>
    <definedName name="_Key2" localSheetId="2" hidden="1">#REF!</definedName>
    <definedName name="_Key2" hidden="1">#REF!</definedName>
    <definedName name="_kfkf" hidden="1">#REF!</definedName>
    <definedName name="_Regression_Out" hidden="1">#REF!</definedName>
    <definedName name="_Regression_X" hidden="1">#REF!</definedName>
    <definedName name="_Regression_Y" hidden="1">#REF!</definedName>
    <definedName name="_Sort" localSheetId="2" hidden="1">#REF!</definedName>
    <definedName name="_Sort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ㅁ" hidden="1">#REF!</definedName>
    <definedName name="_재ㅐ햐" hidden="1">#REF!</definedName>
    <definedName name="A" hidden="1">#REF!</definedName>
    <definedName name="AA" hidden="1">#REF!</definedName>
    <definedName name="AAA" hidden="1">#REF!</definedName>
    <definedName name="aaaaa" hidden="1">{#N/A,#N/A,FALSE,"조골재"}</definedName>
    <definedName name="AAAAAA" hidden="1">#REF!</definedName>
    <definedName name="aaaaaaaaaa" hidden="1">{#N/A,#N/A,FALSE,"운반시간"}</definedName>
    <definedName name="abd" hidden="1">{#N/A,#N/A,FALSE,"골재소요량";#N/A,#N/A,FALSE,"골재소요량"}</definedName>
    <definedName name="adfdge" hidden="1">{#N/A,#N/A,FALSE,"2~8번"}</definedName>
    <definedName name="aq" hidden="1">#REF!</definedName>
    <definedName name="as" hidden="1">#REF!</definedName>
    <definedName name="asss" hidden="1">#REF!</definedName>
    <definedName name="ccc" hidden="1">#REF!</definedName>
    <definedName name="dataww" hidden="1">#REF!</definedName>
    <definedName name="dff" hidden="1">{#N/A,#N/A,FALSE,"운반시간"}</definedName>
    <definedName name="dgasg" hidden="1">{#N/A,#N/A,FALSE,"조골재"}</definedName>
    <definedName name="DKC" hidden="1">{#N/A,#N/A,FALSE,"현장 NCR 분석";#N/A,#N/A,FALSE,"현장품질감사";#N/A,#N/A,FALSE,"현장품질감사"}</definedName>
    <definedName name="dsaf" hidden="1">{#N/A,#N/A,FALSE,"조골재"}</definedName>
    <definedName name="DSF" hidden="1">{#N/A,#N/A,FALSE,"골재소요량";#N/A,#N/A,FALSE,"골재소요량"}</definedName>
    <definedName name="eee" hidden="1">{#N/A,#N/A,FALSE,"2~8번"}</definedName>
    <definedName name="F" hidden="1">{#N/A,#N/A,FALSE,"배수1"}</definedName>
    <definedName name="FF" hidden="1">{#N/A,#N/A,FALSE,"표지목차"}</definedName>
    <definedName name="FFFFF" hidden="1">{#N/A,#N/A,FALSE,"골재소요량";#N/A,#N/A,FALSE,"골재소요량"}</definedName>
    <definedName name="ffk" hidden="1">#REF!</definedName>
    <definedName name="FHFH" hidden="1">#REF!</definedName>
    <definedName name="FHFK" hidden="1">#REF!</definedName>
    <definedName name="GEMCO" hidden="1">#REF!</definedName>
    <definedName name="hardwar" hidden="1">#REF!</definedName>
    <definedName name="hh" hidden="1">#REF!</definedName>
    <definedName name="HHHH" hidden="1">#REF!</definedName>
    <definedName name="JJJ" hidden="1">#REF!</definedName>
    <definedName name="KIMJT" hidden="1">{#N/A,#N/A,FALSE,"골재소요량";#N/A,#N/A,FALSE,"골재소요량"}</definedName>
    <definedName name="KKK" hidden="1">#REF!</definedName>
    <definedName name="kkkkk" hidden="1">#REF!</definedName>
    <definedName name="klkkk" hidden="1">#REF!</definedName>
    <definedName name="ktf" hidden="1">#REF!</definedName>
    <definedName name="kty" hidden="1">#REF!</definedName>
    <definedName name="line토공" hidden="1">{#N/A,#N/A,FALSE,"2~8번"}</definedName>
    <definedName name="MM" hidden="1">{#N/A,#N/A,FALSE,"단가표지"}</definedName>
    <definedName name="ooo" hidden="1">#REF!</definedName>
    <definedName name="oooo" hidden="1">#REF!</definedName>
    <definedName name="pe빗물받이" hidden="1">{#N/A,#N/A,FALSE,"현장 NCR 분석";#N/A,#N/A,FALSE,"현장품질감사";#N/A,#N/A,FALSE,"현장품질감사"}</definedName>
    <definedName name="popo" hidden="1">#REF!</definedName>
    <definedName name="pp" hidden="1">#REF!</definedName>
    <definedName name="_xlnm.Print_Area" localSheetId="2">설계내역서!$A$1:$M$21</definedName>
    <definedName name="_xlnm.Print_Area" localSheetId="0">입찰공고!$A$1:$E$194</definedName>
    <definedName name="_xlnm.Print_Area" localSheetId="3">필지내역서!$A$1:$H$36</definedName>
    <definedName name="_xlnm.Print_Titles" localSheetId="3">필지내역서!$3:$4</definedName>
    <definedName name="Q3WEE" hidden="1">{#N/A,#N/A,FALSE,"조골재"}</definedName>
    <definedName name="QW" hidden="1">{#N/A,#N/A,FALSE,"배수2"}</definedName>
    <definedName name="rererere" hidden="1">#REF!</definedName>
    <definedName name="RK" hidden="1">#REF!</definedName>
    <definedName name="rr" hidden="1">#REF!</definedName>
    <definedName name="rrrj" hidden="1">#REF!</definedName>
    <definedName name="rtrtr" hidden="1">#REF!</definedName>
    <definedName name="SDCFG\" hidden="1">{#N/A,#N/A,FALSE,"운반시간"}</definedName>
    <definedName name="sheet" hidden="1">{#N/A,#N/A,FALSE,"골재소요량";#N/A,#N/A,FALSE,"골재소요량"}</definedName>
    <definedName name="ss" hidden="1">#REF!</definedName>
    <definedName name="SSSS" hidden="1">#REF!</definedName>
    <definedName name="SSSSS" hidden="1">#REF!</definedName>
    <definedName name="tg" hidden="1">#REF!</definedName>
    <definedName name="TTT" hidden="1">#REF!</definedName>
    <definedName name="tttt" hidden="1">#REF!</definedName>
    <definedName name="uuu" hidden="1">#REF!</definedName>
    <definedName name="wer" hidden="1">{#N/A,#N/A,FALSE,"골재소요량";#N/A,#N/A,FALSE,"골재소요량"}</definedName>
    <definedName name="woogi" hidden="1">#REF!</definedName>
    <definedName name="woogi2" hidden="1">#REF!</definedName>
    <definedName name="wrn.2번." hidden="1">{#N/A,#N/A,FALSE,"2~8번"}</definedName>
    <definedName name="wrn.test1." hidden="1">{#N/A,#N/A,FALSE,"명세표"}</definedName>
    <definedName name="wrn.골재소요량." hidden="1">{#N/A,#N/A,FALSE,"골재소요량";#N/A,#N/A,FALSE,"골재소요량"}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수." hidden="1">{#N/A,"수불부",FALSE,"사급자재수불서";#N/A,"수불부",FALSE,"사급자재수불서"}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yy" hidden="1">#REF!</definedName>
    <definedName name="YYY" hidden="1">#REF!</definedName>
    <definedName name="ZZZ" hidden="1">#REF!</definedName>
    <definedName name="가" hidden="1">{"'Sheet1'!$A$4","'Sheet1'!$A$9:$G$28"}</definedName>
    <definedName name="가나다" hidden="1">#REF!</definedName>
    <definedName name="가도" hidden="1">#REF!</definedName>
    <definedName name="가로간지" hidden="1">{#N/A,#N/A,FALSE,"현장 NCR 분석";#N/A,#N/A,FALSE,"현장품질감사";#N/A,#N/A,FALSE,"현장품질감사"}</definedName>
    <definedName name="가설공사" hidden="1">#REF!</definedName>
    <definedName name="가아" hidden="1">#REF!</definedName>
    <definedName name="간접경비" hidden="1">#REF!</definedName>
    <definedName name="강아지" hidden="1">#REF!</definedName>
    <definedName name="개거1" hidden="1">#REF!</definedName>
    <definedName name="거ㅏ" hidden="1">#REF!</definedName>
    <definedName name="건축원가" hidden="1">#REF!</definedName>
    <definedName name="검토서D" hidden="1">{#N/A,#N/A,FALSE,"현장 NCR 분석";#N/A,#N/A,FALSE,"현장품질감사";#N/A,#N/A,FALSE,"현장품질감사"}</definedName>
    <definedName name="겨격" hidden="1">#REF!</definedName>
    <definedName name="경비1" hidden="1">#REF!</definedName>
    <definedName name="고문" hidden="1">{#N/A,#N/A,FALSE,"현장 NCR 분석";#N/A,#N/A,FALSE,"현장품질감사";#N/A,#N/A,FALSE,"현장품질감사"}</definedName>
    <definedName name="골재" hidden="1">#REF!</definedName>
    <definedName name="공기1" hidden="1">#REF!</definedName>
    <definedName name="관로토공" hidden="1">{#N/A,#N/A,FALSE,"골재소요량";#N/A,#N/A,FALSE,"골재소요량"}</definedName>
    <definedName name="관리비" hidden="1">#REF!</definedName>
    <definedName name="교대펄근집계" hidden="1">{#N/A,#N/A,FALSE,"배수1"}</definedName>
    <definedName name="교통" hidden="1">#REF!</definedName>
    <definedName name="구산갑지" hidden="1">#REF!</definedName>
    <definedName name="구조" hidden="1">#REF!</definedName>
    <definedName name="구조물공" hidden="1">#REF!</definedName>
    <definedName name="기계수량산출서" hidden="1">{#N/A,#N/A,FALSE,"골재소요량";#N/A,#N/A,FALSE,"골재소요량"}</definedName>
    <definedName name="기별" hidden="1">{#N/A,#N/A,FALSE,"현장 NCR 분석";#N/A,#N/A,FALSE,"현장품질감사";#N/A,#N/A,FALSE,"현장품질감사"}</definedName>
    <definedName name="김주택" hidden="1">{#N/A,#N/A,FALSE,"골재소요량";#N/A,#N/A,FALSE,"골재소요량"}</definedName>
    <definedName name="ㄴㄴㄴㄴㄴ" hidden="1">#REF!</definedName>
    <definedName name="ㄴㄹㄴㅁㅎㅇㄹ" hidden="1">{#N/A,"수불부",FALSE,"사급자재수불서";#N/A,"수불부",FALSE,"사급자재수불서"}</definedName>
    <definedName name="ㄴㅁㄹㅈㄹ" hidden="1">#REF!</definedName>
    <definedName name="ㄴㅁㄻㄴㅇㄹㅇㄴㄹ" hidden="1">{#N/A,"수불부",FALSE,"사급자재수불서";#N/A,"수불부",FALSE,"사급자재수불서"}</definedName>
    <definedName name="ㄴㅇㄹㄴ" hidden="1">{#N/A,"수불부",FALSE,"사급자재수불서";#N/A,"수불부",FALSE,"사급자재수불서"}</definedName>
    <definedName name="ㄷㄷㄷ" hidden="1">#REF!</definedName>
    <definedName name="ㄷㅎㄹㅇ" hidden="1">#REF!</definedName>
    <definedName name="단가사출" hidden="1">{#N/A,#N/A,FALSE,"골재소요량";#N/A,#N/A,FALSE,"골재소요량"}</definedName>
    <definedName name="단가산출서" hidden="1">{#N/A,#N/A,FALSE,"2~8번"}</definedName>
    <definedName name="ㄹ" hidden="1">{#N/A,#N/A,FALSE,"명세표"}</definedName>
    <definedName name="ㄹㄴㅁㄹㄴ" hidden="1">{#N/A,"수불부",FALSE,"사급자재수불서";#N/A,"수불부",FALSE,"사급자재수불서"}</definedName>
    <definedName name="ㄹㄴㅁㄹㅇㄴ" hidden="1">{"'Sheet1'!$D$19","'Sheet1'!$B$22:$E$22"}</definedName>
    <definedName name="ㄹㄹㄹ" localSheetId="2" hidden="1">#REF!</definedName>
    <definedName name="ㄹㄹㄹ" hidden="1">#REF!</definedName>
    <definedName name="ㄹㅇㄴㄹ" hidden="1">{#N/A,"수불부",FALSE,"사급자재수불서";#N/A,"수불부",FALSE,"사급자재수불서"}</definedName>
    <definedName name="ㄹㅇㄹㅇㄴ" hidden="1">{#N/A,"수불부",FALSE,"사급자재수불서";#N/A,"수불부",FALSE,"사급자재수불서"}</definedName>
    <definedName name="ㄹ어미ㅏㄹ" hidden="1">{"'Sheet1'!$D$19","'Sheet1'!$B$22:$E$22"}</definedName>
    <definedName name="러ㅏㅠ퍼ㅏㅠㄹ파ㅓ" hidden="1">#REF!</definedName>
    <definedName name="ㅁㄴㅇ" hidden="1">{#N/A,#N/A,FALSE,"운반시간"}</definedName>
    <definedName name="ㅁㄴㅇㄹㄴㄹ" hidden="1">{#N/A,"수불부",FALSE,"사급자재수불서";#N/A,"수불부",FALSE,"사급자재수불서"}</definedName>
    <definedName name="ㅁㄴㅇㄻㄹ" hidden="1">{#N/A,"수불부",FALSE,"사급자재수불서";#N/A,"수불부",FALSE,"사급자재수불서"}</definedName>
    <definedName name="ㅁㄴㅇㅁㄴㅇ" hidden="1">#REF!</definedName>
    <definedName name="ㅁㄹㅇㄴㅇㄹ" hidden="1">{#N/A,"수불부",FALSE,"사급자재수불서";#N/A,"수불부",FALSE,"사급자재수불서"}</definedName>
    <definedName name="ㅁㄻㅇㄹㄴ" hidden="1">{#N/A,"수불부",FALSE,"사급자재수불서";#N/A,"수불부",FALSE,"사급자재수불서"}</definedName>
    <definedName name="ㅁㅁ" hidden="1">{#N/A,#N/A,FALSE,"포장1";#N/A,#N/A,FALSE,"포장1"}</definedName>
    <definedName name="ㅁㅁㅁㅁ" hidden="1">{"'Sheet1'!$A$4","'Sheet1'!$A$9:$G$28"}</definedName>
    <definedName name="ㅁㅇㄹㄴㄻ" hidden="1">{"'Sheet1'!$D$19","'Sheet1'!$B$22:$E$22"}</definedName>
    <definedName name="ㅁㅇㄹㄴㅁㅇㄹㄴ" hidden="1">{#N/A,"수불부",FALSE,"사급자재수불서";#N/A,"수불부",FALSE,"사급자재수불서"}</definedName>
    <definedName name="ㅁㅇㄹㄴㅇㄹㄴㅇㄹ" hidden="1">{#N/A,"수불부",FALSE,"사급자재수불서";#N/A,"수불부",FALSE,"사급자재수불서"}</definedName>
    <definedName name="만득이" hidden="1">{#N/A,#N/A,FALSE,"2~8번"}</definedName>
    <definedName name="매홀2" hidden="1">{#N/A,#N/A,FALSE,"현장 NCR 분석";#N/A,#N/A,FALSE,"현장품질감사";#N/A,#N/A,FALSE,"현장품질감사"}</definedName>
    <definedName name="머" hidden="1">{#N/A,#N/A,FALSE,"명세표"}</definedName>
    <definedName name="명단" hidden="1">{#N/A,"수불부",FALSE,"사급자재수불서";#N/A,"수불부",FALSE,"사급자재수불서"}</definedName>
    <definedName name="ㅂㅂ" hidden="1">#REF!</definedName>
    <definedName name="ㅂㅂㅂㅂ" hidden="1">{#N/A,#N/A,FALSE,"명세표"}</definedName>
    <definedName name="ㅂㅂㅂㅂㅂㅂㅂ" hidden="1">{#N/A,#N/A,FALSE,"명세표"}</definedName>
    <definedName name="ㅂㅈ" hidden="1">{#N/A,#N/A,FALSE,"2~8번"}</definedName>
    <definedName name="배수" hidden="1">#REF!</definedName>
    <definedName name="벽체" hidden="1">{#N/A,#N/A,FALSE,"혼합골재"}</definedName>
    <definedName name="변경" hidden="1">{#N/A,#N/A,FALSE,"현장 NCR 분석";#N/A,#N/A,FALSE,"현장품질감사";#N/A,#N/A,FALSE,"현장품질감사"}</definedName>
    <definedName name="복구계획도2" hidden="1">{#N/A,#N/A,FALSE,"현장 NCR 분석";#N/A,#N/A,FALSE,"현장품질감사";#N/A,#N/A,FALSE,"현장품질감사"}</definedName>
    <definedName name="부대공사" hidden="1">#REF!</definedName>
    <definedName name="부손익" hidden="1">{#N/A,#N/A,FALSE,"현장 NCR 분석";#N/A,#N/A,FALSE,"현장품질감사";#N/A,#N/A,FALSE,"현장품질감사"}</definedName>
    <definedName name="ㅅㅅ" hidden="1">#REF!</definedName>
    <definedName name="서류3" hidden="1">{#N/A,"수불부",FALSE,"사급자재수불서";#N/A,"수불부",FALSE,"사급자재수불서"}</definedName>
    <definedName name="서류4" hidden="1">{#N/A,"수불부",FALSE,"사급자재수불서";#N/A,"수불부",FALSE,"사급자재수불서"}</definedName>
    <definedName name="서류5" hidden="1">{#N/A,"수불부",FALSE,"사급자재수불서";#N/A,"수불부",FALSE,"사급자재수불서"}</definedName>
    <definedName name="석항" hidden="1">{#N/A,#N/A,FALSE,"명세표"}</definedName>
    <definedName name="설계내역서" hidden="1">{#N/A,#N/A,FALSE,"골재소요량";#N/A,#N/A,FALSE,"골재소요량"}</definedName>
    <definedName name="수량집계" hidden="1">#REF!</definedName>
    <definedName name="승용교" hidden="1">{#N/A,#N/A,FALSE,"2~8번"}</definedName>
    <definedName name="ㅇㄴㄹㄴㅇ" hidden="1">{#N/A,"수불부",FALSE,"사급자재수불서";#N/A,"수불부",FALSE,"사급자재수불서"}</definedName>
    <definedName name="ㅇㄴㄻㅎㅈㄷㅈㄷㄴ" hidden="1">{"'Sheet1'!$D$19","'Sheet1'!$B$22:$E$22"}</definedName>
    <definedName name="ㅇㄴㅁㄹㅇㄻㅇㄹㄴㅇ" hidden="1">{#N/A,"수불부",FALSE,"사급자재수불서";#N/A,"수불부",FALSE,"사급자재수불서"}</definedName>
    <definedName name="ㅇㄶㄹㄷㄱㄹㅈ" hidden="1">{#N/A,"수불부",FALSE,"사급자재수불서";#N/A,"수불부",FALSE,"사급자재수불서"}</definedName>
    <definedName name="ㅇㄶㅁㄴㄱㄷ" hidden="1">{#N/A,"수불부",FALSE,"사급자재수불서";#N/A,"수불부",FALSE,"사급자재수불서"}</definedName>
    <definedName name="ㅇㄶㅁㄷㄱㄹㅈ" hidden="1">{#N/A,"수불부",FALSE,"사급자재수불서";#N/A,"수불부",FALSE,"사급자재수불서"}</definedName>
    <definedName name="ㅇㄹㄴ" hidden="1">{#N/A,"수불부",FALSE,"사급자재수불서";#N/A,"수불부",FALSE,"사급자재수불서"}</definedName>
    <definedName name="ㅇㄹㄴㅁㅎㅁㄴ" hidden="1">{#N/A,"수불부",FALSE,"사급자재수불서";#N/A,"수불부",FALSE,"사급자재수불서"}</definedName>
    <definedName name="ㅇㄹㄹ" localSheetId="2" hidden="1">#REF!</definedName>
    <definedName name="ㅇㄹㄹ" hidden="1">#REF!</definedName>
    <definedName name="ㅇㄹㅇㄹ" hidden="1">#REF!</definedName>
    <definedName name="ㅇㄻㄴㅀ" hidden="1">{#N/A,"수불부",FALSE,"사급자재수불서";#N/A,"수불부",FALSE,"사급자재수불서"}</definedName>
    <definedName name="ㅇㅁㄶㄴㅇㅁㅀㅇㄴ" hidden="1">{#N/A,"수불부",FALSE,"사급자재수불서";#N/A,"수불부",FALSE,"사급자재수불서"}</definedName>
    <definedName name="ㅇㅇㄹ" hidden="1">#REF!</definedName>
    <definedName name="ㅇㅎㅁㅇㅎㄴㅇㅁ" hidden="1">{#N/A,"수불부",FALSE,"사급자재수불서";#N/A,"수불부",FALSE,"사급자재수불서"}</definedName>
    <definedName name="아마" hidden="1">{#N/A,#N/A,FALSE,"현장 NCR 분석";#N/A,#N/A,FALSE,"현장품질감사";#N/A,#N/A,FALSE,"현장품질감사"}</definedName>
    <definedName name="아마로드" hidden="1">{#N/A,#N/A,FALSE,"현장 NCR 분석";#N/A,#N/A,FALSE,"현장품질감사";#N/A,#N/A,FALSE,"현장품질감사"}</definedName>
    <definedName name="암거" hidden="1">#REF!</definedName>
    <definedName name="암거날개벽" hidden="1">#REF!</definedName>
    <definedName name="애자" hidden="1">{#N/A,#N/A,FALSE,"현장 NCR 분석";#N/A,#N/A,FALSE,"현장품질감사";#N/A,#N/A,FALSE,"현장품질감사"}</definedName>
    <definedName name="어랑너ㅣㄹㄴㅇ" hidden="1">{#N/A,"수불부",FALSE,"사급자재수불서";#N/A,"수불부",FALSE,"사급자재수불서"}</definedName>
    <definedName name="연결단위1" hidden="1">{#N/A,#N/A,FALSE,"골재소요량";#N/A,#N/A,FALSE,"골재소요량"}</definedName>
    <definedName name="연습" hidden="1">{#N/A,#N/A,FALSE,"현장 NCR 분석";#N/A,#N/A,FALSE,"현장품질감사";#N/A,#N/A,FALSE,"현장품질감사"}</definedName>
    <definedName name="오수관로연장조서2" hidden="1">{#N/A,#N/A,FALSE,"운반시간"}</definedName>
    <definedName name="옹" hidden="1">{#N/A,#N/A,FALSE,"골재소요량";#N/A,#N/A,FALSE,"골재소요량"}</definedName>
    <definedName name="옹벽" hidden="1">{#N/A,#N/A,FALSE,"혼합골재"}</definedName>
    <definedName name="옹벽12" hidden="1">{#N/A,#N/A,FALSE,"현장 NCR 분석";#N/A,#N/A,FALSE,"현장품질감사";#N/A,#N/A,FALSE,"현장품질감사"}</definedName>
    <definedName name="옹벽단위" hidden="1">#REF!</definedName>
    <definedName name="옹벽수량집계표" hidden="1">{#N/A,#N/A,FALSE,"2~8번"}</definedName>
    <definedName name="옹벽수량집계표총괄" hidden="1">{#N/A,#N/A,FALSE,"혼합골재"}</definedName>
    <definedName name="이릉" hidden="1">#REF!</definedName>
    <definedName name="이정" hidden="1">{#N/A,#N/A,FALSE,"2~8번"}</definedName>
    <definedName name="이종훈" hidden="1">#REF!</definedName>
    <definedName name="인력운반" hidden="1">{#N/A,#N/A,FALSE,"현장 NCR 분석";#N/A,#N/A,FALSE,"현장품질감사";#N/A,#N/A,FALSE,"현장품질감사"}</definedName>
    <definedName name="일반부" hidden="1">{#N/A,#N/A,FALSE,"조골재"}</definedName>
    <definedName name="ㅈ" hidden="1">#REF!</definedName>
    <definedName name="ㅈㅈ" hidden="1">{#N/A,#N/A,FALSE,"표지목차"}</definedName>
    <definedName name="자미" hidden="1">{#N/A,#N/A,FALSE,"명세표"}</definedName>
    <definedName name="종배수관1" hidden="1">#REF!</definedName>
    <definedName name="종배수관2" hidden="1">#REF!</definedName>
    <definedName name="준공계" localSheetId="2" hidden="1">#REF!</definedName>
    <definedName name="준공계" hidden="1">#REF!</definedName>
    <definedName name="줄떼" hidden="1">{#N/A,#N/A,FALSE,"현장 NCR 분석";#N/A,#N/A,FALSE,"현장품질감사";#N/A,#N/A,FALSE,"현장품질감사"}</definedName>
    <definedName name="지시부" hidden="1">{#N/A,#N/A,FALSE,"현장 NCR 분석";#N/A,#N/A,FALSE,"현장품질감사";#N/A,#N/A,FALSE,"현장품질감사"}</definedName>
    <definedName name="집계" hidden="1">{#N/A,#N/A,FALSE,"명세표"}</definedName>
    <definedName name="집수정" hidden="1">#REF!</definedName>
    <definedName name="집수정1" hidden="1">#REF!</definedName>
    <definedName name="집수정토공" hidden="1">#REF!</definedName>
    <definedName name="찰샇기" hidden="1">#REF!</definedName>
    <definedName name="철근자료" hidden="1">#REF!</definedName>
    <definedName name="ㅋ" hidden="1">{#N/A,#N/A,FALSE,"조골재"}</definedName>
    <definedName name="ㅋㅁ" hidden="1">{#N/A,#N/A,FALSE,"명세표"}</definedName>
    <definedName name="콘크리트1" hidden="1">#REF!</definedName>
    <definedName name="콘크리트2" hidden="1">#REF!</definedName>
    <definedName name="ㅌ" hidden="1">{#N/A,#N/A,FALSE,"2~8번"}</definedName>
    <definedName name="ㅌㅊㅀ" hidden="1">{#N/A,#N/A,FALSE,"운반시간"}</definedName>
    <definedName name="토공이수" hidden="1">#REF!</definedName>
    <definedName name="토적계산" hidden="1">#REF!</definedName>
    <definedName name="토적표" hidden="1">#REF!</definedName>
    <definedName name="토적표01" hidden="1">#REF!</definedName>
    <definedName name="토적표1" hidden="1">#REF!</definedName>
    <definedName name="파일" hidden="1">#REF!</definedName>
    <definedName name="포장" hidden="1">#REF!</definedName>
    <definedName name="표지2" hidden="1">#REF!</definedName>
    <definedName name="ㅎ5" hidden="1">{#N/A,#N/A,FALSE,"골재소요량";#N/A,#N/A,FALSE,"골재소요량"}</definedName>
    <definedName name="ㅎㄴㅁㄹㅇㄹㄴ" hidden="1">{#N/A,"수불부",FALSE,"사급자재수불서";#N/A,"수불부",FALSE,"사급자재수불서"}</definedName>
    <definedName name="ㅎㅎㅎ" hidden="1">{#N/A,#N/A,FALSE,"부대1"}</definedName>
    <definedName name="하하" hidden="1">#REF!</definedName>
    <definedName name="한" hidden="1">{#N/A,#N/A,FALSE,"조골재"}</definedName>
    <definedName name="한동" hidden="1">{#N/A,#N/A,FALSE,"단가표지"}</definedName>
    <definedName name="항공장애구" hidden="1">{#N/A,#N/A,FALSE,"현장 NCR 분석";#N/A,#N/A,FALSE,"현장품질감사";#N/A,#N/A,FALSE,"현장품질감사"}</definedName>
    <definedName name="호호호" hidden="1">{#N/A,#N/A,FALSE,"현장 NCR 분석";#N/A,#N/A,FALSE,"현장품질감사";#N/A,#N/A,FALSE,"현장품질감사"}</definedName>
    <definedName name="흄관단위수량" hidden="1">#REF!</definedName>
    <definedName name="ㅏ" hidden="1">{#N/A,#N/A,FALSE,"운반시간"}</definedName>
    <definedName name="ㅏㅏㅏ" hidden="1">{#N/A,#N/A,FALSE,"명세표"}</definedName>
    <definedName name="ㅑ" hidden="1">{#N/A,#N/A,FALSE,"조골재"}</definedName>
    <definedName name="ㅓ7" hidden="1">{#N/A,#N/A,FALSE,"단가표지"}</definedName>
    <definedName name="ㅓㅓㅓㅓ" hidden="1">{#N/A,#N/A,FALSE,"2~8번"}</definedName>
    <definedName name="ㅓㅗ" hidden="1">{#N/A,"수불부",FALSE,"사급자재수불서";#N/A,"수불부",FALSE,"사급자재수불서"}</definedName>
    <definedName name="ㅔ" hidden="1">{#N/A,#N/A,FALSE,"골재소요량";#N/A,#N/A,FALSE,"골재소요량"}</definedName>
    <definedName name="ㅔㅐㅔ" hidden="1">{#N/A,"수불부",FALSE,"사급자재수불서";#N/A,"수불부",FALSE,"사급자재수불서"}</definedName>
    <definedName name="ㅔㅔ" hidden="1">{#N/A,#N/A,FALSE,"명세표"}</definedName>
    <definedName name="ㅔㅔㅔ" hidden="1">#REF!</definedName>
    <definedName name="ㅗㅎㅇㅁㄹㅇㅎ" hidden="1">{#N/A,"수불부",FALSE,"사급자재수불서";#N/A,"수불부",FALSE,"사급자재수불서"}</definedName>
    <definedName name="ㅗㅗㅗㅗ" hidden="1">#REF!</definedName>
    <definedName name="ㅛㅛㅛ" hidden="1">#REF!</definedName>
    <definedName name="ㅛㅛㅛㅛ" hidden="1">#REF!</definedName>
    <definedName name="ㅜ" hidden="1">{#N/A,#N/A,FALSE,"조골재"}</definedName>
    <definedName name="ㅠ뮤ㅐ" hidden="1">#REF!</definedName>
    <definedName name="ㅡ" hidden="1">{#N/A,#N/A,FALSE,"2~8번"}</definedName>
    <definedName name="ㅡㅡ" hidden="1">{#N/A,#N/A,FALSE,"명세표"}</definedName>
    <definedName name="ㅣㅣ" hidden="1">{#N/A,#N/A,FALSE,"골재소요량";#N/A,#N/A,FALSE,"골재소요량"}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2" i="4" l="1"/>
  <c r="H11" i="4" s="1"/>
  <c r="P10" i="4" l="1"/>
  <c r="B7" i="4" l="1"/>
  <c r="E13" i="4"/>
  <c r="A29" i="4" l="1"/>
  <c r="A192" i="4"/>
  <c r="I155" i="4"/>
  <c r="A162" i="4"/>
  <c r="A153" i="4"/>
  <c r="H28" i="4"/>
  <c r="A16" i="4" s="1"/>
  <c r="A24" i="4"/>
  <c r="A23" i="4"/>
  <c r="D17" i="4"/>
  <c r="C17" i="4"/>
  <c r="B17" i="4"/>
  <c r="D16" i="4"/>
  <c r="C16" i="4"/>
  <c r="B16" i="4"/>
  <c r="E15" i="4"/>
  <c r="D15" i="4"/>
  <c r="C15" i="4"/>
  <c r="B15" i="4"/>
  <c r="E14" i="4"/>
  <c r="D14" i="4"/>
  <c r="C14" i="4"/>
  <c r="B14" i="4"/>
  <c r="A14" i="4"/>
  <c r="D13" i="4"/>
  <c r="C13" i="4"/>
  <c r="B13" i="4"/>
  <c r="A13" i="4"/>
  <c r="B10" i="4"/>
  <c r="B9" i="4"/>
  <c r="B8" i="4"/>
  <c r="A1" i="4"/>
  <c r="G5" i="3"/>
  <c r="F5" i="3"/>
  <c r="D5" i="3"/>
  <c r="M6" i="2"/>
  <c r="K6" i="2"/>
  <c r="I6" i="2"/>
  <c r="G6" i="2"/>
  <c r="E6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Administrator</author>
  </authors>
  <commentList>
    <comment ref="H19" authorId="0" shapeId="0" xr:uid="{00000000-0006-0000-0000-000001000000}">
      <text>
        <r>
          <rPr>
            <b/>
            <sz val="9"/>
            <color rgb="FF000000"/>
            <rFont val="Tahoma"/>
            <family val="2"/>
          </rPr>
          <t>5</t>
        </r>
        <r>
          <rPr>
            <b/>
            <sz val="9"/>
            <color rgb="FF000000"/>
            <rFont val="돋움"/>
            <family val="2"/>
            <charset val="129"/>
          </rPr>
          <t>일은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있어야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함</t>
        </r>
        <r>
          <rPr>
            <b/>
            <sz val="9"/>
            <color rgb="FF000000"/>
            <rFont val="돋움"/>
            <family val="2"/>
            <charset val="129"/>
          </rPr>
          <t xml:space="preserve">
</t>
        </r>
        <r>
          <rPr>
            <b/>
            <sz val="9"/>
            <color rgb="FF000000"/>
            <rFont val="돋움"/>
            <family val="2"/>
            <charset val="129"/>
          </rPr>
          <t>최소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주말포함</t>
        </r>
        <r>
          <rPr>
            <b/>
            <sz val="9"/>
            <color rgb="FF000000"/>
            <rFont val="Tahoma"/>
            <family val="2"/>
          </rPr>
          <t xml:space="preserve"> 5</t>
        </r>
        <r>
          <rPr>
            <b/>
            <sz val="9"/>
            <color rgb="FF000000"/>
            <rFont val="돋움"/>
            <family val="2"/>
            <charset val="129"/>
          </rPr>
          <t>일</t>
        </r>
      </text>
    </comment>
    <comment ref="H20" authorId="0" shapeId="0" xr:uid="{B7D7C96C-4787-48B4-A906-0F7CB18AA404}">
      <text>
        <r>
          <rPr>
            <b/>
            <sz val="9"/>
            <color rgb="FF000000"/>
            <rFont val="Tahoma"/>
            <family val="2"/>
          </rPr>
          <t>5</t>
        </r>
        <r>
          <rPr>
            <b/>
            <sz val="9"/>
            <color rgb="FF000000"/>
            <rFont val="돋움"/>
            <family val="2"/>
            <charset val="129"/>
          </rPr>
          <t>일은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있어야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함</t>
        </r>
        <r>
          <rPr>
            <b/>
            <sz val="9"/>
            <color rgb="FF000000"/>
            <rFont val="돋움"/>
            <family val="2"/>
            <charset val="129"/>
          </rPr>
          <t xml:space="preserve">
</t>
        </r>
        <r>
          <rPr>
            <b/>
            <sz val="9"/>
            <color rgb="FF000000"/>
            <rFont val="돋움"/>
            <family val="2"/>
            <charset val="129"/>
          </rPr>
          <t>최소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주말포함</t>
        </r>
        <r>
          <rPr>
            <b/>
            <sz val="9"/>
            <color rgb="FF000000"/>
            <rFont val="Tahoma"/>
            <family val="2"/>
          </rPr>
          <t xml:space="preserve"> 5</t>
        </r>
        <r>
          <rPr>
            <b/>
            <sz val="9"/>
            <color rgb="FF000000"/>
            <rFont val="돋움"/>
            <family val="2"/>
            <charset val="129"/>
          </rPr>
          <t>일</t>
        </r>
      </text>
    </comment>
    <comment ref="H147" authorId="0" shapeId="0" xr:uid="{00000000-0006-0000-0000-000003000000}">
      <text>
        <r>
          <rPr>
            <b/>
            <sz val="9"/>
            <color rgb="FF000000"/>
            <rFont val="돋움"/>
            <family val="3"/>
            <charset val="129"/>
          </rPr>
          <t>산불예방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숲가꾸기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또는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특정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기술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공정이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필요시</t>
        </r>
        <r>
          <rPr>
            <b/>
            <sz val="9"/>
            <color rgb="FF000000"/>
            <rFont val="Tahoma"/>
            <family val="2"/>
          </rPr>
          <t xml:space="preserve"> 1</t>
        </r>
        <r>
          <rPr>
            <b/>
            <sz val="9"/>
            <color rgb="FF000000"/>
            <rFont val="돋움"/>
            <family val="3"/>
            <charset val="129"/>
          </rPr>
          <t>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넣으면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기성실적증명서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요청뜸</t>
        </r>
      </text>
    </comment>
    <comment ref="H155" authorId="0" shapeId="0" xr:uid="{00000000-0006-0000-0000-000004000000}">
      <text>
        <r>
          <rPr>
            <b/>
            <sz val="9"/>
            <color rgb="FF000000"/>
            <rFont val="돋움"/>
            <family val="3"/>
            <charset val="129"/>
          </rPr>
          <t>필요시</t>
        </r>
        <r>
          <rPr>
            <b/>
            <sz val="9"/>
            <color rgb="FF000000"/>
            <rFont val="Tahoma"/>
            <family val="2"/>
          </rPr>
          <t xml:space="preserve"> 1</t>
        </r>
        <r>
          <rPr>
            <b/>
            <sz val="9"/>
            <color rgb="FF000000"/>
            <rFont val="돋움"/>
            <family val="3"/>
            <charset val="129"/>
          </rPr>
          <t>기입</t>
        </r>
      </text>
    </comment>
  </commentList>
</comments>
</file>

<file path=xl/sharedStrings.xml><?xml version="1.0" encoding="utf-8"?>
<sst xmlns="http://schemas.openxmlformats.org/spreadsheetml/2006/main" count="304" uniqueCount="217">
  <si>
    <t>2) 계약자는 계약체결시『인지세법』에 따른 수입인지와 대가 청구시마다『강원도 지역개발기금 설치 
   조례』등에 의거 지역개발공채(청구금액의 2.5%)를 매입하고 매입필증을 계약담당자에게 제출 하여야 
   합니다.</t>
  </si>
  <si>
    <t>4. 예정가격 및 낙찰자 결정방법</t>
  </si>
  <si>
    <t xml:space="preserve">      의거 생략합니다. </t>
  </si>
  <si>
    <t xml:space="preserve">1. 견적제출에 부치는 사항  </t>
  </si>
  <si>
    <t xml:space="preserve"> 라. 입찰보증금의 납부·귀속</t>
  </si>
  <si>
    <t>7. 불법체류 외국인 고용금지 안내</t>
  </si>
  <si>
    <r>
      <rPr>
        <sz val="12"/>
        <color rgb="FF000000"/>
        <rFont val="굴림"/>
        <family val="3"/>
        <charset val="129"/>
      </rPr>
      <t>1) 본 견적은</t>
    </r>
    <r>
      <rPr>
        <b/>
        <sz val="12"/>
        <color rgb="FF000000"/>
        <rFont val="굴림"/>
        <family val="3"/>
        <charset val="129"/>
      </rPr>
      <t xml:space="preserve"> 총액견적입찰입니다.</t>
    </r>
  </si>
  <si>
    <t xml:space="preserve">  용외국인근로자(H-2) 근로개시 신고서를 제출해야 합니다. </t>
  </si>
  <si>
    <t xml:space="preserve">본 사업은 부산물 파쇄 공정까지 포함된 사업임을 알려드립니다. </t>
  </si>
  <si>
    <t>4) 국가종합전자조달시스템 전자입찰참가자격 등록규정(조달청고시)</t>
  </si>
  <si>
    <t>② 재해 발생 시 재발방지 대책의 수립 및 그 이행에 관한 조치</t>
  </si>
  <si>
    <t>④ 안전·보건 관계 법령에 따른 의무이행에 필요한 관리상의 조치</t>
  </si>
  <si>
    <t>본 사업은 약제 처리 공정이 포함된 사업임을 알려드립니다.</t>
  </si>
  <si>
    <t>합  계</t>
  </si>
  <si>
    <t>직접노무비</t>
  </si>
  <si>
    <t>부가가치세</t>
  </si>
  <si>
    <t>비고</t>
  </si>
  <si>
    <t>(단위 : 원)</t>
  </si>
  <si>
    <t>   ※ 전산장애 발생시 개찰시간이 다소 지연될 수 있습니다.(나라장터)</t>
  </si>
  <si>
    <t>《 계약업체의 안전 및 보건 확보 의무사항(중대재해처벌법 제4조, 제9조) 》</t>
  </si>
  <si>
    <t xml:space="preserve">  및 준공대가 청구 시 구분하여 청구하여야 합니다.</t>
  </si>
  <si>
    <t>3) 국가종합전자조달시스템 전자입찰특별유의서(조달청고시)</t>
  </si>
  <si>
    <t>1) 국가종합전자조달시스템 ⇒ 정보광장 ⇒ 법령정보</t>
  </si>
  <si>
    <t>작업종</t>
  </si>
  <si>
    <t>임반</t>
  </si>
  <si>
    <t>소반</t>
  </si>
  <si>
    <t>단가</t>
  </si>
  <si>
    <r>
      <t xml:space="preserve">1) 계약상대자는 </t>
    </r>
    <r>
      <rPr>
        <sz val="11.8"/>
        <color rgb="FF000000"/>
        <rFont val="굴림"/>
        <family val="3"/>
        <charset val="129"/>
      </rPr>
      <t>예정가격에 반영된</t>
    </r>
    <r>
      <rPr>
        <sz val="12"/>
        <color rgb="FF000000"/>
        <rFont val="굴림"/>
        <family val="3"/>
        <charset val="129"/>
      </rPr>
      <t>(</t>
    </r>
    <r>
      <rPr>
        <sz val="11.8"/>
        <color rgb="FF000000"/>
        <rFont val="굴림"/>
        <family val="3"/>
        <charset val="129"/>
      </rPr>
      <t>내역입찰의 경우 산출내역서 포함</t>
    </r>
    <r>
      <rPr>
        <sz val="12"/>
        <color rgb="FF000000"/>
        <rFont val="굴림"/>
        <family val="3"/>
        <charset val="129"/>
      </rPr>
      <t>)</t>
    </r>
    <r>
      <rPr>
        <sz val="11.8"/>
        <color rgb="FF000000"/>
        <rFont val="굴림"/>
        <family val="3"/>
        <charset val="129"/>
      </rPr>
      <t>국민건강</t>
    </r>
    <r>
      <rPr>
        <sz val="11.8"/>
        <color rgb="FF000000"/>
        <rFont val="MS Gothic"/>
        <family val="3"/>
        <charset val="128"/>
      </rPr>
      <t>․</t>
    </r>
    <r>
      <rPr>
        <sz val="11.8"/>
        <color rgb="FF000000"/>
        <rFont val="굴림"/>
        <family val="3"/>
        <charset val="129"/>
      </rPr>
      <t>연금보험료, 장기요양보
    험, 산업안전보건비, 퇴직공제부금비 등을 계약문서 산출내역서에 조정없이 반영하여야 하며, 기성대가 
    및 준공대가 지급시「지방자치단체 입찰 및 계약집행기준</t>
    </r>
    <r>
      <rPr>
        <sz val="12"/>
        <color rgb="FF000000"/>
        <rFont val="굴림"/>
        <family val="3"/>
        <charset val="129"/>
      </rPr>
      <t>(</t>
    </r>
    <r>
      <rPr>
        <sz val="11.8"/>
        <color rgb="FF000000"/>
        <rFont val="굴림"/>
        <family val="3"/>
        <charset val="129"/>
      </rPr>
      <t>행정안전 부 예규</t>
    </r>
    <r>
      <rPr>
        <sz val="12"/>
        <color rgb="FF000000"/>
        <rFont val="굴림"/>
        <family val="3"/>
        <charset val="129"/>
      </rPr>
      <t>)</t>
    </r>
    <r>
      <rPr>
        <sz val="11.8"/>
        <color rgb="FF000000"/>
        <rFont val="굴림"/>
        <family val="3"/>
        <charset val="129"/>
      </rPr>
      <t>」에서 정한바에</t>
    </r>
    <r>
      <rPr>
        <sz val="12"/>
        <color rgb="FF000000"/>
        <rFont val="굴림"/>
        <family val="3"/>
        <charset val="129"/>
      </rPr>
      <t>(</t>
    </r>
    <r>
      <rPr>
        <sz val="11.8"/>
        <color rgb="FF000000"/>
        <rFont val="굴림"/>
        <family val="3"/>
        <charset val="129"/>
      </rPr>
      <t>법정보험
    료율 인상 시에는 변경계약을 체결한 후에 금액을 말함</t>
    </r>
    <r>
      <rPr>
        <sz val="12"/>
        <color rgb="FF000000"/>
        <rFont val="굴림"/>
        <family val="3"/>
        <charset val="129"/>
      </rPr>
      <t>)</t>
    </r>
    <r>
      <rPr>
        <sz val="11.8"/>
        <color rgb="FF000000"/>
        <rFont val="굴림"/>
        <family val="3"/>
        <charset val="129"/>
      </rPr>
      <t>따라 정산합니다.</t>
    </r>
    <r>
      <rPr>
        <sz val="12"/>
        <color rgb="FF000000"/>
        <rFont val="굴림"/>
        <family val="3"/>
        <charset val="129"/>
      </rPr>
      <t>(</t>
    </r>
    <r>
      <rPr>
        <b/>
        <sz val="11.8"/>
        <color rgb="FF000000"/>
        <rFont val="굴림"/>
        <family val="3"/>
        <charset val="129"/>
      </rPr>
      <t>사업명기재된 납입확인서</t>
    </r>
    <r>
      <rPr>
        <sz val="12"/>
        <color rgb="FF000000"/>
        <rFont val="굴림"/>
        <family val="3"/>
        <charset val="129"/>
      </rPr>
      <t>)</t>
    </r>
  </si>
  <si>
    <r>
      <t xml:space="preserve"> 다. 낙찰자로 선정된 업체에서는 수의계약 결격사유에 해당되지 않는다는 </t>
    </r>
    <r>
      <rPr>
        <b/>
        <sz val="12"/>
        <color rgb="FF000000"/>
        <rFont val="굴림"/>
        <family val="3"/>
        <charset val="129"/>
      </rPr>
      <t>각서</t>
    </r>
    <r>
      <rPr>
        <sz val="12"/>
        <color rgb="FF000000"/>
        <rFont val="굴림"/>
        <family val="3"/>
        <charset val="129"/>
      </rPr>
      <t xml:space="preserve">를 첨부하여 </t>
    </r>
    <r>
      <rPr>
        <b/>
        <sz val="12"/>
        <color rgb="FF000000"/>
        <rFont val="굴림"/>
        <family val="3"/>
        <charset val="129"/>
      </rPr>
      <t>낙찰일로부터 5
     일 이내에 전자계약을 체결</t>
    </r>
    <r>
      <rPr>
        <sz val="12"/>
        <color rgb="FF000000"/>
        <rFont val="굴림"/>
        <family val="3"/>
        <charset val="129"/>
      </rPr>
      <t>하여야 하고, 결격사유가 계약 전에 발견되면 차순위자 순으로 결격여부를 심
      사하여 계약상대자로 결정하고, 계약후에 발견되면 계약을 해지하고 부정당업자로 처분합니다.</t>
    </r>
  </si>
  <si>
    <t>산</t>
  </si>
  <si>
    <t>기타</t>
  </si>
  <si>
    <t>총계</t>
  </si>
  <si>
    <t>지번</t>
  </si>
  <si>
    <t>소재지</t>
  </si>
  <si>
    <t xml:space="preserve">  조의3에 따라 표준임대차 계약서를 작성하고 건설기계대여금지급보증서를 발급하여야 하며, 대가 청구 전 </t>
  </si>
  <si>
    <t xml:space="preserve">  건설기계대여금 지급보증제도가 적용되는 공사로 「건설기계 관리법」제22조 및 「건설산업기본법」제68</t>
  </si>
  <si>
    <t>2) 입찰 이용안내 : 국가종합전자조달(http://www.g2b.go.kr) 콜센터(☎1588-0800)</t>
  </si>
  <si>
    <t xml:space="preserve">  계약상대자는 당해 건설공사장에  「출입국관리법」및 「외국인근로자 고용 등에 관한 법률」에 따른 불법</t>
  </si>
  <si>
    <t xml:space="preserve">■ 2)에 의거 낙찰선정은 업체의 서류검토가 필요한 경우 개찰일에 낙찰자 선정이 불가할 수 있습니다. </t>
  </si>
  <si>
    <t xml:space="preserve"> 다. 현장설명 일시 및 장소 :『지방자치단체를당사자로하는계약에관한법률시행령』제15조 제3항 규정에 </t>
  </si>
  <si>
    <r>
      <t xml:space="preserve"> 가. 예정가격은『국가종합전자조달시스템 전자입찰 특별유의서』제12조에 의거 </t>
    </r>
    <r>
      <rPr>
        <b/>
        <sz val="12"/>
        <color rgb="FF000000"/>
        <rFont val="굴림"/>
        <family val="3"/>
        <charset val="129"/>
      </rPr>
      <t>”국가종합전자조달시스템
     (G2B)“</t>
    </r>
    <r>
      <rPr>
        <sz val="12"/>
        <color rgb="FF000000"/>
        <rFont val="굴림"/>
        <family val="3"/>
        <charset val="129"/>
      </rPr>
      <t xml:space="preserve">으로 결정되며, 기초금액을 기준으로 ± 3% 범위내에서 작성된 복수예비가격 15개 중 전자입찰 참
      여자가 각 2개씩 추첨(선택)한 번호 중 가장 많이 추첨된 번호순으로 4개를 선정하여 그 해당 번호의 예비
      가격을 </t>
    </r>
    <r>
      <rPr>
        <b/>
        <sz val="12"/>
        <color rgb="FF000000"/>
        <rFont val="굴림"/>
        <family val="3"/>
        <charset val="129"/>
      </rPr>
      <t>산술평균한 가격</t>
    </r>
    <r>
      <rPr>
        <sz val="12"/>
        <color rgb="FF000000"/>
        <rFont val="굴림"/>
        <family val="3"/>
        <charset val="129"/>
      </rPr>
      <t>으로 결정합니다.</t>
    </r>
  </si>
  <si>
    <t xml:space="preserve">  체류 외국인을 고용하면 안 되며, 공사감독관의 요구시 외국인 근로자에 대해 고용허가서(E-9) 또는 특례고</t>
  </si>
  <si>
    <t>접수개시</t>
  </si>
  <si>
    <t>마감일시</t>
  </si>
  <si>
    <t>기초금액</t>
  </si>
  <si>
    <t>안전관리비</t>
  </si>
  <si>
    <t>개찰일시</t>
  </si>
  <si>
    <t>공고번호</t>
  </si>
  <si>
    <t>추정가격</t>
  </si>
  <si>
    <t>관급자재</t>
  </si>
  <si>
    <t>다. 열람장소</t>
  </si>
  <si>
    <t xml:space="preserve">필지내역서 </t>
  </si>
  <si>
    <t>퇴직공제부금비</t>
  </si>
  <si>
    <t>품질관리비</t>
  </si>
  <si>
    <t>지적(ha)</t>
  </si>
  <si>
    <t>추정금액</t>
  </si>
  <si>
    <t>계획면적</t>
  </si>
  <si>
    <t>A값 합계</t>
  </si>
  <si>
    <t>240-2</t>
  </si>
  <si>
    <t>242-3</t>
  </si>
  <si>
    <t>32-1</t>
  </si>
  <si>
    <t>242-1</t>
  </si>
  <si>
    <t>55-1</t>
  </si>
  <si>
    <t>498-1</t>
  </si>
  <si>
    <t>41-1</t>
  </si>
  <si>
    <t>242-4</t>
  </si>
  <si>
    <t>252-2</t>
  </si>
  <si>
    <t>41-9</t>
  </si>
  <si>
    <t>240-1</t>
  </si>
  <si>
    <t>242-2</t>
  </si>
  <si>
    <t>ha</t>
  </si>
  <si>
    <t>단위</t>
  </si>
  <si>
    <t>계</t>
  </si>
  <si>
    <t>재료비</t>
  </si>
  <si>
    <r>
      <t xml:space="preserve">4) 전자견적서 제출 확인은『국가종합전자조달시스템』의 “보낸 문서함”에서 확인하시고, 견적이 성립하
    지 아니하거나 낙찰자가 없는 경우의 </t>
    </r>
    <r>
      <rPr>
        <b/>
        <sz val="12"/>
        <color rgb="FF000000"/>
        <rFont val="굴림"/>
        <family val="3"/>
        <charset val="129"/>
      </rPr>
      <t>재입찰은 개찰이 종료된 시점부터 3시간 이내 또는 개찰 당일
   내에 실시함을 원칙</t>
    </r>
    <r>
      <rPr>
        <sz val="12"/>
        <color rgb="FF000000"/>
        <rFont val="굴림"/>
        <family val="3"/>
        <charset val="129"/>
      </rPr>
      <t xml:space="preserve">으로 합니다. </t>
    </r>
  </si>
  <si>
    <t>산업안전보건관리비</t>
  </si>
  <si>
    <t>노인장기요양보험료</t>
  </si>
  <si>
    <t>공사기간</t>
  </si>
  <si>
    <t>국민연금보험료</t>
  </si>
  <si>
    <t>국민건강보험료</t>
  </si>
  <si>
    <t>읍면동</t>
  </si>
  <si>
    <t>186</t>
  </si>
  <si>
    <t>근덕</t>
  </si>
  <si>
    <t>교곡</t>
  </si>
  <si>
    <t>254</t>
  </si>
  <si>
    <t>188</t>
  </si>
  <si>
    <t>180</t>
  </si>
  <si>
    <t>건지</t>
  </si>
  <si>
    <t>가곡</t>
  </si>
  <si>
    <t>탕곡</t>
  </si>
  <si>
    <t>날짜</t>
  </si>
  <si>
    <t>223</t>
  </si>
  <si>
    <t>189</t>
  </si>
  <si>
    <t>시</t>
  </si>
  <si>
    <t>371</t>
  </si>
  <si>
    <t>공사명</t>
  </si>
  <si>
    <t>68</t>
  </si>
  <si>
    <t>21</t>
  </si>
  <si>
    <t>동막</t>
  </si>
  <si>
    <t>노곡</t>
  </si>
  <si>
    <t>궁촌</t>
  </si>
  <si>
    <t>67</t>
  </si>
  <si>
    <t>상천기</t>
  </si>
  <si>
    <t>미로</t>
  </si>
  <si>
    <t>23</t>
  </si>
  <si>
    <t>무사</t>
  </si>
  <si>
    <t>하거노</t>
  </si>
  <si>
    <t>66</t>
  </si>
  <si>
    <t>도계</t>
  </si>
  <si>
    <t>심포</t>
  </si>
  <si>
    <t>갈전</t>
  </si>
  <si>
    <t>하장</t>
  </si>
  <si>
    <t>115</t>
  </si>
  <si>
    <t>역둔</t>
  </si>
  <si>
    <t>241</t>
  </si>
  <si>
    <r>
      <t xml:space="preserve">1) 본 입찰에 참가하는 자는 모두 </t>
    </r>
    <r>
      <rPr>
        <b/>
        <sz val="12"/>
        <color rgb="FF000000"/>
        <rFont val="굴림"/>
        <family val="3"/>
        <charset val="129"/>
      </rPr>
      <t>청렴계약 이행 서약서를 제출한 것으로 간주</t>
    </r>
    <r>
      <rPr>
        <sz val="12"/>
        <color rgb="FF000000"/>
        <rFont val="굴림"/>
        <family val="3"/>
        <charset val="129"/>
      </rPr>
      <t>하고, 낙찰자는 계약체결시
    동 이행 서약서를 첨부한 전자계약서의 내용을 수용함으로써 대표자가 서명 또는 날인한 것으로 간주
    처리합니다.</t>
    </r>
  </si>
  <si>
    <t xml:space="preserve">3) 한번 제출한 입찰서는 취소하거나 수정할 수 없습니다. 단,『전자조달의 이용 및 촉진에 관한 법률 시
    행령』제5조 제3항 단서의 경우는『동법 시행규칙』제4조에 따라야 합니다. </t>
  </si>
  <si>
    <t>3) 기타 제반법규 및 지침 등에 의거 정산이 필요한 항목은 준공시 반드시 정산하여야 합니다.
         (안전관리비 중 안전용품 지급은 착용 사진 반드시 첨부 - 미착용시 미인정)</t>
  </si>
  <si>
    <t xml:space="preserve"> 나. 청렴계약 이행서약서 제출 및 준수</t>
  </si>
  <si>
    <t>8. 건설기계대여금 지급보증 관련 사항</t>
  </si>
  <si>
    <t>2) 전자조달의 이용 및 촉진에 관한 법률</t>
  </si>
  <si>
    <r>
      <t xml:space="preserve">4) 본 공고내용은 조달청 G2B(http://www.g2b.go.kr)에 공고되어 있으며, 본 공고문의 내용과 조달청              
    </t>
    </r>
    <r>
      <rPr>
        <b/>
        <sz val="12"/>
        <color rgb="FF000000"/>
        <rFont val="굴림"/>
        <family val="3"/>
        <charset val="129"/>
      </rPr>
      <t>G2B에 공고된 내용이 서로 다른 경우</t>
    </r>
    <r>
      <rPr>
        <sz val="12"/>
        <color rgb="FF000000"/>
        <rFont val="굴림"/>
        <family val="3"/>
        <charset val="129"/>
      </rPr>
      <t xml:space="preserve"> </t>
    </r>
    <r>
      <rPr>
        <b/>
        <sz val="12"/>
        <color rgb="FF000000"/>
        <rFont val="굴림"/>
        <family val="3"/>
        <charset val="129"/>
      </rPr>
      <t>『지방자치단체를 당사자로하는 계약에 관한 법률 시행규
   칙』제36조에 규정된 내용으로 처리합니다</t>
    </r>
  </si>
  <si>
    <t>위치</t>
  </si>
  <si>
    <t>금액</t>
  </si>
  <si>
    <t>4</t>
  </si>
  <si>
    <t>20</t>
  </si>
  <si>
    <t>56</t>
  </si>
  <si>
    <t>24</t>
  </si>
  <si>
    <t>12</t>
  </si>
  <si>
    <t> 다. 건설공사 사후정산</t>
  </si>
  <si>
    <t xml:space="preserve"> 라. 견적 및 개찰 일시</t>
  </si>
  <si>
    <t>설  계  내  역  서</t>
  </si>
  <si>
    <t>2. 견적제출 참가자격</t>
  </si>
  <si>
    <t xml:space="preserve">위와 같이 공고합니다. </t>
  </si>
  <si>
    <t xml:space="preserve">3) 위       치 : </t>
  </si>
  <si>
    <t>2) 공 사 기 간 :</t>
  </si>
  <si>
    <t xml:space="preserve"> 나. 금     액 :</t>
  </si>
  <si>
    <t xml:space="preserve">4) 내       용 : </t>
  </si>
  <si>
    <t xml:space="preserve">1) 공   사   명 : </t>
  </si>
  <si>
    <t xml:space="preserve"> </t>
  </si>
  <si>
    <t>내용</t>
  </si>
  <si>
    <t>3-0</t>
  </si>
  <si>
    <t>1-0</t>
  </si>
  <si>
    <t>리</t>
  </si>
  <si>
    <t>2-0</t>
  </si>
  <si>
    <t xml:space="preserve">3. 견적제출 방식(청렴계약, 보험료정산, 입찰보증금 관련 포함) </t>
  </si>
  <si>
    <t>3) 입찰결과 안내 : 국가종합전자조달시스템의 입찰정보 → 개찰 결과</t>
  </si>
  <si>
    <t>2) 준공검사 때에는 납부확인서, 사용내역서, 지출영수증 등 관련 증빙서류를 제출 감독관의 검사를 필히 
     받아야 합니다.</t>
  </si>
  <si>
    <t xml:space="preserve"> 라. 『지방자치단체 입찰 및 계약 집행기준』의 「제5장 수의계약 운영요령 - 제3절 수의계약 대상과 운영요
     령 – 1 –나 –6)」의 라),바) 에 의거 낙찰자 선정시 인력보유상황이나 기술인력 보유상황, 시공여유율(안내
     공고일 현재 이행 중인 계약건수 또는 계약금액을 기준으로 제한)에 의해 낙찰자 선정을 제한 할 수 있습
     니다. </t>
  </si>
  <si>
    <t>2) 본 견적입찰은 전자입찰방식에 의하여 집행되고, 본공사의 계약서 체결방법은 전자계약(g2b)에 의하
    여 실시되므로 반드시『국가종합전자조달시스템』을 이용하여 제출하여야 합니다.</t>
  </si>
  <si>
    <t>   ※ 단, 견적입찰참가 자격등록 마감일시는 접수마감 일시 전날 18:00까지입니다.</t>
  </si>
  <si>
    <t xml:space="preserve">   ※ 공고문의 기초금액과 추정금액은 천단위 미만 절사로 차이가 있을 수 있습니다. </t>
  </si>
  <si>
    <t xml:space="preserve">    ※ 등록기간 중 설계서 등 열람은 정보 제공처 관련 부서에 문의하시기 바랍니다.</t>
  </si>
  <si>
    <t>③ 중앙행정기관·지자체가 관계 법령에 따라 개선, 시정 등을 명한 사항의 이행에 관한 조치</t>
  </si>
  <si>
    <t>2) 지방자치단체를 당사자로 하는 계약에 관한 법률 시행령 제38조에 의한 입찰보증금에 대한 세입조치 사
   유가 발생한 경우에는 입찰보증금 납부확약 내용에 따라 입찰금액의 100분의 5에 해당하는 금액을 지체없
   이 현금으로 납부하여야 합니다.</t>
  </si>
  <si>
    <t>ha당 단가</t>
  </si>
  <si>
    <t>경  비</t>
  </si>
  <si>
    <r>
      <t>4)「숲가꾸기 설계</t>
    </r>
    <r>
      <rPr>
        <sz val="12"/>
        <color rgb="FF000000"/>
        <rFont val="맑은 고딕"/>
        <family val="3"/>
        <charset val="129"/>
      </rPr>
      <t>〮</t>
    </r>
    <r>
      <rPr>
        <sz val="12"/>
        <color rgb="FF000000"/>
        <rFont val="굴림"/>
        <family val="3"/>
        <charset val="129"/>
      </rPr>
      <t>감리 및 사업시행 지침」 및 「산불예방 숲가꾸기사업 지침」, 「공익림가꾸기사업 지
    침」, 「설계시방서」을 숙지하여 사업진행에 철저를 기하여 주시길 바랍니다.(산림청 훈령 제1052호 
    숲가꾸기 설계</t>
    </r>
    <r>
      <rPr>
        <sz val="12"/>
        <color rgb="FF000000"/>
        <rFont val="맑은 고딕"/>
        <family val="3"/>
        <charset val="129"/>
      </rPr>
      <t>〮</t>
    </r>
    <r>
      <rPr>
        <sz val="12"/>
        <color rgb="FF000000"/>
        <rFont val="굴림"/>
        <family val="3"/>
        <charset val="129"/>
      </rPr>
      <t>감리 및 사업시행 지침」제21조 제3항 제4호 사진첩과 관련된 부분 반드시 확인바랍니다.)</t>
    </r>
  </si>
  <si>
    <t xml:space="preserve">3) 전자입찰 참가 희망업체의 전산장비 등 준비부족으로 인하여 전자입찰등록 및 투찰이 곤란할 경우에          
    는 투찰시간 마감 24시간 전에 국가종합전자조달 콜센터(1588-0800)에 문의하여 주시기 바라며, 장애
    발생에도 불구하고 문의를 하지 않아 발생되는 모든 책임은 입찰 참가자에게 있습니다. </t>
  </si>
  <si>
    <t>3) 착공일로부터 일정기간(7일) 이내에 이행착수하지 않을 경우 계약해지의 사유가 될 수 있습니다.</t>
  </si>
  <si>
    <t xml:space="preserve">  공사감독관에게 건설기계사용내역서(선 지급시에는 건설기계임대료지급내역서도 제출)를 제출하고, 기성</t>
  </si>
  <si>
    <t>1) 지방자치단체를 당사자로 하는 계약에 관한 법률 시행령 제37조 규정에 의하여 입찰보증금  납부는 조달
   청 전자입찰서의 납부이행각서로 갈음합니다.</t>
  </si>
  <si>
    <t> 나. 입찰설명 자료</t>
  </si>
  <si>
    <t>1) 공사입찰공고문</t>
  </si>
  <si>
    <t>사업참여 제한 개수</t>
  </si>
  <si>
    <t>추가입찰자료 기입</t>
  </si>
  <si>
    <t>이력요청시(요청=1)</t>
  </si>
  <si>
    <t>소   재   지</t>
  </si>
  <si>
    <t>기      타</t>
  </si>
  <si>
    <t>사업면적(ha)</t>
  </si>
  <si>
    <t>예산금액(추정금액)</t>
  </si>
  <si>
    <r>
      <t xml:space="preserve"> 라.</t>
    </r>
    <r>
      <rPr>
        <b/>
        <sz val="14"/>
        <color rgb="FF000000"/>
        <rFont val="굴림"/>
        <family val="3"/>
        <charset val="129"/>
      </rPr>
      <t xml:space="preserve"> 정보제공처</t>
    </r>
  </si>
  <si>
    <t> 가. 유의사항</t>
  </si>
  <si>
    <t> 가. 공사개요</t>
  </si>
  <si>
    <t>5. 입찰의 무효</t>
  </si>
  <si>
    <t xml:space="preserve"> 가. 견적제출 </t>
  </si>
  <si>
    <t>양구군</t>
    <phoneticPr fontId="27" type="noConversion"/>
  </si>
  <si>
    <t xml:space="preserve"> 다. 지방자치단체를 당사자로하는 계약에 관한 법률 시행령 제92조의 규정에 의한 입찰참가자격에 제한을 받거나, 
     지방자치단체입찰및계약집행기준(행정자치부예규 최근호) 제5장(수의계약 운영 요령)에서 정한 결격사유 중 어느 
     하나에도 해당되지 않는 자를 계약</t>
    <phoneticPr fontId="27" type="noConversion"/>
  </si>
  <si>
    <t xml:space="preserve"> 라. 전자견적 제출마감일 전일까지 국가종합전자조달(G2B)시스템(http://www.g2b.go.kr) 전자입찰참가자격 
      등록을 완료한 업체로서 지방자치단체 입찰 및 계약 집행기준의 제5장 수의계약 운영요령에서 정하는 결격
      사유에 해당되지 않아야 합니다.</t>
    <phoneticPr fontId="27" type="noConversion"/>
  </si>
  <si>
    <t xml:space="preserve"> 마. 본 견적제출은 전자입찰방식에 의거 진행되므로 전자입찰 미등록업체는 견적제출일 전일까지 지정 공인인증기관 
     인증서를 받은후 조달청 전자입찰 홈페이지(http://www.g2b.go.kr)의 전자입찰시스템 이용약관(입찰자용)에 동의
     하여 입찰자 등록을 하여야 합니다.</t>
    <phoneticPr fontId="27" type="noConversion"/>
  </si>
  <si>
    <t xml:space="preserve"> 바. 또한「지문인식 신원확인 입찰」이 적용되므로 개인인증서를 보유한 대표자 또는 입찰대리인은 국가종합전자조달
     시스템전자입찰특별유의서 제10조 제1항 제5호에 따라 미리 지문정보를 등록해야 전자입찰서 제출이 가능합니다.</t>
    <phoneticPr fontId="27" type="noConversion"/>
  </si>
  <si>
    <r>
      <t xml:space="preserve"> 나. 견적제출 안내 공고일 전일부터[신규사업자(법인인 경우 법인등기일, 개인사업자인 경우 사업자등록일)인 
      경우 입찰공고일 이후를 포함] 입찰일(낙찰자는 계약체결일)까지 법인등기부상 본점소재지(개인사업자인
      경우 해당사업에 관한 사업자등록증이나 관련법령에 따른 허가</t>
    </r>
    <r>
      <rPr>
        <sz val="11"/>
        <color rgb="FF000000"/>
        <rFont val="MS UI Gothic"/>
        <family val="3"/>
        <charset val="1"/>
      </rPr>
      <t>‧</t>
    </r>
    <r>
      <rPr>
        <sz val="11"/>
        <color rgb="FF000000"/>
        <rFont val="굴림"/>
        <family val="3"/>
        <charset val="129"/>
      </rPr>
      <t>인가</t>
    </r>
    <r>
      <rPr>
        <sz val="11"/>
        <color rgb="FF000000"/>
        <rFont val="MS UI Gothic"/>
        <family val="3"/>
        <charset val="1"/>
      </rPr>
      <t>‧</t>
    </r>
    <r>
      <rPr>
        <sz val="11"/>
        <color rgb="FF000000"/>
        <rFont val="굴림"/>
        <family val="3"/>
        <charset val="129"/>
      </rPr>
      <t>면허</t>
    </r>
    <r>
      <rPr>
        <sz val="11"/>
        <color rgb="FF000000"/>
        <rFont val="MS UI Gothic"/>
        <family val="3"/>
        <charset val="1"/>
      </rPr>
      <t>‧</t>
    </r>
    <r>
      <rPr>
        <sz val="11"/>
        <color rgb="FF000000"/>
        <rFont val="굴림"/>
        <family val="3"/>
        <charset val="129"/>
      </rPr>
      <t>등록</t>
    </r>
    <r>
      <rPr>
        <sz val="11"/>
        <color rgb="FF000000"/>
        <rFont val="MS UI Gothic"/>
        <family val="3"/>
        <charset val="1"/>
      </rPr>
      <t>‧</t>
    </r>
    <r>
      <rPr>
        <sz val="11"/>
        <color rgb="FF000000"/>
        <rFont val="굴림"/>
        <family val="3"/>
        <charset val="129"/>
      </rPr>
      <t xml:space="preserve">신고 등 관련서류의 사업장
      소재지)가 </t>
    </r>
    <r>
      <rPr>
        <b/>
        <sz val="11"/>
        <color rgb="FF000000"/>
        <rFont val="굴림"/>
        <family val="3"/>
        <charset val="129"/>
      </rPr>
      <t>양구군 관할구역</t>
    </r>
    <r>
      <rPr>
        <sz val="11"/>
        <color rgb="FF000000"/>
        <rFont val="굴림"/>
        <family val="3"/>
        <charset val="129"/>
      </rPr>
      <t xml:space="preserve"> 안에 있어야 합니다.</t>
    </r>
    <phoneticPr fontId="27" type="noConversion"/>
  </si>
  <si>
    <r>
      <rPr>
        <sz val="12.15"/>
        <color rgb="FF000000"/>
        <rFont val="굴림"/>
        <family val="3"/>
        <charset val="129"/>
      </rPr>
      <t xml:space="preserve">  가.『지방자치단체를 당사자로 하는 계약에 관한 법률시행령』 </t>
    </r>
    <r>
      <rPr>
        <sz val="12"/>
        <color rgb="FF000000"/>
        <rFont val="굴림"/>
        <family val="3"/>
        <charset val="129"/>
      </rPr>
      <t>제39조 및 『동법 시행규칙』제42조,『지방
    자치단체 입찰 및 계약집행기준』의 규정에 의합니다.</t>
    </r>
    <phoneticPr fontId="27" type="noConversion"/>
  </si>
  <si>
    <t xml:space="preserve">  나. 주사무소의 소재지가 양구군 이외 업체의 입찰을 무효로 합니다.</t>
    <phoneticPr fontId="27" type="noConversion"/>
  </si>
  <si>
    <t>6. 노무비 구분 관리 및 지급확인제 준수</t>
    <phoneticPr fontId="27" type="noConversion"/>
  </si>
  <si>
    <t xml:space="preserve"> 가. 계약상대자는 「지방자치단체 입찰 및 계약 집행기준」제13장 제9절에서 정한 바에 따라 노무비의 구분
      관리 및 지급확인 절차를 이행하여야 합니다.</t>
    <phoneticPr fontId="27" type="noConversion"/>
  </si>
  <si>
    <t xml:space="preserve"> 나. 계약상대자는 「양구군 관급공사의 지역건설근로자 우선고용 및 체불임금방지 등에 관한 조례」에 따라 
      계약체결시 임금 지불 서약서를 제출하고, 기성검사 및 준공검사 신청 시 근로자 사역내역서를 공사감독자
      에게 제출하여야 합니다.</t>
    <phoneticPr fontId="27" type="noConversion"/>
  </si>
  <si>
    <t>9. 안전 및 보건 확보 의무 준수</t>
    <phoneticPr fontId="27" type="noConversion"/>
  </si>
  <si>
    <t xml:space="preserve"> 나. 계약상대자는 중대재해 예방을 위해 「중대재해 처벌에 관한 법률」 제4조 및 제9조의 안전   및 보건 확보
      의무사항을 이행 하여야 합니다.
《계약업체의 안전 및 보건 확보 의무사항（법 제4조, 제9조）》
 ① 재해예방에 필요한 인력·예산·점검 등 안전보건관리체계의 구축 및 그 이행에 관한 조치
 ② 재해 발생 시 재발방지 대책의 수립 및 그 이행에 관한 조치
 ③ 중앙행정기관·지자체가 관계 법령에 따라 개선, 시정 등을 명한 사항의 이행에 관한 조치
 ④ 안전·보건 관계 법령에 따른 의무이행에 필요한 관리상의 조치</t>
    <phoneticPr fontId="27" type="noConversion"/>
  </si>
  <si>
    <t>10. 하도급계약 관련 사항</t>
    <phoneticPr fontId="27" type="noConversion"/>
  </si>
  <si>
    <t xml:space="preserve"> 가. 계약상대자는 건설산업기본법 등 개별법령상 하도급 관련 규정을 준수하여야 합니다.</t>
    <phoneticPr fontId="27" type="noConversion"/>
  </si>
  <si>
    <t xml:space="preserve"> 나. 본 공사에 대한 하도급 가능여부, 하도급승인절차 등은 건설산업기본법령에 따릅니다.</t>
    <phoneticPr fontId="27" type="noConversion"/>
  </si>
  <si>
    <t xml:space="preserve"> 라.「지방자치단체를 당사자로 하는 계약에 관한 법률 시행령」제92조제1항제3호에 따라 「독점규제 및 공정
       거래에 관한 법률」또는「하도급거래 공정화에 관한 법률」을 위반하여 공정거래위원회로부터 입찰 참가
       자격 제한 요청이 있는 자는 부정당업자로 입찰참가자격 제한을 받을 수 있습니다.</t>
    <phoneticPr fontId="27" type="noConversion"/>
  </si>
  <si>
    <t xml:space="preserve"> 다.「지방자치단체를 당사자로 하는 계약에 관한 법률 시행령」제92조제1항제2호에 따라「건설 산업기본법」,
      「전기공사업법」,「정보통신공사업법」, 그 밖의 다른 법령에 따른 하도급의 제한규정을 위반하여 하도급
       한 자(하도급 통지의무 위반의 경우는 거짓이나 그 밖의 부정한 방법으로 위반한 경우만을 말한다),
       발주관서의 승인없이 하도급한 자 및 발주관서의 승인을 받은 하도급 조건을 변경한 자는 
       부정당업자로 입찰참가자격 제한을 받을 수 있습니다.</t>
    <phoneticPr fontId="27" type="noConversion"/>
  </si>
  <si>
    <t>11. 입찰참가자 유의사항 및 보충정보 제공</t>
    <phoneticPr fontId="27" type="noConversion"/>
  </si>
  <si>
    <t>1) 입찰 및 설계에 관한 사항 : 양구군산림조합 (☎033-481-9031)</t>
    <phoneticPr fontId="27" type="noConversion"/>
  </si>
  <si>
    <t>상의</t>
    <phoneticPr fontId="27" type="noConversion"/>
  </si>
  <si>
    <r>
      <t xml:space="preserve"> 나. 낙찰자 결정은 예정가격 이하로써 </t>
    </r>
    <r>
      <rPr>
        <b/>
        <sz val="12"/>
        <color rgb="FF000000"/>
        <rFont val="굴림"/>
        <family val="3"/>
        <charset val="129"/>
      </rPr>
      <t>예정가격 이하로 입찰한 자 중 낙찰하한율
     (‘입찰가격-A값’을 ‘예정가격-A값’으로 나눈 결과 89.745%) 이상 최저가 견적 제출자</t>
    </r>
    <r>
      <rPr>
        <sz val="12"/>
        <color rgb="FF000000"/>
        <rFont val="굴림"/>
        <family val="3"/>
        <charset val="129"/>
      </rPr>
      <t xml:space="preserve"> 중 최저가격
      입찰자 순으로 낙찰자를 결정하며, 동일가격 입찰자가 2인 이상일 때에는 추첨으로 낙찰자를 결정합니다.
     ※ 지방자치단체 입찰 및 계약 집행기준 개정(행정안전부 예규 제252호, 2023. 9. 1. 공고분부터 적용)</t>
    </r>
    <phoneticPr fontId="27" type="noConversion"/>
  </si>
  <si>
    <t>양구군산림조합장</t>
    <phoneticPr fontId="27" type="noConversion"/>
  </si>
  <si>
    <t xml:space="preserve">1) 입찰에 참가하고자 하는 자는 반드시『지방자치단체를 당사자로 하는 계약에 관한 법률 시행규칙』
    제39조에 의한 “서류 및 입찰 설명 자료”를 열람하여 그 내용을 숙지 및 준수하여야 하며, 숙지· 준수하지 
    못한 모든 책임은 입찰자에게 있습니다.
2) 해당 공사는 시기사업 특성상 조속한 사업추진을 요하므로 『지방자치단체 입찰 및 계약 집행기준』의 
  「제5장 수의계약 운영요령 - 제3절 수의계약 대상과 운영요령 – 1 –나 –6)」의 라),바) 에 의거 낙찰자 
    선정시 시공여유율에 의해 낙찰자 선정이 제한됨을 알려드립니다. </t>
    <phoneticPr fontId="27" type="noConversion"/>
  </si>
  <si>
    <t>5) 공사계약시 공사계약 특수조건 제15조의 3 및 제16조에 의거 발주처는 시공사에게 안전 및 현장관리
   에 관한 자료를 요구할 수 있으며, 이에 대해 시공사는 따라야 함을 반드시 확인바랍니다.</t>
    <phoneticPr fontId="27" type="noConversion"/>
  </si>
  <si>
    <t>7) 해당 공사는 사업 착수 전 안전교육을 실시하며, 현장대리인의 참석을 요하므로 이점 양지바랍니다.</t>
    <phoneticPr fontId="27" type="noConversion"/>
  </si>
  <si>
    <t>5) 지방자치단체 입찰시 낙찰자 결정기준(행정안전부예규 제344호, 2025.12.01)</t>
    <phoneticPr fontId="27" type="noConversion"/>
  </si>
  <si>
    <t xml:space="preserve">6) 지방자치단체 입찰 및 계약집행기준 (행정안전부예규 제332호, 2025.07.08)   </t>
    <phoneticPr fontId="27" type="noConversion"/>
  </si>
  <si>
    <t xml:space="preserve">   6) 해당 공사 수행 시 산림 내 토양 및 수질오염 방지를 위하여 친환경 오일 사용을 의무화합니다.</t>
    <phoneticPr fontId="27" type="noConversion"/>
  </si>
  <si>
    <t xml:space="preserve"> 다. 본 사업은 낙찰예정자를 대상으로 안전보건 수준평가를 실시하며, 평가결과에 따라 다음과 같이 처리합니다.</t>
    <phoneticPr fontId="27" type="noConversion"/>
  </si>
  <si>
    <t>① 재해예방에 필요한 인력 및 예산 등 안전보건관리체계의 구축 및 그 이행에 관한 조치</t>
    <phoneticPr fontId="27" type="noConversion"/>
  </si>
  <si>
    <t xml:space="preserve">    ○ 70점 이상(적정) : 낙찰자결정 및 계약 체결</t>
    <phoneticPr fontId="27" type="noConversion"/>
  </si>
  <si>
    <t xml:space="preserve">    ○ 60점 이상~70점 미만(보완) : 미흡사항에 대한 안전보건 개선계획서 재제출 및 승인 후 계약체결
        (기한 내 미제출 또는 보완 불충분 시 낙찰 취소 가능)</t>
    <phoneticPr fontId="27" type="noConversion"/>
  </si>
  <si>
    <t xml:space="preserve">    ○60점 미만(부적격) : 낙찰대상에서 제외(차순위 업체와 평가 진행)</t>
    <phoneticPr fontId="27" type="noConversion"/>
  </si>
  <si>
    <t xml:space="preserve"> 가. 본 입찰에 참가하고자 하는 자는 근로자의 안전보호를 위한 「산업안전보건법 및 중대재해처  벌법」을 
     숙지하신 후 입찰에 응하여야 합니다. 또한, 낙찰자로 선정된 업체는 계약 체결 시  대표자가 서명한 「안전
     보건관리 이행계획서」 및 「안전보건 관리 준수 서약서」를 제출하여야 하며, 안전보건 수준 평가에 따른
     적격수급인과 계약을 체결 합니다.</t>
    <phoneticPr fontId="27" type="noConversion"/>
  </si>
  <si>
    <t>착수일로부터 45일간</t>
    <phoneticPr fontId="27" type="noConversion"/>
  </si>
  <si>
    <t>36.78ha</t>
    <phoneticPr fontId="27" type="noConversion"/>
  </si>
  <si>
    <t>2026-14</t>
    <phoneticPr fontId="27" type="noConversion"/>
  </si>
  <si>
    <t>2026년 조림지 사후관리사업(풀베기 2차-2지구)</t>
    <phoneticPr fontId="27" type="noConversion"/>
  </si>
  <si>
    <t>양구군 양구읍 석현리 산30-1번지 외 25필지</t>
    <phoneticPr fontId="27" type="noConversion"/>
  </si>
  <si>
    <r>
      <t>소액 수의계약공사 견적제출 안내 공고</t>
    </r>
    <r>
      <rPr>
        <b/>
        <sz val="20"/>
        <color rgb="FFFF0000"/>
        <rFont val="굴림"/>
        <family val="3"/>
        <charset val="129"/>
      </rPr>
      <t>(긴급)</t>
    </r>
    <phoneticPr fontId="2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</si>
</sst>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5">
    <numFmt numFmtId="41" formatCode="_-* #,##0_-;\-* #,##0_-;_-* &quot;-&quot;_-;_-@_-"/>
    <numFmt numFmtId="176" formatCode="_(* #,##0_);_(* \(#,##0\);_(* &quot;-&quot;_);_(@_)"/>
    <numFmt numFmtId="177" formatCode="_(&quot;₩&quot;* #,##0.00_);_(&quot;₩&quot;* \(#,##0.00\);_(&quot;₩&quot;* &quot;-&quot;??_);_(@_)"/>
    <numFmt numFmtId="178" formatCode="_(* #,##0.00_);_(* \(#,##0.00\);_(* &quot;-&quot;??_);_(@_)"/>
    <numFmt numFmtId="179" formatCode="&quot;금&quot;#,##0&quot;원&quot;"/>
    <numFmt numFmtId="180" formatCode="#,##0&quot;원&quot;"/>
    <numFmt numFmtId="181" formatCode="yyyy\.\ \ mm\.\ \ dd\."/>
    <numFmt numFmtId="182" formatCode="_-&quot;₩&quot;* #,##0_-;\-&quot;₩&quot;* #,##0_-;_-&quot;₩&quot;* &quot;-&quot;??_-;_-@_-"/>
    <numFmt numFmtId="183" formatCode="#,##0_ "/>
    <numFmt numFmtId="184" formatCode="_(* #,##0.00_);_(* \(#,##0.00\);_(* &quot;-&quot;_);_(@_)"/>
    <numFmt numFmtId="185" formatCode="0_);[Red]\(0\)"/>
    <numFmt numFmtId="186" formatCode="_-* #,##0.00_-;\-* #,##0.00_-;_-* &quot;-&quot;?_-;_-@_-"/>
    <numFmt numFmtId="187" formatCode="0\ &quot;필&quot;"/>
    <numFmt numFmtId="188" formatCode="_-* #,##0.00_-;\-* #,##0.00_-;_-* &quot;-&quot;_-;_-@_-"/>
    <numFmt numFmtId="189" formatCode="&quot;산&quot;0"/>
  </numFmts>
  <fonts count="35" x14ac:knownFonts="1">
    <font>
      <sz val="11"/>
      <color rgb="FF000000"/>
      <name val="맑은 고딕"/>
    </font>
    <font>
      <sz val="11"/>
      <color rgb="FFFF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2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b/>
      <sz val="18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b/>
      <sz val="14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0"/>
      <color rgb="FF000000"/>
      <name val="굴림"/>
      <family val="3"/>
      <charset val="129"/>
    </font>
    <font>
      <sz val="14"/>
      <color rgb="FF000000"/>
      <name val="굴림"/>
      <family val="3"/>
      <charset val="129"/>
    </font>
    <font>
      <b/>
      <sz val="16"/>
      <color rgb="FF000000"/>
      <name val="굴림"/>
      <family val="3"/>
      <charset val="129"/>
    </font>
    <font>
      <sz val="11.8"/>
      <color rgb="FF000000"/>
      <name val="굴림"/>
      <family val="3"/>
      <charset val="129"/>
    </font>
    <font>
      <sz val="12"/>
      <color rgb="FF282828"/>
      <name val="굴림"/>
      <family val="3"/>
      <charset val="129"/>
    </font>
    <font>
      <b/>
      <sz val="22"/>
      <color rgb="FF000000"/>
      <name val="굴림"/>
      <family val="3"/>
      <charset val="129"/>
    </font>
    <font>
      <b/>
      <sz val="28"/>
      <color rgb="FF000000"/>
      <name val="맑은 고딕"/>
      <family val="3"/>
      <charset val="129"/>
    </font>
    <font>
      <sz val="11.8"/>
      <color rgb="FF000000"/>
      <name val="MS Gothic"/>
      <family val="3"/>
      <charset val="128"/>
    </font>
    <font>
      <b/>
      <sz val="11.8"/>
      <color rgb="FF000000"/>
      <name val="굴림"/>
      <family val="3"/>
      <charset val="129"/>
    </font>
    <font>
      <sz val="12.15"/>
      <color rgb="FF000000"/>
      <name val="굴림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Tahoma"/>
      <family val="2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MS UI Gothic"/>
      <family val="3"/>
      <charset val="1"/>
    </font>
    <font>
      <sz val="12.15"/>
      <color rgb="FFFF0000"/>
      <name val="굴림"/>
      <family val="3"/>
      <charset val="129"/>
    </font>
    <font>
      <sz val="11"/>
      <color rgb="FFFF0000"/>
      <name val="굴림"/>
      <family val="3"/>
      <charset val="129"/>
    </font>
    <font>
      <sz val="11"/>
      <name val="굴림"/>
      <family val="3"/>
      <charset val="129"/>
    </font>
    <font>
      <sz val="12"/>
      <color rgb="FFFF0000"/>
      <name val="굴림"/>
      <family val="3"/>
      <charset val="129"/>
    </font>
    <font>
      <b/>
      <sz val="9"/>
      <color rgb="FF000000"/>
      <name val="돋움"/>
      <family val="2"/>
      <charset val="129"/>
    </font>
    <font>
      <b/>
      <sz val="20"/>
      <color rgb="FFFF0000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CFFCC"/>
        <bgColor rgb="FFCCFFFF"/>
      </patternFill>
    </fill>
    <fill>
      <patternFill patternType="solid">
        <fgColor rgb="FFFFFF00"/>
        <bgColor indexed="64"/>
      </patternFill>
    </fill>
    <fill>
      <patternFill patternType="solid">
        <fgColor rgb="FFD9D9D9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rgb="FF000000"/>
      </top>
      <bottom style="thin">
        <color rgb="FF000000"/>
      </bottom>
      <diagonal/>
    </border>
    <border>
      <left/>
      <right style="medium">
        <color auto="1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medium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medium">
        <color rgb="FF000000"/>
      </bottom>
      <diagonal/>
    </border>
    <border>
      <left/>
      <right style="thin">
        <color auto="1"/>
      </right>
      <top style="medium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medium">
        <color rgb="FF000000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41" fontId="26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</cellStyleXfs>
  <cellXfs count="151">
    <xf numFmtId="0" fontId="0" fillId="0" borderId="0" xfId="0">
      <alignment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justify" vertical="center" wrapText="1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176" fontId="5" fillId="0" borderId="1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shrinkToFit="1"/>
    </xf>
    <xf numFmtId="176" fontId="5" fillId="0" borderId="1" xfId="1" applyNumberFormat="1" applyFont="1" applyBorder="1" applyAlignment="1">
      <alignment vertical="center" shrinkToFit="1"/>
    </xf>
    <xf numFmtId="181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>
      <alignment vertical="center"/>
    </xf>
    <xf numFmtId="177" fontId="5" fillId="0" borderId="0" xfId="0" applyNumberFormat="1" applyFont="1">
      <alignment vertical="center"/>
    </xf>
    <xf numFmtId="182" fontId="5" fillId="0" borderId="0" xfId="0" applyNumberFormat="1" applyFont="1">
      <alignment vertical="center"/>
    </xf>
    <xf numFmtId="0" fontId="3" fillId="0" borderId="0" xfId="3">
      <alignment vertical="center"/>
    </xf>
    <xf numFmtId="0" fontId="7" fillId="0" borderId="2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8" fillId="0" borderId="4" xfId="2" applyFont="1" applyBorder="1" applyAlignment="1">
      <alignment horizontal="center"/>
    </xf>
    <xf numFmtId="0" fontId="8" fillId="0" borderId="5" xfId="2" applyFont="1" applyBorder="1" applyAlignment="1">
      <alignment horizontal="center"/>
    </xf>
    <xf numFmtId="0" fontId="8" fillId="0" borderId="5" xfId="2" applyFont="1" applyBorder="1" applyAlignment="1">
      <alignment horizontal="center" vertical="center"/>
    </xf>
    <xf numFmtId="0" fontId="8" fillId="0" borderId="5" xfId="2" applyFont="1" applyBorder="1" applyAlignment="1">
      <alignment vertical="center"/>
    </xf>
    <xf numFmtId="0" fontId="8" fillId="0" borderId="5" xfId="2" applyFont="1" applyBorder="1" applyAlignment="1">
      <alignment horizontal="right" vertical="center"/>
    </xf>
    <xf numFmtId="0" fontId="8" fillId="0" borderId="6" xfId="2" applyFont="1" applyBorder="1" applyAlignment="1">
      <alignment horizontal="right" vertical="center"/>
    </xf>
    <xf numFmtId="0" fontId="5" fillId="2" borderId="7" xfId="2" applyFont="1" applyFill="1" applyBorder="1" applyAlignment="1">
      <alignment horizontal="center" vertical="center"/>
    </xf>
    <xf numFmtId="0" fontId="6" fillId="3" borderId="7" xfId="2" applyFont="1" applyFill="1" applyBorder="1" applyAlignment="1">
      <alignment horizontal="center" vertical="center"/>
    </xf>
    <xf numFmtId="2" fontId="6" fillId="3" borderId="7" xfId="2" applyNumberFormat="1" applyFont="1" applyFill="1" applyBorder="1" applyAlignment="1">
      <alignment horizontal="right" vertical="center"/>
    </xf>
    <xf numFmtId="183" fontId="6" fillId="3" borderId="7" xfId="2" applyNumberFormat="1" applyFont="1" applyFill="1" applyBorder="1" applyAlignment="1">
      <alignment horizontal="right" vertical="center"/>
    </xf>
    <xf numFmtId="183" fontId="3" fillId="0" borderId="0" xfId="3" applyNumberFormat="1">
      <alignment vertical="center"/>
    </xf>
    <xf numFmtId="38" fontId="3" fillId="0" borderId="0" xfId="3" applyNumberFormat="1">
      <alignment vertical="center"/>
    </xf>
    <xf numFmtId="49" fontId="5" fillId="0" borderId="1" xfId="0" quotePrefix="1" applyNumberFormat="1" applyFont="1" applyBorder="1" applyAlignment="1">
      <alignment horizontal="center" vertical="center"/>
    </xf>
    <xf numFmtId="184" fontId="6" fillId="3" borderId="7" xfId="1" applyNumberFormat="1" applyFont="1" applyFill="1" applyBorder="1" applyAlignment="1">
      <alignment horizontal="center" vertical="center"/>
    </xf>
    <xf numFmtId="178" fontId="6" fillId="0" borderId="7" xfId="1" applyNumberFormat="1" applyFont="1" applyBorder="1" applyAlignment="1">
      <alignment horizontal="center" vertical="center" shrinkToFit="1"/>
    </xf>
    <xf numFmtId="176" fontId="5" fillId="0" borderId="7" xfId="1" applyNumberFormat="1" applyFont="1" applyBorder="1" applyAlignment="1">
      <alignment horizontal="right" vertical="center" shrinkToFit="1"/>
    </xf>
    <xf numFmtId="176" fontId="5" fillId="0" borderId="7" xfId="1" applyNumberFormat="1" applyFont="1" applyBorder="1" applyAlignment="1">
      <alignment horizontal="right" vertical="center"/>
    </xf>
    <xf numFmtId="0" fontId="6" fillId="0" borderId="7" xfId="4" applyFont="1" applyBorder="1" applyAlignment="1">
      <alignment horizontal="center" vertical="center" shrinkToFit="1"/>
    </xf>
    <xf numFmtId="0" fontId="6" fillId="0" borderId="7" xfId="2" applyFont="1" applyBorder="1" applyAlignment="1">
      <alignment horizontal="center" vertical="center"/>
    </xf>
    <xf numFmtId="0" fontId="6" fillId="0" borderId="7" xfId="4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indent="1"/>
    </xf>
    <xf numFmtId="185" fontId="6" fillId="0" borderId="7" xfId="4" applyNumberFormat="1" applyFont="1" applyBorder="1" applyAlignment="1">
      <alignment horizontal="center" vertical="center" shrinkToFit="1"/>
    </xf>
    <xf numFmtId="185" fontId="6" fillId="0" borderId="7" xfId="4" quotePrefix="1" applyNumberFormat="1" applyFont="1" applyBorder="1" applyAlignment="1">
      <alignment horizontal="center" vertical="center" wrapText="1"/>
    </xf>
    <xf numFmtId="185" fontId="6" fillId="0" borderId="7" xfId="4" applyNumberFormat="1" applyFont="1" applyBorder="1" applyAlignment="1">
      <alignment horizontal="center" vertical="center" wrapText="1"/>
    </xf>
    <xf numFmtId="186" fontId="6" fillId="0" borderId="7" xfId="1" applyNumberFormat="1" applyFont="1" applyBorder="1" applyAlignment="1">
      <alignment horizontal="center" vertical="center" shrinkToFit="1"/>
    </xf>
    <xf numFmtId="0" fontId="9" fillId="0" borderId="0" xfId="0" applyFont="1" applyAlignment="1">
      <alignment horizontal="justify" vertical="center" wrapText="1"/>
    </xf>
    <xf numFmtId="181" fontId="9" fillId="0" borderId="0" xfId="0" applyNumberFormat="1" applyFont="1" applyAlignment="1">
      <alignment horizontal="center" vertical="center" wrapText="1"/>
    </xf>
    <xf numFmtId="179" fontId="9" fillId="0" borderId="0" xfId="0" applyNumberFormat="1" applyFont="1" applyAlignment="1">
      <alignment horizontal="justify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horizontal="left" vertical="center" wrapText="1" indent="1"/>
    </xf>
    <xf numFmtId="0" fontId="5" fillId="0" borderId="0" xfId="0" applyFont="1" applyAlignment="1">
      <alignment horizontal="left" vertical="center" indent="1"/>
    </xf>
    <xf numFmtId="0" fontId="5" fillId="0" borderId="0" xfId="0" applyFont="1" applyAlignment="1">
      <alignment horizontal="center" vertical="center"/>
    </xf>
    <xf numFmtId="49" fontId="5" fillId="0" borderId="0" xfId="0" quotePrefix="1" applyNumberFormat="1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 shrinkToFit="1"/>
    </xf>
    <xf numFmtId="0" fontId="5" fillId="0" borderId="1" xfId="0" applyFont="1" applyBorder="1">
      <alignment vertical="center"/>
    </xf>
    <xf numFmtId="0" fontId="10" fillId="0" borderId="0" xfId="0" applyFont="1" applyAlignment="1">
      <alignment horizontal="justify" vertical="center" wrapText="1"/>
    </xf>
    <xf numFmtId="0" fontId="9" fillId="5" borderId="8" xfId="0" applyFont="1" applyFill="1" applyBorder="1" applyAlignment="1">
      <alignment horizontal="distributed" vertical="center"/>
    </xf>
    <xf numFmtId="0" fontId="11" fillId="5" borderId="9" xfId="0" applyFont="1" applyFill="1" applyBorder="1" applyAlignment="1">
      <alignment horizontal="center" vertical="center" wrapText="1"/>
    </xf>
    <xf numFmtId="180" fontId="4" fillId="0" borderId="10" xfId="0" applyNumberFormat="1" applyFont="1" applyBorder="1" applyAlignment="1">
      <alignment horizontal="right" vertical="center" wrapText="1"/>
    </xf>
    <xf numFmtId="0" fontId="9" fillId="5" borderId="11" xfId="0" applyFont="1" applyFill="1" applyBorder="1" applyAlignment="1">
      <alignment horizontal="distributed" vertical="center"/>
    </xf>
    <xf numFmtId="179" fontId="4" fillId="0" borderId="12" xfId="0" applyNumberFormat="1" applyFont="1" applyBorder="1" applyAlignment="1">
      <alignment horizontal="right" vertical="center" wrapText="1"/>
    </xf>
    <xf numFmtId="0" fontId="11" fillId="5" borderId="13" xfId="0" applyFont="1" applyFill="1" applyBorder="1" applyAlignment="1">
      <alignment horizontal="center" vertical="center" wrapText="1"/>
    </xf>
    <xf numFmtId="180" fontId="4" fillId="0" borderId="14" xfId="0" applyNumberFormat="1" applyFont="1" applyBorder="1" applyAlignment="1">
      <alignment horizontal="right" vertical="center" wrapText="1"/>
    </xf>
    <xf numFmtId="0" fontId="11" fillId="5" borderId="15" xfId="0" applyFont="1" applyFill="1" applyBorder="1" applyAlignment="1">
      <alignment horizontal="center" vertical="center" wrapText="1"/>
    </xf>
    <xf numFmtId="180" fontId="4" fillId="0" borderId="16" xfId="0" applyNumberFormat="1" applyFont="1" applyBorder="1" applyAlignment="1">
      <alignment horizontal="right" vertical="center" wrapText="1"/>
    </xf>
    <xf numFmtId="179" fontId="4" fillId="0" borderId="17" xfId="0" applyNumberFormat="1" applyFont="1" applyBorder="1" applyAlignment="1">
      <alignment horizontal="right" vertical="center" wrapText="1"/>
    </xf>
    <xf numFmtId="0" fontId="5" fillId="4" borderId="0" xfId="0" applyFont="1" applyFill="1" applyAlignment="1">
      <alignment horizontal="center" vertical="center" shrinkToFit="1"/>
    </xf>
    <xf numFmtId="0" fontId="11" fillId="5" borderId="18" xfId="0" applyFont="1" applyFill="1" applyBorder="1" applyAlignment="1">
      <alignment horizontal="center" vertical="center" wrapText="1"/>
    </xf>
    <xf numFmtId="180" fontId="4" fillId="0" borderId="19" xfId="0" applyNumberFormat="1" applyFont="1" applyBorder="1" applyAlignment="1">
      <alignment horizontal="right" vertical="center" wrapText="1"/>
    </xf>
    <xf numFmtId="0" fontId="11" fillId="5" borderId="20" xfId="0" applyFont="1" applyFill="1" applyBorder="1" applyAlignment="1">
      <alignment horizontal="center" vertical="center" wrapText="1"/>
    </xf>
    <xf numFmtId="180" fontId="4" fillId="0" borderId="21" xfId="0" applyNumberFormat="1" applyFont="1" applyBorder="1" applyAlignment="1">
      <alignment horizontal="right" vertical="center" wrapText="1"/>
    </xf>
    <xf numFmtId="0" fontId="0" fillId="0" borderId="0" xfId="5" applyFont="1" applyAlignment="1">
      <alignment vertical="center"/>
    </xf>
    <xf numFmtId="188" fontId="12" fillId="0" borderId="1" xfId="5" applyNumberFormat="1" applyFont="1" applyBorder="1" applyAlignment="1">
      <alignment horizontal="center" vertical="center" shrinkToFit="1"/>
    </xf>
    <xf numFmtId="0" fontId="13" fillId="0" borderId="1" xfId="5" applyFont="1" applyBorder="1" applyAlignment="1">
      <alignment horizontal="center" vertical="center"/>
    </xf>
    <xf numFmtId="188" fontId="13" fillId="0" borderId="1" xfId="5" applyNumberFormat="1" applyFont="1" applyBorder="1" applyAlignment="1">
      <alignment horizontal="right" vertical="center"/>
    </xf>
    <xf numFmtId="188" fontId="13" fillId="0" borderId="1" xfId="5" applyNumberFormat="1" applyFont="1" applyBorder="1" applyAlignment="1">
      <alignment horizontal="center" vertical="center" shrinkToFit="1"/>
    </xf>
    <xf numFmtId="0" fontId="13" fillId="0" borderId="1" xfId="5" applyFont="1" applyBorder="1" applyAlignment="1">
      <alignment horizontal="center" vertical="center" shrinkToFit="1"/>
    </xf>
    <xf numFmtId="0" fontId="0" fillId="0" borderId="0" xfId="5" applyFont="1" applyAlignment="1">
      <alignment horizontal="center" vertical="center"/>
    </xf>
    <xf numFmtId="0" fontId="0" fillId="0" borderId="1" xfId="5" applyFont="1" applyBorder="1" applyAlignment="1">
      <alignment horizontal="center" vertical="center"/>
    </xf>
    <xf numFmtId="0" fontId="13" fillId="5" borderId="1" xfId="5" applyFont="1" applyFill="1" applyBorder="1" applyAlignment="1">
      <alignment horizontal="center" vertical="center"/>
    </xf>
    <xf numFmtId="189" fontId="13" fillId="0" borderId="1" xfId="5" applyNumberFormat="1" applyFont="1" applyBorder="1" applyAlignment="1">
      <alignment horizontal="center" vertical="center"/>
    </xf>
    <xf numFmtId="49" fontId="13" fillId="0" borderId="1" xfId="5" applyNumberFormat="1" applyFont="1" applyBorder="1" applyAlignment="1">
      <alignment horizontal="center" vertical="center"/>
    </xf>
    <xf numFmtId="49" fontId="13" fillId="0" borderId="1" xfId="5" quotePrefix="1" applyNumberFormat="1" applyFont="1" applyBorder="1" applyAlignment="1">
      <alignment horizontal="center" vertical="center"/>
    </xf>
    <xf numFmtId="179" fontId="4" fillId="0" borderId="22" xfId="0" applyNumberFormat="1" applyFont="1" applyBorder="1" applyAlignment="1">
      <alignment horizontal="right" vertical="center" wrapText="1"/>
    </xf>
    <xf numFmtId="0" fontId="11" fillId="5" borderId="23" xfId="0" applyFont="1" applyFill="1" applyBorder="1" applyAlignment="1">
      <alignment horizontal="center" vertical="center" wrapText="1"/>
    </xf>
    <xf numFmtId="180" fontId="4" fillId="0" borderId="24" xfId="0" applyNumberFormat="1" applyFont="1" applyBorder="1" applyAlignment="1">
      <alignment horizontal="right" vertical="center" wrapText="1"/>
    </xf>
    <xf numFmtId="0" fontId="9" fillId="5" borderId="25" xfId="0" applyFont="1" applyFill="1" applyBorder="1" applyAlignment="1">
      <alignment vertical="center" shrinkToFit="1"/>
    </xf>
    <xf numFmtId="20" fontId="5" fillId="0" borderId="1" xfId="0" applyNumberFormat="1" applyFont="1" applyBorder="1">
      <alignment vertical="center"/>
    </xf>
    <xf numFmtId="14" fontId="31" fillId="0" borderId="1" xfId="0" applyNumberFormat="1" applyFont="1" applyBorder="1" applyAlignment="1">
      <alignment horizontal="center" vertical="center"/>
    </xf>
    <xf numFmtId="176" fontId="5" fillId="0" borderId="0" xfId="0" applyNumberFormat="1" applyFont="1">
      <alignment vertical="center"/>
    </xf>
    <xf numFmtId="41" fontId="26" fillId="0" borderId="0" xfId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5" fillId="0" borderId="0" xfId="0" applyFont="1">
      <alignment vertical="center"/>
    </xf>
    <xf numFmtId="0" fontId="14" fillId="0" borderId="0" xfId="0" applyFont="1" applyAlignment="1">
      <alignment horizontal="center" vertical="center" wrapText="1"/>
    </xf>
    <xf numFmtId="0" fontId="10" fillId="0" borderId="0" xfId="0" applyFont="1" applyAlignment="1">
      <alignment horizontal="justify" vertical="center" wrapText="1"/>
    </xf>
    <xf numFmtId="0" fontId="6" fillId="0" borderId="0" xfId="0" applyFont="1">
      <alignment vertical="center"/>
    </xf>
    <xf numFmtId="0" fontId="5" fillId="0" borderId="1" xfId="0" applyFont="1" applyBorder="1">
      <alignment vertical="center"/>
    </xf>
    <xf numFmtId="0" fontId="11" fillId="5" borderId="30" xfId="0" applyFont="1" applyFill="1" applyBorder="1" applyAlignment="1">
      <alignment horizontal="center" vertical="center" wrapText="1"/>
    </xf>
    <xf numFmtId="0" fontId="11" fillId="5" borderId="31" xfId="0" applyFont="1" applyFill="1" applyBorder="1" applyAlignment="1">
      <alignment horizontal="center" vertical="center" wrapText="1"/>
    </xf>
    <xf numFmtId="180" fontId="4" fillId="0" borderId="28" xfId="0" applyNumberFormat="1" applyFont="1" applyBorder="1" applyAlignment="1">
      <alignment horizontal="right" vertical="center" wrapText="1"/>
    </xf>
    <xf numFmtId="180" fontId="4" fillId="0" borderId="29" xfId="0" applyNumberFormat="1" applyFont="1" applyBorder="1" applyAlignment="1">
      <alignment horizontal="right" vertical="center" wrapText="1"/>
    </xf>
    <xf numFmtId="0" fontId="4" fillId="0" borderId="0" xfId="0" applyFont="1" applyAlignment="1">
      <alignment vertical="center" wrapText="1"/>
    </xf>
    <xf numFmtId="3" fontId="5" fillId="0" borderId="1" xfId="0" applyNumberFormat="1" applyFont="1" applyBorder="1">
      <alignment vertical="center"/>
    </xf>
    <xf numFmtId="0" fontId="5" fillId="0" borderId="0" xfId="0" applyFont="1" applyAlignment="1">
      <alignment horizontal="justify" vertical="center" wrapText="1"/>
    </xf>
    <xf numFmtId="0" fontId="9" fillId="0" borderId="0" xfId="0" applyFont="1" applyAlignment="1">
      <alignment horizontal="justify" vertical="center" wrapText="1"/>
    </xf>
    <xf numFmtId="0" fontId="9" fillId="0" borderId="0" xfId="0" applyFont="1" applyAlignment="1">
      <alignment horizontal="left" vertical="center" wrapText="1" indent="1"/>
    </xf>
    <xf numFmtId="0" fontId="5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 wrapText="1" indent="1"/>
    </xf>
    <xf numFmtId="0" fontId="6" fillId="0" borderId="0" xfId="0" applyFont="1" applyAlignment="1">
      <alignment vertical="center" wrapText="1" shrinkToFit="1"/>
    </xf>
    <xf numFmtId="0" fontId="2" fillId="0" borderId="0" xfId="0" applyFont="1">
      <alignment vertical="center"/>
    </xf>
    <xf numFmtId="0" fontId="0" fillId="0" borderId="0" xfId="0" applyAlignment="1">
      <alignment horizontal="left" vertical="center" indent="1"/>
    </xf>
    <xf numFmtId="0" fontId="17" fillId="0" borderId="0" xfId="0" applyFont="1" applyAlignment="1">
      <alignment horizontal="left" vertical="center" wrapText="1" indent="1"/>
    </xf>
    <xf numFmtId="0" fontId="5" fillId="0" borderId="0" xfId="0" applyFont="1" applyAlignment="1">
      <alignment horizontal="left" vertical="center" wrapText="1" indent="1"/>
    </xf>
    <xf numFmtId="0" fontId="0" fillId="0" borderId="0" xfId="0" applyAlignment="1">
      <alignment horizontal="left" vertical="center" wrapText="1" indent="1"/>
    </xf>
    <xf numFmtId="0" fontId="0" fillId="0" borderId="0" xfId="0">
      <alignment vertical="center"/>
    </xf>
    <xf numFmtId="0" fontId="15" fillId="0" borderId="0" xfId="0" applyFont="1">
      <alignment vertical="center"/>
    </xf>
    <xf numFmtId="0" fontId="9" fillId="0" borderId="26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27" xfId="0" applyFont="1" applyBorder="1" applyAlignment="1">
      <alignment vertical="center" wrapText="1"/>
    </xf>
    <xf numFmtId="0" fontId="4" fillId="0" borderId="26" xfId="0" applyFont="1" applyBorder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4" fillId="0" borderId="0" xfId="0" applyFont="1" applyAlignment="1">
      <alignment vertical="center" shrinkToFit="1"/>
    </xf>
    <xf numFmtId="0" fontId="9" fillId="0" borderId="0" xfId="0" applyFont="1" applyAlignment="1">
      <alignment horizontal="left" vertical="center" indent="2"/>
    </xf>
    <xf numFmtId="0" fontId="4" fillId="0" borderId="0" xfId="0" applyFont="1" applyAlignment="1">
      <alignment horizontal="left" vertical="center" indent="1"/>
    </xf>
    <xf numFmtId="0" fontId="32" fillId="0" borderId="0" xfId="0" applyFont="1" applyAlignment="1">
      <alignment vertical="center" wrapText="1"/>
    </xf>
    <xf numFmtId="181" fontId="10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5" fillId="0" borderId="0" xfId="0" applyFont="1" applyAlignment="1">
      <alignment vertical="top"/>
    </xf>
    <xf numFmtId="0" fontId="5" fillId="0" borderId="0" xfId="0" applyFont="1" applyAlignment="1">
      <alignment vertical="center" wrapText="1"/>
    </xf>
    <xf numFmtId="0" fontId="29" fillId="0" borderId="0" xfId="0" applyFont="1" applyAlignment="1">
      <alignment horizontal="justify" vertical="center" wrapText="1"/>
    </xf>
    <xf numFmtId="0" fontId="30" fillId="0" borderId="0" xfId="0" applyFont="1">
      <alignment vertical="center"/>
    </xf>
    <xf numFmtId="0" fontId="1" fillId="0" borderId="0" xfId="0" applyFont="1">
      <alignment vertical="center"/>
    </xf>
    <xf numFmtId="0" fontId="18" fillId="0" borderId="0" xfId="0" applyFont="1" applyAlignment="1">
      <alignment horizontal="left" vertical="center" wrapText="1" indent="1"/>
    </xf>
    <xf numFmtId="0" fontId="13" fillId="0" borderId="0" xfId="0" applyFont="1" applyAlignment="1">
      <alignment horizontal="left" vertical="center" indent="1"/>
    </xf>
    <xf numFmtId="0" fontId="19" fillId="0" borderId="32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32" xfId="2" applyFont="1" applyFill="1" applyBorder="1" applyAlignment="1">
      <alignment horizontal="center" vertical="center"/>
    </xf>
    <xf numFmtId="0" fontId="5" fillId="2" borderId="3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wrapText="1"/>
    </xf>
    <xf numFmtId="0" fontId="20" fillId="0" borderId="0" xfId="5" applyFont="1" applyAlignment="1">
      <alignment horizontal="center" vertical="center"/>
    </xf>
    <xf numFmtId="187" fontId="12" fillId="0" borderId="1" xfId="5" applyNumberFormat="1" applyFont="1" applyBorder="1" applyAlignment="1">
      <alignment horizontal="center" vertical="center"/>
    </xf>
    <xf numFmtId="0" fontId="13" fillId="5" borderId="1" xfId="5" applyFont="1" applyFill="1" applyBorder="1" applyAlignment="1">
      <alignment horizontal="center" vertical="center"/>
    </xf>
    <xf numFmtId="0" fontId="13" fillId="5" borderId="34" xfId="5" applyFont="1" applyFill="1" applyBorder="1" applyAlignment="1">
      <alignment horizontal="center" vertical="center"/>
    </xf>
    <xf numFmtId="0" fontId="13" fillId="5" borderId="35" xfId="5" applyFont="1" applyFill="1" applyBorder="1" applyAlignment="1">
      <alignment horizontal="center" vertical="center"/>
    </xf>
    <xf numFmtId="0" fontId="12" fillId="0" borderId="34" xfId="5" applyFont="1" applyBorder="1" applyAlignment="1">
      <alignment horizontal="center" vertical="center"/>
    </xf>
    <xf numFmtId="0" fontId="12" fillId="0" borderId="36" xfId="5" applyFont="1" applyBorder="1" applyAlignment="1">
      <alignment horizontal="center" vertical="center"/>
    </xf>
    <xf numFmtId="0" fontId="12" fillId="0" borderId="35" xfId="5" applyFont="1" applyBorder="1" applyAlignment="1">
      <alignment horizontal="center" vertical="center"/>
    </xf>
    <xf numFmtId="0" fontId="13" fillId="5" borderId="1" xfId="5" applyFont="1" applyFill="1" applyBorder="1" applyAlignment="1">
      <alignment horizontal="center" vertical="center" wrapText="1"/>
    </xf>
  </cellXfs>
  <cellStyles count="6">
    <cellStyle name="쉼표 [0]" xfId="1" builtinId="6"/>
    <cellStyle name="줿㼿㼿㼿" xfId="4" xr:uid="{00000000-0005-0000-0000-000001000000}"/>
    <cellStyle name="표준" xfId="0" builtinId="0"/>
    <cellStyle name="표준 10 2 2" xfId="5" xr:uid="{00000000-0005-0000-0000-000003000000}"/>
    <cellStyle name="표준 3" xfId="3" xr:uid="{00000000-0005-0000-0000-000004000000}"/>
    <cellStyle name="표준_Book2" xfId="2" xr:uid="{00000000-0005-0000-0000-000005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600074</xdr:colOff>
      <xdr:row>0</xdr:row>
      <xdr:rowOff>200025</xdr:rowOff>
    </xdr:from>
    <xdr:to>
      <xdr:col>10</xdr:col>
      <xdr:colOff>57150</xdr:colOff>
      <xdr:row>45</xdr:row>
      <xdr:rowOff>91129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1C9BCD93-F033-C8F1-08AD-A0DB0D5ED19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682" t="6786" r="12011" b="8214"/>
        <a:stretch>
          <a:fillRect/>
        </a:stretch>
      </xdr:blipFill>
      <xdr:spPr>
        <a:xfrm>
          <a:off x="600074" y="200025"/>
          <a:ext cx="6315076" cy="93208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2b.go.kr/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94"/>
  <sheetViews>
    <sheetView showGridLines="0" tabSelected="1" view="pageBreakPreview" zoomScaleNormal="100" zoomScaleSheetLayoutView="100" workbookViewId="0">
      <selection activeCell="L18" sqref="L18"/>
    </sheetView>
  </sheetViews>
  <sheetFormatPr defaultColWidth="9" defaultRowHeight="13.5" x14ac:dyDescent="0.3"/>
  <cols>
    <col min="1" max="4" width="19.625" style="1" customWidth="1"/>
    <col min="5" max="5" width="21.125" style="1" customWidth="1"/>
    <col min="6" max="6" width="4.375" style="1" customWidth="1"/>
    <col min="7" max="7" width="15.5" style="1" customWidth="1"/>
    <col min="8" max="8" width="13" style="1" customWidth="1"/>
    <col min="9" max="9" width="12.125" style="1" customWidth="1"/>
    <col min="10" max="10" width="17.875" style="1" bestFit="1" customWidth="1"/>
    <col min="11" max="11" width="9.5" style="1" bestFit="1" customWidth="1"/>
    <col min="12" max="15" width="9" style="1"/>
    <col min="16" max="16" width="10.875" style="1" bestFit="1" customWidth="1"/>
    <col min="17" max="16384" width="9" style="1"/>
  </cols>
  <sheetData>
    <row r="1" spans="1:16" ht="18.75" customHeight="1" x14ac:dyDescent="0.3">
      <c r="A1" s="94" t="str">
        <f>"양구군산림조합 공고 : "&amp;H1&amp;"호"</f>
        <v>양구군산림조합 공고 : 2026-14호</v>
      </c>
      <c r="B1" s="95"/>
      <c r="C1" s="95"/>
      <c r="D1" s="95"/>
      <c r="E1" s="95"/>
      <c r="G1" s="5" t="s">
        <v>47</v>
      </c>
      <c r="H1" s="32" t="s">
        <v>213</v>
      </c>
    </row>
    <row r="2" spans="1:16" ht="18.75" customHeight="1" x14ac:dyDescent="0.3">
      <c r="A2" s="3"/>
      <c r="G2" s="53"/>
      <c r="H2" s="54"/>
    </row>
    <row r="3" spans="1:16" ht="18.75" customHeight="1" x14ac:dyDescent="0.3">
      <c r="A3" s="96" t="s">
        <v>216</v>
      </c>
      <c r="B3" s="95"/>
      <c r="C3" s="95"/>
      <c r="D3" s="95"/>
      <c r="E3" s="95"/>
    </row>
    <row r="5" spans="1:16" ht="18.75" customHeight="1" x14ac:dyDescent="0.3">
      <c r="A5" s="97" t="s">
        <v>3</v>
      </c>
      <c r="B5" s="95"/>
      <c r="C5" s="95"/>
      <c r="D5" s="95"/>
      <c r="E5" s="95"/>
    </row>
    <row r="6" spans="1:16" ht="18.75" customHeight="1" x14ac:dyDescent="0.3">
      <c r="A6" s="94" t="s">
        <v>173</v>
      </c>
      <c r="B6" s="95"/>
      <c r="C6" s="95"/>
      <c r="D6" s="95"/>
      <c r="E6" s="95"/>
    </row>
    <row r="7" spans="1:16" ht="18.75" customHeight="1" x14ac:dyDescent="0.3">
      <c r="A7" s="41" t="s">
        <v>138</v>
      </c>
      <c r="B7" s="98" t="str">
        <f>H7</f>
        <v>2026년 조림지 사후관리사업(풀베기 2차-2지구)</v>
      </c>
      <c r="C7" s="98"/>
      <c r="D7" s="98"/>
      <c r="E7" s="98"/>
      <c r="G7" s="5" t="s">
        <v>95</v>
      </c>
      <c r="H7" s="99" t="s">
        <v>214</v>
      </c>
      <c r="I7" s="99"/>
      <c r="J7" s="99"/>
      <c r="K7" s="99"/>
      <c r="L7" s="99"/>
      <c r="M7" s="99"/>
    </row>
    <row r="8" spans="1:16" ht="18.75" customHeight="1" x14ac:dyDescent="0.3">
      <c r="A8" s="41" t="s">
        <v>135</v>
      </c>
      <c r="B8" s="98" t="str">
        <f>H8</f>
        <v>착수일로부터 45일간</v>
      </c>
      <c r="C8" s="98"/>
      <c r="D8" s="98"/>
      <c r="E8" s="98"/>
      <c r="G8" s="5" t="s">
        <v>77</v>
      </c>
      <c r="H8" s="99" t="s">
        <v>211</v>
      </c>
      <c r="I8" s="99"/>
      <c r="J8" s="99"/>
      <c r="K8" s="99"/>
      <c r="L8" s="99"/>
      <c r="M8" s="99"/>
    </row>
    <row r="9" spans="1:16" ht="18.75" customHeight="1" x14ac:dyDescent="0.3">
      <c r="A9" s="41" t="s">
        <v>134</v>
      </c>
      <c r="B9" s="95" t="str">
        <f>H9</f>
        <v>양구군 양구읍 석현리 산30-1번지 외 25필지</v>
      </c>
      <c r="C9" s="95"/>
      <c r="D9" s="95"/>
      <c r="E9" s="95"/>
      <c r="G9" s="5" t="s">
        <v>122</v>
      </c>
      <c r="H9" s="99" t="s">
        <v>215</v>
      </c>
      <c r="I9" s="99"/>
      <c r="J9" s="99"/>
      <c r="K9" s="99"/>
      <c r="L9" s="99"/>
      <c r="M9" s="99"/>
    </row>
    <row r="10" spans="1:16" ht="18.75" customHeight="1" x14ac:dyDescent="0.3">
      <c r="A10" s="41" t="s">
        <v>137</v>
      </c>
      <c r="B10" s="95" t="str">
        <f>H10</f>
        <v>36.78ha</v>
      </c>
      <c r="C10" s="95"/>
      <c r="D10" s="95"/>
      <c r="E10" s="95"/>
      <c r="G10" s="5" t="s">
        <v>140</v>
      </c>
      <c r="H10" s="105" t="s">
        <v>212</v>
      </c>
      <c r="I10" s="99"/>
      <c r="J10" s="99"/>
      <c r="K10" s="99"/>
      <c r="L10" s="99"/>
      <c r="M10" s="99"/>
      <c r="P10" s="92">
        <f>130320000/56.54</f>
        <v>2304916.8730102582</v>
      </c>
    </row>
    <row r="11" spans="1:16" ht="18.75" customHeight="1" thickBot="1" x14ac:dyDescent="0.35">
      <c r="A11" s="40" t="s">
        <v>136</v>
      </c>
      <c r="B11" s="48"/>
      <c r="C11" s="3"/>
      <c r="G11" s="5" t="s">
        <v>44</v>
      </c>
      <c r="H11" s="7">
        <f>ROUNDUP(H12,-3)</f>
        <v>80859000</v>
      </c>
      <c r="J11" s="14"/>
    </row>
    <row r="12" spans="1:16" ht="18.75" customHeight="1" x14ac:dyDescent="0.3">
      <c r="A12" s="58" t="s">
        <v>48</v>
      </c>
      <c r="B12" s="61" t="s">
        <v>15</v>
      </c>
      <c r="C12" s="61" t="s">
        <v>49</v>
      </c>
      <c r="D12" s="61" t="s">
        <v>168</v>
      </c>
      <c r="E12" s="88" t="s">
        <v>170</v>
      </c>
      <c r="G12" s="5" t="s">
        <v>55</v>
      </c>
      <c r="H12" s="7">
        <f>H13+H14</f>
        <v>80858587</v>
      </c>
      <c r="I12" s="15"/>
      <c r="J12" s="14"/>
    </row>
    <row r="13" spans="1:16" ht="18.75" customHeight="1" thickBot="1" x14ac:dyDescent="0.35">
      <c r="A13" s="67">
        <f>H13</f>
        <v>73507806</v>
      </c>
      <c r="B13" s="62">
        <f>H14</f>
        <v>7350781</v>
      </c>
      <c r="C13" s="62">
        <f>H15</f>
        <v>0</v>
      </c>
      <c r="D13" s="62">
        <f>H16</f>
        <v>0</v>
      </c>
      <c r="E13" s="85">
        <f>H11</f>
        <v>80859000</v>
      </c>
      <c r="G13" s="5" t="s">
        <v>48</v>
      </c>
      <c r="H13" s="7">
        <v>73507806</v>
      </c>
      <c r="I13" s="15"/>
    </row>
    <row r="14" spans="1:16" ht="18.75" customHeight="1" x14ac:dyDescent="0.3">
      <c r="A14" s="100" t="str">
        <f>G28</f>
        <v>A값 합계</v>
      </c>
      <c r="B14" s="69" t="str">
        <f>G21</f>
        <v>국민연금보험료</v>
      </c>
      <c r="C14" s="63" t="str">
        <f>G22</f>
        <v>국민건강보험료</v>
      </c>
      <c r="D14" s="63" t="str">
        <f>G23</f>
        <v>퇴직공제부금비</v>
      </c>
      <c r="E14" s="86" t="str">
        <f>G24</f>
        <v>노인장기요양보험료</v>
      </c>
      <c r="G14" s="6" t="s">
        <v>15</v>
      </c>
      <c r="H14" s="7">
        <v>7350781</v>
      </c>
      <c r="I14" s="15"/>
    </row>
    <row r="15" spans="1:16" ht="18.75" customHeight="1" thickBot="1" x14ac:dyDescent="0.35">
      <c r="A15" s="101"/>
      <c r="B15" s="70">
        <f>H21</f>
        <v>1892208</v>
      </c>
      <c r="C15" s="64">
        <f>H22</f>
        <v>1432102</v>
      </c>
      <c r="D15" s="64">
        <f>H23</f>
        <v>0</v>
      </c>
      <c r="E15" s="87">
        <f>H24</f>
        <v>188178</v>
      </c>
      <c r="G15" s="5" t="s">
        <v>49</v>
      </c>
      <c r="H15" s="7"/>
      <c r="I15" s="14"/>
    </row>
    <row r="16" spans="1:16" ht="18.75" customHeight="1" x14ac:dyDescent="0.3">
      <c r="A16" s="102">
        <f>H28</f>
        <v>4369136</v>
      </c>
      <c r="B16" s="71" t="str">
        <f>G25</f>
        <v>산업안전보건관리비</v>
      </c>
      <c r="C16" s="65" t="str">
        <f>G26</f>
        <v>안전관리비</v>
      </c>
      <c r="D16" s="59" t="str">
        <f>G27</f>
        <v>품질관리비</v>
      </c>
      <c r="G16" s="5" t="s">
        <v>30</v>
      </c>
      <c r="H16" s="7">
        <v>0</v>
      </c>
      <c r="J16" s="91"/>
    </row>
    <row r="17" spans="1:10" ht="18.75" customHeight="1" thickBot="1" x14ac:dyDescent="0.35">
      <c r="A17" s="103"/>
      <c r="B17" s="72">
        <f>H25</f>
        <v>856648</v>
      </c>
      <c r="C17" s="66">
        <f>H26</f>
        <v>0</v>
      </c>
      <c r="D17" s="60">
        <f>H27</f>
        <v>0</v>
      </c>
    </row>
    <row r="18" spans="1:10" ht="18.75" customHeight="1" x14ac:dyDescent="0.3">
      <c r="A18" s="49" t="s">
        <v>151</v>
      </c>
      <c r="G18" s="4" t="s">
        <v>42</v>
      </c>
      <c r="H18" s="90">
        <v>46275</v>
      </c>
      <c r="I18" s="89">
        <v>0.58333333333333337</v>
      </c>
      <c r="J18" s="1" t="s">
        <v>196</v>
      </c>
    </row>
    <row r="19" spans="1:10" ht="18.75" customHeight="1" x14ac:dyDescent="0.3">
      <c r="A19" s="94" t="s">
        <v>39</v>
      </c>
      <c r="B19" s="95"/>
      <c r="C19" s="95"/>
      <c r="D19" s="95"/>
      <c r="E19" s="95"/>
      <c r="G19" s="4" t="s">
        <v>43</v>
      </c>
      <c r="H19" s="90">
        <v>46281</v>
      </c>
      <c r="I19" s="89">
        <v>0.58333333333333337</v>
      </c>
    </row>
    <row r="20" spans="1:10" ht="18.75" customHeight="1" x14ac:dyDescent="0.3">
      <c r="A20" s="104" t="s">
        <v>2</v>
      </c>
      <c r="B20" s="104"/>
      <c r="C20" s="104"/>
      <c r="D20" s="104"/>
      <c r="E20" s="104"/>
      <c r="G20" s="4" t="s">
        <v>46</v>
      </c>
      <c r="H20" s="90">
        <v>46281</v>
      </c>
      <c r="I20" s="89">
        <v>0.625</v>
      </c>
    </row>
    <row r="21" spans="1:10" ht="18.75" customHeight="1" x14ac:dyDescent="0.3">
      <c r="A21" s="94" t="s">
        <v>152</v>
      </c>
      <c r="B21" s="95"/>
      <c r="C21" s="95"/>
      <c r="D21" s="95"/>
      <c r="E21" s="95"/>
      <c r="G21" s="8" t="s">
        <v>78</v>
      </c>
      <c r="H21" s="9">
        <v>1892208</v>
      </c>
    </row>
    <row r="22" spans="1:10" ht="18.75" customHeight="1" x14ac:dyDescent="0.3">
      <c r="A22" s="94" t="s">
        <v>130</v>
      </c>
      <c r="B22" s="95"/>
      <c r="C22" s="95"/>
      <c r="D22" s="95"/>
      <c r="E22" s="95"/>
      <c r="G22" s="8" t="s">
        <v>79</v>
      </c>
      <c r="H22" s="9">
        <v>1432102</v>
      </c>
    </row>
    <row r="23" spans="1:10" ht="18.75" customHeight="1" x14ac:dyDescent="0.3">
      <c r="A23" s="110" t="str">
        <f>"1) 접수개시 및 마감일시: "&amp;TEXT(H18,"YYYY. MM. DD. ")&amp;TEXT(I18,"HH:MM ∼ ")&amp;TEXT(H19,"YYYY. MM. DD. ")&amp;TEXT(I19,"HH:MM")</f>
        <v>1) 접수개시 및 마감일시: 2026. 09. 10. 14:00 ∼ 2026. 09. 16. 14:00</v>
      </c>
      <c r="B23" s="110"/>
      <c r="C23" s="110"/>
      <c r="D23" s="110"/>
      <c r="E23" s="110"/>
      <c r="G23" s="8" t="s">
        <v>52</v>
      </c>
      <c r="H23" s="9">
        <v>0</v>
      </c>
    </row>
    <row r="24" spans="1:10" ht="18.75" customHeight="1" x14ac:dyDescent="0.3">
      <c r="A24" s="110" t="str">
        <f>"2) 개찰일시  및  장소  : "&amp;TEXT(H20,"YYYY. MM. DD. ")&amp;TEXT(I20,"HH:MM")&amp;" 국가종합전자조달시스템(나라장터)"</f>
        <v>2) 개찰일시  및  장소  : 2026. 09. 16. 15:00 국가종합전자조달시스템(나라장터)</v>
      </c>
      <c r="B24" s="110"/>
      <c r="C24" s="110"/>
      <c r="D24" s="110"/>
      <c r="E24" s="110"/>
      <c r="G24" s="8" t="s">
        <v>76</v>
      </c>
      <c r="H24" s="9">
        <v>188178</v>
      </c>
    </row>
    <row r="25" spans="1:10" ht="18.75" customHeight="1" x14ac:dyDescent="0.3">
      <c r="A25" s="94" t="s">
        <v>150</v>
      </c>
      <c r="B25" s="95"/>
      <c r="C25" s="95"/>
      <c r="D25" s="95"/>
      <c r="E25" s="95"/>
      <c r="G25" s="8" t="s">
        <v>75</v>
      </c>
      <c r="H25" s="9">
        <v>856648</v>
      </c>
    </row>
    <row r="26" spans="1:10" ht="18.75" customHeight="1" x14ac:dyDescent="0.3">
      <c r="A26" s="94" t="s">
        <v>18</v>
      </c>
      <c r="B26" s="95"/>
      <c r="C26" s="95"/>
      <c r="D26" s="95"/>
      <c r="E26" s="95"/>
      <c r="G26" s="8" t="s">
        <v>45</v>
      </c>
      <c r="H26" s="9"/>
    </row>
    <row r="27" spans="1:10" ht="18.75" customHeight="1" x14ac:dyDescent="0.3">
      <c r="A27" s="3"/>
      <c r="G27" s="8" t="s">
        <v>53</v>
      </c>
      <c r="H27" s="9"/>
    </row>
    <row r="28" spans="1:10" ht="18.75" customHeight="1" x14ac:dyDescent="0.3">
      <c r="A28" s="97" t="s">
        <v>132</v>
      </c>
      <c r="B28" s="95"/>
      <c r="C28" s="95"/>
      <c r="D28" s="95"/>
      <c r="E28" s="95"/>
      <c r="G28" s="8" t="s">
        <v>57</v>
      </c>
      <c r="H28" s="9">
        <f>SUM(H21:H27)</f>
        <v>4369136</v>
      </c>
    </row>
    <row r="29" spans="1:10" ht="18" customHeight="1" x14ac:dyDescent="0.3">
      <c r="A29" s="111" t="str">
        <f>" 가.『산림자원조성 및 관리에 관한 법률』에 의한 산림사업법인(숲가꾸기 및 병해충 방제) 면허 등록
       업체로 주된 영업소의 소재지가  ["&amp;H30&amp;"]에 두고 있어야 합니다. "</f>
        <v xml:space="preserve"> 가.『산림자원조성 및 관리에 관한 법률』에 의한 산림사업법인(숲가꾸기 및 병해충 방제) 면허 등록
       업체로 주된 영업소의 소재지가  [양구군]에 두고 있어야 합니다. </v>
      </c>
      <c r="B29" s="111"/>
      <c r="C29" s="111"/>
      <c r="D29" s="111"/>
      <c r="E29" s="111"/>
    </row>
    <row r="30" spans="1:10" ht="18" customHeight="1" x14ac:dyDescent="0.3">
      <c r="A30" s="112"/>
      <c r="B30" s="112"/>
      <c r="C30" s="112"/>
      <c r="D30" s="112"/>
      <c r="E30" s="112"/>
      <c r="G30" s="56" t="s">
        <v>33</v>
      </c>
      <c r="H30" s="56" t="s">
        <v>176</v>
      </c>
    </row>
    <row r="31" spans="1:10" ht="18" customHeight="1" x14ac:dyDescent="0.3">
      <c r="A31" s="112"/>
      <c r="B31" s="112"/>
      <c r="C31" s="112"/>
      <c r="D31" s="112"/>
      <c r="E31" s="112"/>
    </row>
    <row r="32" spans="1:10" ht="18" customHeight="1" x14ac:dyDescent="0.3">
      <c r="A32" s="106" t="s">
        <v>181</v>
      </c>
      <c r="B32" s="95"/>
      <c r="C32" s="95"/>
      <c r="D32" s="95"/>
      <c r="E32" s="95"/>
    </row>
    <row r="33" spans="1:5" ht="18" customHeight="1" x14ac:dyDescent="0.3">
      <c r="A33" s="106"/>
      <c r="B33" s="95"/>
      <c r="C33" s="95"/>
      <c r="D33" s="95"/>
      <c r="E33" s="95"/>
    </row>
    <row r="34" spans="1:5" ht="18" customHeight="1" x14ac:dyDescent="0.3">
      <c r="A34" s="95"/>
      <c r="B34" s="95"/>
      <c r="C34" s="95"/>
      <c r="D34" s="95"/>
      <c r="E34" s="95"/>
    </row>
    <row r="35" spans="1:5" ht="18" customHeight="1" x14ac:dyDescent="0.3">
      <c r="A35" s="131" t="s">
        <v>177</v>
      </c>
      <c r="B35" s="131"/>
      <c r="C35" s="131"/>
      <c r="D35" s="131"/>
      <c r="E35" s="131"/>
    </row>
    <row r="36" spans="1:5" ht="18" customHeight="1" x14ac:dyDescent="0.3">
      <c r="A36" s="131"/>
      <c r="B36" s="131"/>
      <c r="C36" s="131"/>
      <c r="D36" s="131"/>
      <c r="E36" s="131"/>
    </row>
    <row r="37" spans="1:5" ht="18" customHeight="1" x14ac:dyDescent="0.3">
      <c r="A37" s="131"/>
      <c r="B37" s="131"/>
      <c r="C37" s="131"/>
      <c r="D37" s="131"/>
      <c r="E37" s="131"/>
    </row>
    <row r="38" spans="1:5" ht="18" customHeight="1" x14ac:dyDescent="0.3">
      <c r="A38" s="106" t="s">
        <v>178</v>
      </c>
      <c r="B38" s="95"/>
      <c r="C38" s="95"/>
      <c r="D38" s="95"/>
      <c r="E38" s="95"/>
    </row>
    <row r="39" spans="1:5" ht="18" customHeight="1" x14ac:dyDescent="0.3">
      <c r="A39" s="95"/>
      <c r="B39" s="95"/>
      <c r="C39" s="95"/>
      <c r="D39" s="95"/>
      <c r="E39" s="95"/>
    </row>
    <row r="40" spans="1:5" ht="18" customHeight="1" x14ac:dyDescent="0.3">
      <c r="A40" s="95"/>
      <c r="B40" s="95"/>
      <c r="C40" s="95"/>
      <c r="D40" s="95"/>
      <c r="E40" s="95"/>
    </row>
    <row r="41" spans="1:5" ht="18" customHeight="1" x14ac:dyDescent="0.3">
      <c r="A41" s="131" t="s">
        <v>179</v>
      </c>
      <c r="B41" s="131"/>
      <c r="C41" s="131"/>
      <c r="D41" s="131"/>
      <c r="E41" s="131"/>
    </row>
    <row r="42" spans="1:5" ht="18" customHeight="1" x14ac:dyDescent="0.3">
      <c r="A42" s="131"/>
      <c r="B42" s="131"/>
      <c r="C42" s="131"/>
      <c r="D42" s="131"/>
      <c r="E42" s="131"/>
    </row>
    <row r="43" spans="1:5" ht="18" customHeight="1" x14ac:dyDescent="0.3">
      <c r="A43" s="131"/>
      <c r="B43" s="131"/>
      <c r="C43" s="131"/>
      <c r="D43" s="131"/>
      <c r="E43" s="131"/>
    </row>
    <row r="44" spans="1:5" ht="18" customHeight="1" x14ac:dyDescent="0.3">
      <c r="A44" s="131" t="s">
        <v>180</v>
      </c>
      <c r="B44" s="131"/>
      <c r="C44" s="131"/>
      <c r="D44" s="131"/>
      <c r="E44" s="131"/>
    </row>
    <row r="45" spans="1:5" ht="18" customHeight="1" x14ac:dyDescent="0.3">
      <c r="A45" s="131"/>
      <c r="B45" s="131"/>
      <c r="C45" s="131"/>
      <c r="D45" s="131"/>
      <c r="E45" s="131"/>
    </row>
    <row r="46" spans="1:5" ht="18" customHeight="1" x14ac:dyDescent="0.3">
      <c r="A46" s="131"/>
      <c r="B46" s="131"/>
      <c r="C46" s="131"/>
      <c r="D46" s="131"/>
      <c r="E46" s="131"/>
    </row>
    <row r="47" spans="1:5" ht="18.75" customHeight="1" x14ac:dyDescent="0.3">
      <c r="A47" s="50"/>
    </row>
    <row r="48" spans="1:5" ht="18.75" customHeight="1" x14ac:dyDescent="0.3">
      <c r="A48" s="97" t="s">
        <v>145</v>
      </c>
      <c r="B48" s="95"/>
      <c r="C48" s="95"/>
      <c r="D48" s="95"/>
      <c r="E48" s="95"/>
    </row>
    <row r="49" spans="1:5" ht="18.75" customHeight="1" x14ac:dyDescent="0.3">
      <c r="A49" s="107" t="s">
        <v>175</v>
      </c>
      <c r="B49" s="95"/>
      <c r="C49" s="95"/>
      <c r="D49" s="95"/>
      <c r="E49" s="95"/>
    </row>
    <row r="50" spans="1:5" ht="18.75" customHeight="1" x14ac:dyDescent="0.3">
      <c r="A50" s="108" t="s">
        <v>6</v>
      </c>
      <c r="B50" s="109"/>
      <c r="C50" s="109"/>
      <c r="D50" s="109"/>
      <c r="E50" s="109"/>
    </row>
    <row r="51" spans="1:5" ht="18.75" customHeight="1" x14ac:dyDescent="0.3">
      <c r="A51" s="110" t="s">
        <v>149</v>
      </c>
      <c r="B51" s="109"/>
      <c r="C51" s="109"/>
      <c r="D51" s="109"/>
      <c r="E51" s="109"/>
    </row>
    <row r="52" spans="1:5" ht="18.75" customHeight="1" x14ac:dyDescent="0.3">
      <c r="A52" s="113"/>
      <c r="B52" s="113"/>
      <c r="C52" s="113"/>
      <c r="D52" s="113"/>
      <c r="E52" s="113"/>
    </row>
    <row r="53" spans="1:5" ht="18.75" customHeight="1" x14ac:dyDescent="0.3">
      <c r="A53" s="110" t="s">
        <v>116</v>
      </c>
      <c r="B53" s="109"/>
      <c r="C53" s="109"/>
      <c r="D53" s="109"/>
      <c r="E53" s="109"/>
    </row>
    <row r="54" spans="1:5" ht="18.75" customHeight="1" x14ac:dyDescent="0.3">
      <c r="A54" s="113"/>
      <c r="B54" s="113"/>
      <c r="C54" s="113"/>
      <c r="D54" s="113"/>
      <c r="E54" s="113"/>
    </row>
    <row r="55" spans="1:5" ht="18.75" customHeight="1" x14ac:dyDescent="0.3">
      <c r="A55" s="110" t="s">
        <v>74</v>
      </c>
      <c r="B55" s="109"/>
      <c r="C55" s="109"/>
      <c r="D55" s="109"/>
      <c r="E55" s="109"/>
    </row>
    <row r="56" spans="1:5" ht="18.75" customHeight="1" x14ac:dyDescent="0.3">
      <c r="A56" s="113"/>
      <c r="B56" s="113"/>
      <c r="C56" s="113"/>
      <c r="D56" s="113"/>
      <c r="E56" s="113"/>
    </row>
    <row r="57" spans="1:5" ht="18.75" customHeight="1" x14ac:dyDescent="0.3">
      <c r="A57" s="113"/>
      <c r="B57" s="113"/>
      <c r="C57" s="113"/>
      <c r="D57" s="113"/>
      <c r="E57" s="113"/>
    </row>
    <row r="58" spans="1:5" ht="18.75" customHeight="1" x14ac:dyDescent="0.3">
      <c r="A58" s="107" t="s">
        <v>118</v>
      </c>
      <c r="B58" s="95"/>
      <c r="C58" s="95"/>
      <c r="D58" s="95"/>
      <c r="E58" s="95"/>
    </row>
    <row r="59" spans="1:5" ht="18.75" customHeight="1" x14ac:dyDescent="0.3">
      <c r="A59" s="110" t="s">
        <v>115</v>
      </c>
      <c r="B59" s="109"/>
      <c r="C59" s="109"/>
      <c r="D59" s="109"/>
      <c r="E59" s="109"/>
    </row>
    <row r="60" spans="1:5" ht="18.75" customHeight="1" x14ac:dyDescent="0.3">
      <c r="A60" s="113"/>
      <c r="B60" s="113"/>
      <c r="C60" s="113"/>
      <c r="D60" s="113"/>
      <c r="E60" s="113"/>
    </row>
    <row r="61" spans="1:5" ht="18.75" customHeight="1" x14ac:dyDescent="0.3">
      <c r="A61" s="113"/>
      <c r="B61" s="113"/>
      <c r="C61" s="113"/>
      <c r="D61" s="113"/>
      <c r="E61" s="113"/>
    </row>
    <row r="62" spans="1:5" ht="18.75" customHeight="1" x14ac:dyDescent="0.3">
      <c r="A62" s="107" t="s">
        <v>129</v>
      </c>
      <c r="B62" s="95"/>
      <c r="C62" s="95"/>
      <c r="D62" s="95"/>
      <c r="E62" s="95"/>
    </row>
    <row r="63" spans="1:5" ht="18.75" customHeight="1" x14ac:dyDescent="0.3">
      <c r="A63" s="110" t="s">
        <v>27</v>
      </c>
      <c r="B63" s="113"/>
      <c r="C63" s="113"/>
      <c r="D63" s="113"/>
      <c r="E63" s="113"/>
    </row>
    <row r="64" spans="1:5" ht="18.75" customHeight="1" x14ac:dyDescent="0.3">
      <c r="A64" s="113"/>
      <c r="B64" s="113"/>
      <c r="C64" s="113"/>
      <c r="D64" s="113"/>
      <c r="E64" s="113"/>
    </row>
    <row r="65" spans="1:5" ht="18.75" customHeight="1" x14ac:dyDescent="0.3">
      <c r="A65" s="113"/>
      <c r="B65" s="113"/>
      <c r="C65" s="113"/>
      <c r="D65" s="113"/>
      <c r="E65" s="113"/>
    </row>
    <row r="66" spans="1:5" ht="18.75" customHeight="1" x14ac:dyDescent="0.3">
      <c r="A66" s="113"/>
      <c r="B66" s="113"/>
      <c r="C66" s="113"/>
      <c r="D66" s="113"/>
      <c r="E66" s="113"/>
    </row>
    <row r="67" spans="1:5" ht="18.75" customHeight="1" x14ac:dyDescent="0.3">
      <c r="A67" s="114" t="s">
        <v>147</v>
      </c>
      <c r="B67" s="109"/>
      <c r="C67" s="109"/>
      <c r="D67" s="109"/>
      <c r="E67" s="109"/>
    </row>
    <row r="68" spans="1:5" ht="18.75" customHeight="1" x14ac:dyDescent="0.3">
      <c r="A68" s="113"/>
      <c r="B68" s="113"/>
      <c r="C68" s="113"/>
      <c r="D68" s="113"/>
      <c r="E68" s="113"/>
    </row>
    <row r="69" spans="1:5" ht="18.75" customHeight="1" x14ac:dyDescent="0.3">
      <c r="A69" s="110" t="s">
        <v>117</v>
      </c>
      <c r="B69" s="115"/>
      <c r="C69" s="115"/>
      <c r="D69" s="115"/>
      <c r="E69" s="115"/>
    </row>
    <row r="70" spans="1:5" ht="18.75" customHeight="1" x14ac:dyDescent="0.3">
      <c r="A70" s="116"/>
      <c r="B70" s="116"/>
      <c r="C70" s="116"/>
      <c r="D70" s="116"/>
      <c r="E70" s="116"/>
    </row>
    <row r="71" spans="1:5" ht="18.75" customHeight="1" x14ac:dyDescent="0.3">
      <c r="A71" s="107" t="s">
        <v>4</v>
      </c>
      <c r="B71" s="95"/>
      <c r="C71" s="95"/>
      <c r="D71" s="95"/>
      <c r="E71" s="95"/>
    </row>
    <row r="72" spans="1:5" ht="18.75" customHeight="1" x14ac:dyDescent="0.3">
      <c r="A72" s="110" t="s">
        <v>161</v>
      </c>
      <c r="B72" s="109"/>
      <c r="C72" s="109"/>
      <c r="D72" s="109"/>
      <c r="E72" s="109"/>
    </row>
    <row r="73" spans="1:5" ht="18.75" customHeight="1" x14ac:dyDescent="0.3">
      <c r="A73" s="113"/>
      <c r="B73" s="113"/>
      <c r="C73" s="113"/>
      <c r="D73" s="113"/>
      <c r="E73" s="113"/>
    </row>
    <row r="74" spans="1:5" ht="18.75" customHeight="1" x14ac:dyDescent="0.3">
      <c r="A74" s="110" t="s">
        <v>154</v>
      </c>
      <c r="B74" s="110"/>
      <c r="C74" s="110"/>
      <c r="D74" s="110"/>
      <c r="E74" s="110"/>
    </row>
    <row r="75" spans="1:5" ht="18.75" customHeight="1" x14ac:dyDescent="0.3">
      <c r="A75" s="110"/>
      <c r="B75" s="110"/>
      <c r="C75" s="110"/>
      <c r="D75" s="110"/>
      <c r="E75" s="110"/>
    </row>
    <row r="76" spans="1:5" ht="18.75" customHeight="1" x14ac:dyDescent="0.3">
      <c r="A76" s="116"/>
      <c r="B76" s="116"/>
      <c r="C76" s="116"/>
      <c r="D76" s="116"/>
      <c r="E76" s="116"/>
    </row>
    <row r="77" spans="1:5" ht="18.75" customHeight="1" x14ac:dyDescent="0.3">
      <c r="A77" s="97" t="s">
        <v>1</v>
      </c>
      <c r="B77" s="95"/>
      <c r="C77" s="95"/>
      <c r="D77" s="95"/>
      <c r="E77" s="95"/>
    </row>
    <row r="78" spans="1:5" ht="18.75" customHeight="1" x14ac:dyDescent="0.3">
      <c r="A78" s="94" t="s">
        <v>40</v>
      </c>
      <c r="B78" s="95"/>
      <c r="C78" s="95"/>
      <c r="D78" s="95"/>
      <c r="E78" s="95"/>
    </row>
    <row r="79" spans="1:5" ht="18.75" customHeight="1" x14ac:dyDescent="0.3">
      <c r="A79" s="117"/>
      <c r="B79" s="117"/>
      <c r="C79" s="117"/>
      <c r="D79" s="117"/>
      <c r="E79" s="117"/>
    </row>
    <row r="80" spans="1:5" ht="18.75" customHeight="1" x14ac:dyDescent="0.3">
      <c r="A80" s="117"/>
      <c r="B80" s="117"/>
      <c r="C80" s="117"/>
      <c r="D80" s="117"/>
      <c r="E80" s="117"/>
    </row>
    <row r="81" spans="1:8" ht="18.75" customHeight="1" x14ac:dyDescent="0.3">
      <c r="A81" s="117"/>
      <c r="B81" s="117"/>
      <c r="C81" s="117"/>
      <c r="D81" s="117"/>
      <c r="E81" s="117"/>
    </row>
    <row r="82" spans="1:8" ht="18.75" customHeight="1" x14ac:dyDescent="0.3">
      <c r="A82" s="94" t="s">
        <v>197</v>
      </c>
      <c r="B82" s="95"/>
      <c r="C82" s="95"/>
      <c r="D82" s="95"/>
      <c r="E82" s="95"/>
    </row>
    <row r="83" spans="1:8" ht="18.75" customHeight="1" x14ac:dyDescent="0.3">
      <c r="A83" s="94"/>
      <c r="B83" s="95"/>
      <c r="C83" s="95"/>
      <c r="D83" s="95"/>
      <c r="E83" s="95"/>
    </row>
    <row r="84" spans="1:8" ht="18.75" customHeight="1" x14ac:dyDescent="0.3">
      <c r="A84" s="94"/>
      <c r="B84" s="95"/>
      <c r="C84" s="95"/>
      <c r="D84" s="95"/>
      <c r="E84" s="95"/>
    </row>
    <row r="85" spans="1:8" ht="18.75" customHeight="1" x14ac:dyDescent="0.3">
      <c r="A85" s="117"/>
      <c r="B85" s="117"/>
      <c r="C85" s="117"/>
      <c r="D85" s="117"/>
      <c r="E85" s="117"/>
    </row>
    <row r="86" spans="1:8" ht="18.75" customHeight="1" x14ac:dyDescent="0.3">
      <c r="A86" s="94" t="s">
        <v>28</v>
      </c>
      <c r="B86" s="95"/>
      <c r="C86" s="95"/>
      <c r="D86" s="95"/>
      <c r="E86" s="95"/>
    </row>
    <row r="87" spans="1:8" ht="18.75" customHeight="1" x14ac:dyDescent="0.3">
      <c r="A87" s="94"/>
      <c r="B87" s="95"/>
      <c r="C87" s="95"/>
      <c r="D87" s="95"/>
      <c r="E87" s="95"/>
    </row>
    <row r="88" spans="1:8" ht="18.75" customHeight="1" x14ac:dyDescent="0.3">
      <c r="A88" s="117"/>
      <c r="B88" s="117"/>
      <c r="C88" s="117"/>
      <c r="D88" s="117"/>
      <c r="E88" s="117"/>
    </row>
    <row r="89" spans="1:8" ht="18.75" customHeight="1" x14ac:dyDescent="0.3">
      <c r="A89" s="94" t="s">
        <v>148</v>
      </c>
      <c r="B89" s="95"/>
      <c r="C89" s="95"/>
      <c r="D89" s="95"/>
      <c r="E89" s="95"/>
    </row>
    <row r="90" spans="1:8" ht="18.75" customHeight="1" x14ac:dyDescent="0.3">
      <c r="A90" s="94"/>
      <c r="B90" s="95"/>
      <c r="C90" s="95"/>
      <c r="D90" s="95"/>
      <c r="E90" s="95"/>
    </row>
    <row r="91" spans="1:8" ht="18.75" customHeight="1" x14ac:dyDescent="0.3">
      <c r="A91" s="117"/>
      <c r="B91" s="117"/>
      <c r="C91" s="117"/>
      <c r="D91" s="117"/>
      <c r="E91" s="117"/>
    </row>
    <row r="92" spans="1:8" ht="18.75" customHeight="1" x14ac:dyDescent="0.3"/>
    <row r="93" spans="1:8" ht="18.75" customHeight="1" x14ac:dyDescent="0.3">
      <c r="A93" s="97" t="s">
        <v>174</v>
      </c>
      <c r="B93" s="95"/>
      <c r="C93" s="95"/>
      <c r="D93" s="95"/>
      <c r="E93" s="95"/>
    </row>
    <row r="94" spans="1:8" ht="18.75" customHeight="1" x14ac:dyDescent="0.3">
      <c r="A94" s="94" t="s">
        <v>182</v>
      </c>
      <c r="B94" s="95"/>
      <c r="C94" s="95"/>
      <c r="D94" s="95"/>
      <c r="E94" s="95"/>
      <c r="H94" s="13"/>
    </row>
    <row r="95" spans="1:8" ht="18.75" customHeight="1" x14ac:dyDescent="0.3">
      <c r="A95" s="117"/>
      <c r="B95" s="117"/>
      <c r="C95" s="117"/>
      <c r="D95" s="117"/>
      <c r="E95" s="117"/>
    </row>
    <row r="96" spans="1:8" ht="18.75" customHeight="1" x14ac:dyDescent="0.3">
      <c r="A96" s="132" t="s">
        <v>183</v>
      </c>
      <c r="B96" s="133"/>
      <c r="C96" s="133"/>
      <c r="D96" s="133"/>
      <c r="E96" s="133"/>
    </row>
    <row r="97" spans="1:5" ht="6" customHeight="1" x14ac:dyDescent="0.3">
      <c r="A97" s="134"/>
      <c r="B97" s="134"/>
      <c r="C97" s="134"/>
      <c r="D97" s="134"/>
      <c r="E97" s="134"/>
    </row>
    <row r="98" spans="1:5" ht="18.75" customHeight="1" x14ac:dyDescent="0.3"/>
    <row r="99" spans="1:5" ht="18.75" customHeight="1" x14ac:dyDescent="0.3">
      <c r="A99" s="97" t="s">
        <v>184</v>
      </c>
      <c r="B99" s="95"/>
      <c r="C99" s="95"/>
      <c r="D99" s="95"/>
      <c r="E99" s="95"/>
    </row>
    <row r="100" spans="1:5" ht="18.75" customHeight="1" x14ac:dyDescent="0.3">
      <c r="A100" s="94" t="s">
        <v>185</v>
      </c>
      <c r="B100" s="95"/>
      <c r="C100" s="95"/>
      <c r="D100" s="95"/>
      <c r="E100" s="95"/>
    </row>
    <row r="101" spans="1:5" ht="18.75" customHeight="1" x14ac:dyDescent="0.3">
      <c r="A101" s="117"/>
      <c r="B101" s="117"/>
      <c r="C101" s="117"/>
      <c r="D101" s="117"/>
      <c r="E101" s="117"/>
    </row>
    <row r="102" spans="1:5" ht="18.75" customHeight="1" x14ac:dyDescent="0.3">
      <c r="A102" s="94" t="s">
        <v>186</v>
      </c>
      <c r="B102" s="95"/>
      <c r="C102" s="95"/>
      <c r="D102" s="95"/>
      <c r="E102" s="95"/>
    </row>
    <row r="103" spans="1:5" ht="29.25" customHeight="1" x14ac:dyDescent="0.3">
      <c r="A103" s="117"/>
      <c r="B103" s="117"/>
      <c r="C103" s="117"/>
      <c r="D103" s="117"/>
      <c r="E103" s="117"/>
    </row>
    <row r="104" spans="1:5" ht="18.75" customHeight="1" x14ac:dyDescent="0.3"/>
    <row r="105" spans="1:5" ht="18.75" customHeight="1" x14ac:dyDescent="0.3">
      <c r="A105" s="97" t="s">
        <v>5</v>
      </c>
      <c r="B105" s="95"/>
      <c r="C105" s="95"/>
      <c r="D105" s="95"/>
      <c r="E105" s="95"/>
    </row>
    <row r="106" spans="1:5" ht="18.75" customHeight="1" x14ac:dyDescent="0.3">
      <c r="A106" s="94" t="s">
        <v>37</v>
      </c>
      <c r="B106" s="95"/>
      <c r="C106" s="95"/>
      <c r="D106" s="95"/>
      <c r="E106" s="95"/>
    </row>
    <row r="107" spans="1:5" ht="18.75" customHeight="1" x14ac:dyDescent="0.3">
      <c r="A107" s="94" t="s">
        <v>41</v>
      </c>
      <c r="B107" s="95"/>
      <c r="C107" s="95"/>
      <c r="D107" s="95"/>
      <c r="E107" s="95"/>
    </row>
    <row r="108" spans="1:5" ht="18.75" customHeight="1" x14ac:dyDescent="0.3">
      <c r="A108" s="94" t="s">
        <v>7</v>
      </c>
      <c r="B108" s="95"/>
      <c r="C108" s="95"/>
      <c r="D108" s="95"/>
      <c r="E108" s="95"/>
    </row>
    <row r="109" spans="1:5" ht="18.75" customHeight="1" x14ac:dyDescent="0.3">
      <c r="A109" s="57"/>
    </row>
    <row r="110" spans="1:5" ht="18.75" customHeight="1" x14ac:dyDescent="0.3">
      <c r="A110" s="97" t="s">
        <v>119</v>
      </c>
      <c r="B110" s="118"/>
      <c r="C110" s="118"/>
      <c r="D110" s="118"/>
      <c r="E110" s="118"/>
    </row>
    <row r="111" spans="1:5" ht="18.75" customHeight="1" x14ac:dyDescent="0.3">
      <c r="A111" s="94" t="s">
        <v>35</v>
      </c>
      <c r="B111" s="95"/>
      <c r="C111" s="95"/>
      <c r="D111" s="95"/>
      <c r="E111" s="95"/>
    </row>
    <row r="112" spans="1:5" ht="18.75" customHeight="1" x14ac:dyDescent="0.3">
      <c r="A112" s="94" t="s">
        <v>34</v>
      </c>
      <c r="B112" s="95"/>
      <c r="C112" s="95"/>
      <c r="D112" s="95"/>
      <c r="E112" s="95"/>
    </row>
    <row r="113" spans="1:5" ht="18.75" customHeight="1" x14ac:dyDescent="0.3">
      <c r="A113" s="94" t="s">
        <v>160</v>
      </c>
      <c r="B113" s="95"/>
      <c r="C113" s="95"/>
      <c r="D113" s="95"/>
      <c r="E113" s="95"/>
    </row>
    <row r="114" spans="1:5" ht="18.75" customHeight="1" x14ac:dyDescent="0.3">
      <c r="A114" s="94" t="s">
        <v>20</v>
      </c>
      <c r="B114" s="95"/>
      <c r="C114" s="95"/>
      <c r="D114" s="95"/>
      <c r="E114" s="95"/>
    </row>
    <row r="115" spans="1:5" ht="18.75" customHeight="1" x14ac:dyDescent="0.3">
      <c r="A115" s="3"/>
    </row>
    <row r="116" spans="1:5" ht="18.75" customHeight="1" x14ac:dyDescent="0.3">
      <c r="A116" s="97" t="s">
        <v>187</v>
      </c>
      <c r="B116" s="118"/>
      <c r="C116" s="118"/>
      <c r="D116" s="118"/>
      <c r="E116" s="118"/>
    </row>
    <row r="117" spans="1:5" ht="18.75" customHeight="1" x14ac:dyDescent="0.3">
      <c r="A117" s="94" t="s">
        <v>210</v>
      </c>
      <c r="B117" s="95"/>
      <c r="C117" s="95"/>
      <c r="D117" s="95"/>
      <c r="E117" s="95"/>
    </row>
    <row r="118" spans="1:5" ht="44.25" customHeight="1" x14ac:dyDescent="0.3">
      <c r="A118" s="117"/>
      <c r="B118" s="117"/>
      <c r="C118" s="117"/>
      <c r="D118" s="117"/>
      <c r="E118" s="117"/>
    </row>
    <row r="119" spans="1:5" ht="16.5" x14ac:dyDescent="0.3">
      <c r="A119"/>
      <c r="B119"/>
      <c r="C119"/>
      <c r="D119"/>
      <c r="E119"/>
    </row>
    <row r="120" spans="1:5" ht="11.25" customHeight="1" x14ac:dyDescent="0.3">
      <c r="A120" s="94" t="s">
        <v>188</v>
      </c>
      <c r="B120" s="95"/>
      <c r="C120" s="95"/>
      <c r="D120" s="95"/>
      <c r="E120" s="95"/>
    </row>
    <row r="121" spans="1:5" ht="32.25" customHeight="1" x14ac:dyDescent="0.3">
      <c r="A121" s="117"/>
      <c r="B121" s="117"/>
      <c r="C121" s="117"/>
      <c r="D121" s="117"/>
      <c r="E121" s="117"/>
    </row>
    <row r="122" spans="1:5" ht="18.75" customHeight="1" x14ac:dyDescent="0.3">
      <c r="A122" s="119" t="s">
        <v>19</v>
      </c>
      <c r="B122" s="120"/>
      <c r="C122" s="120"/>
      <c r="D122" s="120"/>
      <c r="E122" s="121"/>
    </row>
    <row r="123" spans="1:5" ht="18.75" customHeight="1" x14ac:dyDescent="0.3">
      <c r="A123" s="122" t="s">
        <v>206</v>
      </c>
      <c r="B123" s="104"/>
      <c r="C123" s="104"/>
      <c r="D123" s="104"/>
      <c r="E123" s="123"/>
    </row>
    <row r="124" spans="1:5" ht="18.75" customHeight="1" x14ac:dyDescent="0.3">
      <c r="A124" s="122" t="s">
        <v>10</v>
      </c>
      <c r="B124" s="104"/>
      <c r="C124" s="104"/>
      <c r="D124" s="104"/>
      <c r="E124" s="123"/>
    </row>
    <row r="125" spans="1:5" ht="18.75" customHeight="1" x14ac:dyDescent="0.3">
      <c r="A125" s="122" t="s">
        <v>153</v>
      </c>
      <c r="B125" s="104"/>
      <c r="C125" s="104"/>
      <c r="D125" s="104"/>
      <c r="E125" s="123"/>
    </row>
    <row r="126" spans="1:5" ht="18.75" customHeight="1" x14ac:dyDescent="0.3">
      <c r="A126" s="122" t="s">
        <v>11</v>
      </c>
      <c r="B126" s="104"/>
      <c r="C126" s="104"/>
      <c r="D126" s="104"/>
      <c r="E126" s="123"/>
    </row>
    <row r="127" spans="1:5" ht="18.75" customHeight="1" x14ac:dyDescent="0.3">
      <c r="A127" s="93"/>
      <c r="B127" s="93"/>
      <c r="C127" s="93"/>
      <c r="D127" s="93"/>
      <c r="E127" s="93"/>
    </row>
    <row r="128" spans="1:5" ht="18.75" customHeight="1" x14ac:dyDescent="0.3">
      <c r="A128" s="124" t="s">
        <v>205</v>
      </c>
      <c r="B128" s="124"/>
      <c r="C128" s="124"/>
      <c r="D128" s="124"/>
      <c r="E128" s="124"/>
    </row>
    <row r="129" spans="1:5" ht="18.75" customHeight="1" x14ac:dyDescent="0.3">
      <c r="A129" s="104" t="s">
        <v>207</v>
      </c>
      <c r="B129" s="104"/>
      <c r="C129" s="104"/>
      <c r="D129" s="104"/>
      <c r="E129" s="104"/>
    </row>
    <row r="130" spans="1:5" ht="32.25" customHeight="1" x14ac:dyDescent="0.3">
      <c r="A130" s="104" t="s">
        <v>208</v>
      </c>
      <c r="B130" s="104"/>
      <c r="C130" s="104"/>
      <c r="D130" s="104"/>
      <c r="E130" s="104"/>
    </row>
    <row r="131" spans="1:5" ht="18.75" customHeight="1" x14ac:dyDescent="0.3">
      <c r="A131" s="104" t="s">
        <v>209</v>
      </c>
      <c r="B131" s="104"/>
      <c r="C131" s="104"/>
      <c r="D131" s="104"/>
      <c r="E131" s="104"/>
    </row>
    <row r="132" spans="1:5" ht="18.75" customHeight="1" x14ac:dyDescent="0.3">
      <c r="A132" s="93"/>
      <c r="B132" s="93"/>
      <c r="C132" s="93"/>
      <c r="D132" s="93"/>
      <c r="E132" s="93"/>
    </row>
    <row r="133" spans="1:5" ht="18.75" customHeight="1" x14ac:dyDescent="0.3">
      <c r="A133" s="97" t="s">
        <v>189</v>
      </c>
      <c r="B133" s="118"/>
      <c r="C133" s="118"/>
      <c r="D133" s="118"/>
      <c r="E133" s="118"/>
    </row>
    <row r="134" spans="1:5" ht="18.75" customHeight="1" x14ac:dyDescent="0.3">
      <c r="A134" s="104" t="s">
        <v>190</v>
      </c>
      <c r="B134" s="104"/>
      <c r="C134" s="104"/>
      <c r="D134" s="104"/>
      <c r="E134" s="104"/>
    </row>
    <row r="135" spans="1:5" ht="18.75" customHeight="1" x14ac:dyDescent="0.3">
      <c r="A135" s="104" t="s">
        <v>191</v>
      </c>
      <c r="B135" s="104"/>
      <c r="C135" s="104"/>
      <c r="D135" s="104"/>
      <c r="E135" s="104"/>
    </row>
    <row r="136" spans="1:5" ht="18.75" customHeight="1" x14ac:dyDescent="0.3">
      <c r="A136" s="104" t="s">
        <v>193</v>
      </c>
      <c r="B136" s="104"/>
      <c r="C136" s="104"/>
      <c r="D136" s="104"/>
      <c r="E136" s="104"/>
    </row>
    <row r="137" spans="1:5" ht="18.75" customHeight="1" x14ac:dyDescent="0.3">
      <c r="A137" s="104"/>
      <c r="B137" s="104"/>
      <c r="C137" s="104"/>
      <c r="D137" s="104"/>
      <c r="E137" s="104"/>
    </row>
    <row r="138" spans="1:5" ht="18.75" customHeight="1" x14ac:dyDescent="0.3">
      <c r="A138" s="104"/>
      <c r="B138" s="104"/>
      <c r="C138" s="104"/>
      <c r="D138" s="104"/>
      <c r="E138" s="104"/>
    </row>
    <row r="139" spans="1:5" ht="18.75" customHeight="1" x14ac:dyDescent="0.3">
      <c r="A139" s="104"/>
      <c r="B139" s="104"/>
      <c r="C139" s="104"/>
      <c r="D139" s="104"/>
      <c r="E139" s="104"/>
    </row>
    <row r="140" spans="1:5" ht="18.75" customHeight="1" x14ac:dyDescent="0.3">
      <c r="A140" s="104" t="s">
        <v>192</v>
      </c>
      <c r="B140" s="104"/>
      <c r="C140" s="104"/>
      <c r="D140" s="104"/>
      <c r="E140" s="104"/>
    </row>
    <row r="141" spans="1:5" ht="18.75" customHeight="1" x14ac:dyDescent="0.3">
      <c r="A141" s="104"/>
      <c r="B141" s="104"/>
      <c r="C141" s="104"/>
      <c r="D141" s="104"/>
      <c r="E141" s="104"/>
    </row>
    <row r="142" spans="1:5" ht="18.75" customHeight="1" x14ac:dyDescent="0.3">
      <c r="A142" s="104"/>
      <c r="B142" s="104"/>
      <c r="C142" s="104"/>
      <c r="D142" s="104"/>
      <c r="E142" s="104"/>
    </row>
    <row r="143" spans="1:5" ht="18.75" customHeight="1" x14ac:dyDescent="0.3">
      <c r="A143" s="97" t="s">
        <v>194</v>
      </c>
      <c r="B143" s="95"/>
      <c r="C143" s="95"/>
      <c r="D143" s="95"/>
      <c r="E143" s="95"/>
    </row>
    <row r="144" spans="1:5" ht="18.75" customHeight="1" x14ac:dyDescent="0.3">
      <c r="A144" s="107" t="s">
        <v>172</v>
      </c>
      <c r="B144" s="95"/>
      <c r="C144" s="95"/>
      <c r="D144" s="95"/>
      <c r="E144" s="95"/>
    </row>
    <row r="145" spans="1:9" ht="4.5" customHeight="1" x14ac:dyDescent="0.3">
      <c r="A145" s="110" t="s">
        <v>199</v>
      </c>
      <c r="B145" s="110"/>
      <c r="C145" s="110"/>
      <c r="D145" s="110"/>
      <c r="E145" s="110"/>
    </row>
    <row r="146" spans="1:9" ht="4.5" customHeight="1" x14ac:dyDescent="0.3">
      <c r="A146" s="110"/>
      <c r="B146" s="110"/>
      <c r="C146" s="110"/>
      <c r="D146" s="110"/>
      <c r="E146" s="110"/>
      <c r="G146" s="55" t="s">
        <v>164</v>
      </c>
      <c r="H146" s="5">
        <v>2</v>
      </c>
    </row>
    <row r="147" spans="1:9" ht="4.5" customHeight="1" x14ac:dyDescent="0.3">
      <c r="A147" s="110"/>
      <c r="B147" s="110"/>
      <c r="C147" s="110"/>
      <c r="D147" s="110"/>
      <c r="E147" s="110"/>
      <c r="G147" s="55" t="s">
        <v>166</v>
      </c>
      <c r="H147" s="5"/>
    </row>
    <row r="148" spans="1:9" ht="18.75" customHeight="1" x14ac:dyDescent="0.3">
      <c r="A148" s="110"/>
      <c r="B148" s="110"/>
      <c r="C148" s="110"/>
      <c r="D148" s="110"/>
      <c r="E148" s="110"/>
      <c r="G148" s="68"/>
      <c r="H148" s="53"/>
    </row>
    <row r="149" spans="1:9" ht="18.75" customHeight="1" x14ac:dyDescent="0.3">
      <c r="A149" s="110"/>
      <c r="B149" s="110"/>
      <c r="C149" s="110"/>
      <c r="D149" s="110"/>
      <c r="E149" s="110"/>
      <c r="H149" s="53"/>
    </row>
    <row r="150" spans="1:9" ht="18.75" customHeight="1" x14ac:dyDescent="0.3">
      <c r="A150" s="110"/>
      <c r="B150" s="110"/>
      <c r="C150" s="110"/>
      <c r="D150" s="110"/>
      <c r="E150" s="110"/>
      <c r="H150" s="53"/>
    </row>
    <row r="151" spans="1:9" ht="18.75" hidden="1" customHeight="1" x14ac:dyDescent="0.3">
      <c r="A151" s="125"/>
      <c r="B151" s="125"/>
      <c r="C151" s="125"/>
      <c r="D151" s="125"/>
      <c r="E151" s="125"/>
      <c r="H151" s="53"/>
    </row>
    <row r="152" spans="1:9" ht="18.75" hidden="1" customHeight="1" x14ac:dyDescent="0.3">
      <c r="A152" s="125"/>
      <c r="B152" s="125"/>
      <c r="C152" s="125"/>
      <c r="D152" s="125"/>
      <c r="E152" s="125"/>
      <c r="H152" s="53"/>
    </row>
    <row r="153" spans="1:9" ht="18.75" hidden="1" customHeight="1" x14ac:dyDescent="0.3">
      <c r="A153" s="125" t="str">
        <f>IF(H147=1,"다) 특정 사업 이력 제출요청(시공실적증명서)"," ")</f>
        <v xml:space="preserve"> </v>
      </c>
      <c r="B153" s="125"/>
      <c r="C153" s="125"/>
      <c r="D153" s="125"/>
      <c r="E153" s="125"/>
      <c r="H153" s="53"/>
    </row>
    <row r="154" spans="1:9" ht="18.75" hidden="1" customHeight="1" x14ac:dyDescent="0.3">
      <c r="A154" s="126" t="s">
        <v>159</v>
      </c>
      <c r="B154" s="126"/>
      <c r="C154" s="126"/>
      <c r="D154" s="126"/>
      <c r="E154" s="126"/>
      <c r="H154" s="53"/>
    </row>
    <row r="155" spans="1:9" ht="18.75" customHeight="1" x14ac:dyDescent="0.3">
      <c r="A155" s="110" t="s">
        <v>157</v>
      </c>
      <c r="B155" s="110"/>
      <c r="C155" s="110"/>
      <c r="D155" s="110"/>
      <c r="E155" s="110"/>
      <c r="G155" s="55" t="s">
        <v>165</v>
      </c>
      <c r="H155" s="5"/>
      <c r="I155" s="56" t="str">
        <f>I157</f>
        <v>본 사업은 약제 처리 공정이 포함된 사업임을 알려드립니다.</v>
      </c>
    </row>
    <row r="156" spans="1:9" ht="18.75" customHeight="1" x14ac:dyDescent="0.3">
      <c r="A156" s="110"/>
      <c r="B156" s="110"/>
      <c r="C156" s="110"/>
      <c r="D156" s="110"/>
      <c r="E156" s="110"/>
      <c r="H156" s="53"/>
      <c r="I156" s="56" t="s">
        <v>8</v>
      </c>
    </row>
    <row r="157" spans="1:9" ht="18.75" customHeight="1" x14ac:dyDescent="0.3">
      <c r="A157" s="110"/>
      <c r="B157" s="110"/>
      <c r="C157" s="110"/>
      <c r="D157" s="110"/>
      <c r="E157" s="110"/>
      <c r="H157" s="53"/>
      <c r="I157" s="56" t="s">
        <v>12</v>
      </c>
    </row>
    <row r="158" spans="1:9" ht="18.75" customHeight="1" x14ac:dyDescent="0.3">
      <c r="A158" s="110" t="s">
        <v>200</v>
      </c>
      <c r="B158" s="110"/>
      <c r="C158" s="110"/>
      <c r="D158" s="110"/>
      <c r="E158" s="110"/>
      <c r="H158" s="53"/>
    </row>
    <row r="159" spans="1:9" ht="18.75" customHeight="1" x14ac:dyDescent="0.3">
      <c r="A159" s="110"/>
      <c r="B159" s="110"/>
      <c r="C159" s="110"/>
      <c r="D159" s="110"/>
      <c r="E159" s="110"/>
      <c r="H159" s="53"/>
    </row>
    <row r="160" spans="1:9" ht="33.75" customHeight="1" x14ac:dyDescent="0.3">
      <c r="A160" s="127" t="s">
        <v>204</v>
      </c>
      <c r="B160" s="127"/>
      <c r="C160" s="127"/>
      <c r="D160" s="127"/>
      <c r="E160" s="127"/>
      <c r="H160" s="53"/>
    </row>
    <row r="161" spans="1:10" ht="18.75" customHeight="1" x14ac:dyDescent="0.3">
      <c r="A161" s="110" t="s">
        <v>201</v>
      </c>
      <c r="B161" s="110"/>
      <c r="C161" s="110"/>
      <c r="D161" s="110"/>
      <c r="E161" s="110"/>
      <c r="H161" s="53"/>
    </row>
    <row r="162" spans="1:10" ht="18.75" customHeight="1" x14ac:dyDescent="0.3">
      <c r="A162" s="110" t="str">
        <f>IF(H155=1,"7) "&amp;I155," ")</f>
        <v xml:space="preserve"> </v>
      </c>
      <c r="B162" s="110"/>
      <c r="C162" s="110"/>
      <c r="D162" s="110"/>
      <c r="E162" s="110"/>
    </row>
    <row r="163" spans="1:10" ht="18.75" customHeight="1" x14ac:dyDescent="0.3">
      <c r="A163" s="110" t="s">
        <v>38</v>
      </c>
      <c r="B163" s="110"/>
      <c r="C163" s="110"/>
      <c r="D163" s="110"/>
      <c r="E163" s="110"/>
    </row>
    <row r="164" spans="1:10" ht="18.75" customHeight="1" x14ac:dyDescent="0.3">
      <c r="A164" s="51"/>
      <c r="B164" s="51"/>
      <c r="C164" s="51"/>
      <c r="D164" s="51"/>
      <c r="E164" s="51"/>
    </row>
    <row r="165" spans="1:10" ht="18.75" customHeight="1" x14ac:dyDescent="0.3">
      <c r="A165" s="107" t="s">
        <v>162</v>
      </c>
      <c r="B165" s="98"/>
      <c r="C165" s="98"/>
      <c r="D165" s="98"/>
      <c r="E165" s="98"/>
    </row>
    <row r="166" spans="1:10" ht="18.75" customHeight="1" x14ac:dyDescent="0.3">
      <c r="A166" s="110" t="s">
        <v>163</v>
      </c>
      <c r="B166" s="109"/>
      <c r="C166" s="109"/>
      <c r="D166" s="109"/>
      <c r="E166" s="109"/>
    </row>
    <row r="167" spans="1:10" s="2" customFormat="1" ht="18.75" customHeight="1" x14ac:dyDescent="0.3">
      <c r="A167" s="110" t="s">
        <v>120</v>
      </c>
      <c r="B167" s="109"/>
      <c r="C167" s="109"/>
      <c r="D167" s="109"/>
      <c r="E167" s="109"/>
      <c r="G167" s="1"/>
      <c r="H167" s="1"/>
      <c r="I167" s="1"/>
      <c r="J167" s="1"/>
    </row>
    <row r="168" spans="1:10" s="2" customFormat="1" ht="18.75" customHeight="1" x14ac:dyDescent="0.3">
      <c r="A168" s="110" t="s">
        <v>21</v>
      </c>
      <c r="B168" s="109"/>
      <c r="C168" s="109"/>
      <c r="D168" s="109"/>
      <c r="E168" s="109"/>
      <c r="G168" s="1"/>
      <c r="H168" s="1"/>
      <c r="I168" s="1"/>
      <c r="J168" s="1"/>
    </row>
    <row r="169" spans="1:10" ht="18.75" customHeight="1" x14ac:dyDescent="0.3">
      <c r="A169" s="110" t="s">
        <v>9</v>
      </c>
      <c r="B169" s="109"/>
      <c r="C169" s="109"/>
      <c r="D169" s="109"/>
      <c r="E169" s="109"/>
      <c r="G169" s="2"/>
      <c r="H169" s="2"/>
    </row>
    <row r="170" spans="1:10" ht="18.75" customHeight="1" x14ac:dyDescent="0.3">
      <c r="A170" s="110" t="s">
        <v>202</v>
      </c>
      <c r="B170" s="109"/>
      <c r="C170" s="109"/>
      <c r="D170" s="109"/>
      <c r="E170" s="109"/>
      <c r="G170" s="2"/>
      <c r="H170" s="2"/>
      <c r="I170" s="2"/>
    </row>
    <row r="171" spans="1:10" ht="18.75" customHeight="1" x14ac:dyDescent="0.3">
      <c r="A171" s="110" t="s">
        <v>203</v>
      </c>
      <c r="B171" s="109"/>
      <c r="C171" s="109"/>
      <c r="D171" s="109"/>
      <c r="E171" s="109"/>
      <c r="G171" s="2"/>
      <c r="H171" s="2"/>
    </row>
    <row r="172" spans="1:10" ht="18.75" customHeight="1" x14ac:dyDescent="0.3">
      <c r="A172" s="51"/>
      <c r="B172" s="52"/>
      <c r="C172" s="52"/>
      <c r="D172" s="52"/>
      <c r="E172" s="52"/>
      <c r="J172" s="12"/>
    </row>
    <row r="173" spans="1:10" ht="18.75" customHeight="1" x14ac:dyDescent="0.3">
      <c r="A173" s="107" t="s">
        <v>50</v>
      </c>
      <c r="B173" s="98"/>
      <c r="C173" s="98"/>
      <c r="D173" s="98"/>
      <c r="E173" s="98"/>
    </row>
    <row r="174" spans="1:10" ht="18.75" customHeight="1" x14ac:dyDescent="0.3">
      <c r="A174" s="135" t="s">
        <v>22</v>
      </c>
      <c r="B174" s="109"/>
      <c r="C174" s="109"/>
      <c r="D174" s="109"/>
      <c r="E174" s="109"/>
      <c r="J174" s="11"/>
    </row>
    <row r="175" spans="1:10" ht="18.75" customHeight="1" x14ac:dyDescent="0.3">
      <c r="A175" s="110" t="s">
        <v>0</v>
      </c>
      <c r="B175" s="126"/>
      <c r="C175" s="126"/>
      <c r="D175" s="126"/>
      <c r="E175" s="126"/>
    </row>
    <row r="176" spans="1:10" ht="18.75" customHeight="1" x14ac:dyDescent="0.3">
      <c r="A176" s="110"/>
      <c r="B176" s="126"/>
      <c r="C176" s="126"/>
      <c r="D176" s="126"/>
      <c r="E176" s="126"/>
    </row>
    <row r="177" spans="1:10" ht="18.75" customHeight="1" x14ac:dyDescent="0.3">
      <c r="A177" s="136"/>
      <c r="B177" s="136"/>
      <c r="C177" s="136"/>
      <c r="D177" s="136"/>
      <c r="E177" s="136"/>
    </row>
    <row r="178" spans="1:10" ht="18.75" customHeight="1" x14ac:dyDescent="0.3">
      <c r="A178" s="110" t="s">
        <v>158</v>
      </c>
      <c r="B178" s="109"/>
      <c r="C178" s="109"/>
      <c r="D178" s="109"/>
      <c r="E178" s="109"/>
      <c r="J178" s="11"/>
    </row>
    <row r="179" spans="1:10" ht="18.75" customHeight="1" x14ac:dyDescent="0.3">
      <c r="A179" s="113"/>
      <c r="B179" s="113"/>
      <c r="C179" s="113"/>
      <c r="D179" s="113"/>
      <c r="E179" s="113"/>
    </row>
    <row r="180" spans="1:10" ht="18.75" customHeight="1" x14ac:dyDescent="0.3">
      <c r="A180" s="113"/>
      <c r="B180" s="113"/>
      <c r="C180" s="113"/>
      <c r="D180" s="113"/>
      <c r="E180" s="113"/>
      <c r="J180" s="11"/>
    </row>
    <row r="181" spans="1:10" ht="18.75" customHeight="1" x14ac:dyDescent="0.3">
      <c r="A181" s="110" t="s">
        <v>121</v>
      </c>
      <c r="B181" s="109"/>
      <c r="C181" s="109"/>
      <c r="D181" s="109"/>
      <c r="E181" s="109"/>
      <c r="J181" s="11"/>
    </row>
    <row r="182" spans="1:10" ht="18.75" customHeight="1" x14ac:dyDescent="0.3">
      <c r="A182" s="113"/>
      <c r="B182" s="113"/>
      <c r="C182" s="113"/>
      <c r="D182" s="113"/>
      <c r="E182" s="113"/>
    </row>
    <row r="183" spans="1:10" ht="18.75" customHeight="1" x14ac:dyDescent="0.3">
      <c r="A183" s="113"/>
      <c r="B183" s="113"/>
      <c r="C183" s="113"/>
      <c r="D183" s="113"/>
      <c r="E183" s="113"/>
    </row>
    <row r="184" spans="1:10" ht="18.75" customHeight="1" x14ac:dyDescent="0.3"/>
    <row r="185" spans="1:10" ht="27" customHeight="1" x14ac:dyDescent="0.3">
      <c r="A185" s="107" t="s">
        <v>171</v>
      </c>
      <c r="B185" s="95"/>
      <c r="C185" s="95"/>
      <c r="D185" s="95"/>
      <c r="E185" s="95"/>
    </row>
    <row r="186" spans="1:10" x14ac:dyDescent="0.3">
      <c r="A186" s="110" t="s">
        <v>195</v>
      </c>
      <c r="B186" s="109"/>
      <c r="C186" s="109"/>
      <c r="D186" s="109"/>
      <c r="E186" s="109"/>
      <c r="G186" s="5" t="s">
        <v>90</v>
      </c>
      <c r="H186" s="10">
        <v>46275</v>
      </c>
    </row>
    <row r="187" spans="1:10" x14ac:dyDescent="0.3">
      <c r="A187" s="110" t="s">
        <v>36</v>
      </c>
      <c r="B187" s="109"/>
      <c r="C187" s="109"/>
      <c r="D187" s="109"/>
      <c r="E187" s="109"/>
    </row>
    <row r="188" spans="1:10" ht="26.1" customHeight="1" x14ac:dyDescent="0.3">
      <c r="A188" s="110" t="s">
        <v>146</v>
      </c>
      <c r="B188" s="109"/>
      <c r="C188" s="109"/>
      <c r="D188" s="109"/>
      <c r="E188" s="109"/>
    </row>
    <row r="190" spans="1:10" x14ac:dyDescent="0.3">
      <c r="A190" s="107" t="s">
        <v>133</v>
      </c>
      <c r="B190" s="95"/>
      <c r="C190" s="95"/>
      <c r="D190" s="95"/>
      <c r="E190" s="95"/>
      <c r="H190" s="1" t="s">
        <v>139</v>
      </c>
    </row>
    <row r="191" spans="1:10" ht="14.25" x14ac:dyDescent="0.3">
      <c r="A191" s="46"/>
    </row>
    <row r="192" spans="1:10" ht="18.75" x14ac:dyDescent="0.3">
      <c r="A192" s="128">
        <f>H186</f>
        <v>46275</v>
      </c>
      <c r="B192" s="118"/>
      <c r="C192" s="118"/>
      <c r="D192" s="118"/>
      <c r="E192" s="118"/>
    </row>
    <row r="193" spans="1:5" ht="8.25" customHeight="1" x14ac:dyDescent="0.3">
      <c r="A193" s="47"/>
    </row>
    <row r="194" spans="1:5" ht="25.5" customHeight="1" x14ac:dyDescent="0.3">
      <c r="A194" s="129" t="s">
        <v>198</v>
      </c>
      <c r="B194" s="130"/>
      <c r="C194" s="130"/>
      <c r="D194" s="130"/>
      <c r="E194" s="130"/>
    </row>
  </sheetData>
  <mergeCells count="113">
    <mergeCell ref="A187:E187"/>
    <mergeCell ref="A188:E188"/>
    <mergeCell ref="A190:E190"/>
    <mergeCell ref="A192:E192"/>
    <mergeCell ref="A194:E194"/>
    <mergeCell ref="A35:E37"/>
    <mergeCell ref="A41:E43"/>
    <mergeCell ref="A44:E46"/>
    <mergeCell ref="A96:E97"/>
    <mergeCell ref="A117:E118"/>
    <mergeCell ref="A174:E174"/>
    <mergeCell ref="A175:E177"/>
    <mergeCell ref="A178:E180"/>
    <mergeCell ref="A181:E183"/>
    <mergeCell ref="A185:E185"/>
    <mergeCell ref="A186:E186"/>
    <mergeCell ref="A167:E167"/>
    <mergeCell ref="A168:E168"/>
    <mergeCell ref="A169:E169"/>
    <mergeCell ref="A170:E170"/>
    <mergeCell ref="A171:E171"/>
    <mergeCell ref="A173:E173"/>
    <mergeCell ref="A158:E159"/>
    <mergeCell ref="A161:E161"/>
    <mergeCell ref="A162:E162"/>
    <mergeCell ref="A163:E163"/>
    <mergeCell ref="A165:E165"/>
    <mergeCell ref="A166:E166"/>
    <mergeCell ref="A145:E150"/>
    <mergeCell ref="A151:E151"/>
    <mergeCell ref="A152:E152"/>
    <mergeCell ref="A153:E153"/>
    <mergeCell ref="A154:E154"/>
    <mergeCell ref="A155:E157"/>
    <mergeCell ref="A160:E160"/>
    <mergeCell ref="A123:E123"/>
    <mergeCell ref="A124:E124"/>
    <mergeCell ref="A125:E125"/>
    <mergeCell ref="A126:E126"/>
    <mergeCell ref="A143:E143"/>
    <mergeCell ref="A144:E144"/>
    <mergeCell ref="A133:E133"/>
    <mergeCell ref="A134:E134"/>
    <mergeCell ref="A135:E135"/>
    <mergeCell ref="A136:E139"/>
    <mergeCell ref="A140:E142"/>
    <mergeCell ref="A128:E128"/>
    <mergeCell ref="A129:E129"/>
    <mergeCell ref="A130:E130"/>
    <mergeCell ref="A131:E131"/>
    <mergeCell ref="A114:E114"/>
    <mergeCell ref="A116:E116"/>
    <mergeCell ref="A122:E122"/>
    <mergeCell ref="A120:E121"/>
    <mergeCell ref="A107:E107"/>
    <mergeCell ref="A108:E108"/>
    <mergeCell ref="A110:E110"/>
    <mergeCell ref="A111:E111"/>
    <mergeCell ref="A112:E112"/>
    <mergeCell ref="A113:E113"/>
    <mergeCell ref="A94:E95"/>
    <mergeCell ref="A99:E99"/>
    <mergeCell ref="A100:E101"/>
    <mergeCell ref="A102:E103"/>
    <mergeCell ref="A105:E105"/>
    <mergeCell ref="A106:E106"/>
    <mergeCell ref="A77:E77"/>
    <mergeCell ref="A78:E81"/>
    <mergeCell ref="A82:E85"/>
    <mergeCell ref="A86:E88"/>
    <mergeCell ref="A89:E91"/>
    <mergeCell ref="A93:E93"/>
    <mergeCell ref="A63:E66"/>
    <mergeCell ref="A67:E68"/>
    <mergeCell ref="A69:E70"/>
    <mergeCell ref="A71:E71"/>
    <mergeCell ref="A72:E73"/>
    <mergeCell ref="A74:E76"/>
    <mergeCell ref="A51:E52"/>
    <mergeCell ref="A53:E54"/>
    <mergeCell ref="A55:E57"/>
    <mergeCell ref="A58:E58"/>
    <mergeCell ref="A59:E61"/>
    <mergeCell ref="A62:E62"/>
    <mergeCell ref="A32:E34"/>
    <mergeCell ref="A38:E40"/>
    <mergeCell ref="A48:E48"/>
    <mergeCell ref="A49:E49"/>
    <mergeCell ref="A50:E50"/>
    <mergeCell ref="A23:E23"/>
    <mergeCell ref="A24:E24"/>
    <mergeCell ref="A25:E25"/>
    <mergeCell ref="A26:E26"/>
    <mergeCell ref="A28:E28"/>
    <mergeCell ref="A29:E31"/>
    <mergeCell ref="A20:E20"/>
    <mergeCell ref="A21:E21"/>
    <mergeCell ref="A22:E22"/>
    <mergeCell ref="B8:E8"/>
    <mergeCell ref="H8:M8"/>
    <mergeCell ref="B9:E9"/>
    <mergeCell ref="H9:M9"/>
    <mergeCell ref="B10:E10"/>
    <mergeCell ref="H10:M10"/>
    <mergeCell ref="A1:E1"/>
    <mergeCell ref="A3:E3"/>
    <mergeCell ref="A5:E5"/>
    <mergeCell ref="A6:E6"/>
    <mergeCell ref="B7:E7"/>
    <mergeCell ref="H7:M7"/>
    <mergeCell ref="A14:A15"/>
    <mergeCell ref="A16:A17"/>
    <mergeCell ref="A19:E19"/>
  </mergeCells>
  <phoneticPr fontId="27" type="noConversion"/>
  <hyperlinks>
    <hyperlink ref="A187" r:id="rId1" xr:uid="{00000000-0004-0000-0000-000000000000}"/>
  </hyperlinks>
  <printOptions horizontalCentered="1"/>
  <pageMargins left="0.59041666984558105" right="0.59041666984558105" top="0.98416668176651001" bottom="0.98416668176651001" header="0.51180553436279297" footer="0.51180553436279297"/>
  <pageSetup paperSize="9" scale="80" orientation="portrait" r:id="rId2"/>
  <rowBreaks count="3" manualBreakCount="3">
    <brk id="47" max="4" man="1"/>
    <brk id="92" max="4" man="1"/>
    <brk id="132" max="4" man="1"/>
  </rowBreaks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C831E-D4D9-4248-9C5A-02529104FBDF}">
  <dimension ref="A1"/>
  <sheetViews>
    <sheetView workbookViewId="0">
      <selection activeCell="L21" sqref="L21"/>
    </sheetView>
  </sheetViews>
  <sheetFormatPr defaultColWidth="8.875" defaultRowHeight="16.5" x14ac:dyDescent="0.3"/>
  <sheetData/>
  <phoneticPr fontId="27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F0000"/>
  </sheetPr>
  <dimension ref="A1:O22"/>
  <sheetViews>
    <sheetView showZeros="0" view="pageBreakPreview" zoomScale="115" zoomScaleNormal="85" zoomScaleSheetLayoutView="115" workbookViewId="0">
      <selection activeCell="A4" sqref="A4:M5"/>
    </sheetView>
  </sheetViews>
  <sheetFormatPr defaultColWidth="9.625" defaultRowHeight="13.5" x14ac:dyDescent="0.3"/>
  <cols>
    <col min="1" max="2" width="9.125" style="16" customWidth="1"/>
    <col min="3" max="3" width="19.125" style="16" customWidth="1"/>
    <col min="4" max="4" width="7.375" style="16" customWidth="1"/>
    <col min="5" max="5" width="8.5" style="16" customWidth="1"/>
    <col min="6" max="6" width="11" style="16" customWidth="1"/>
    <col min="7" max="7" width="14.625" style="16" customWidth="1"/>
    <col min="8" max="8" width="10.875" style="16" customWidth="1"/>
    <col min="9" max="9" width="15" style="16" customWidth="1"/>
    <col min="10" max="10" width="10.875" style="16" customWidth="1"/>
    <col min="11" max="11" width="14.125" style="16" customWidth="1"/>
    <col min="12" max="12" width="10" style="16" customWidth="1"/>
    <col min="13" max="13" width="15.625" style="16" customWidth="1"/>
    <col min="14" max="14" width="12.625" style="16" bestFit="1" customWidth="1"/>
    <col min="15" max="15" width="13.125" style="16" bestFit="1" customWidth="1"/>
    <col min="16" max="255" width="9.625" style="16"/>
    <col min="256" max="257" width="9.125" style="16" customWidth="1"/>
    <col min="258" max="258" width="23.125" style="16" customWidth="1"/>
    <col min="259" max="259" width="6.625" style="16" customWidth="1"/>
    <col min="260" max="260" width="7.375" style="16" customWidth="1"/>
    <col min="261" max="261" width="11.125" style="16" customWidth="1"/>
    <col min="262" max="262" width="11" style="16" customWidth="1"/>
    <col min="263" max="263" width="14.625" style="16" customWidth="1"/>
    <col min="264" max="264" width="10.875" style="16" customWidth="1"/>
    <col min="265" max="265" width="15" style="16" customWidth="1"/>
    <col min="266" max="266" width="10.875" style="16" customWidth="1"/>
    <col min="267" max="267" width="14.125" style="16" customWidth="1"/>
    <col min="268" max="268" width="10" style="16" customWidth="1"/>
    <col min="269" max="269" width="15.625" style="16" customWidth="1"/>
    <col min="270" max="270" width="12.625" style="16" bestFit="1" customWidth="1"/>
    <col min="271" max="271" width="13.125" style="16" bestFit="1" customWidth="1"/>
    <col min="272" max="511" width="9.625" style="16"/>
    <col min="512" max="513" width="9.125" style="16" customWidth="1"/>
    <col min="514" max="514" width="23.125" style="16" customWidth="1"/>
    <col min="515" max="515" width="6.625" style="16" customWidth="1"/>
    <col min="516" max="516" width="7.375" style="16" customWidth="1"/>
    <col min="517" max="517" width="11.125" style="16" customWidth="1"/>
    <col min="518" max="518" width="11" style="16" customWidth="1"/>
    <col min="519" max="519" width="14.625" style="16" customWidth="1"/>
    <col min="520" max="520" width="10.875" style="16" customWidth="1"/>
    <col min="521" max="521" width="15" style="16" customWidth="1"/>
    <col min="522" max="522" width="10.875" style="16" customWidth="1"/>
    <col min="523" max="523" width="14.125" style="16" customWidth="1"/>
    <col min="524" max="524" width="10" style="16" customWidth="1"/>
    <col min="525" max="525" width="15.625" style="16" customWidth="1"/>
    <col min="526" max="526" width="12.625" style="16" bestFit="1" customWidth="1"/>
    <col min="527" max="527" width="13.125" style="16" bestFit="1" customWidth="1"/>
    <col min="528" max="767" width="9.625" style="16"/>
    <col min="768" max="769" width="9.125" style="16" customWidth="1"/>
    <col min="770" max="770" width="23.125" style="16" customWidth="1"/>
    <col min="771" max="771" width="6.625" style="16" customWidth="1"/>
    <col min="772" max="772" width="7.375" style="16" customWidth="1"/>
    <col min="773" max="773" width="11.125" style="16" customWidth="1"/>
    <col min="774" max="774" width="11" style="16" customWidth="1"/>
    <col min="775" max="775" width="14.625" style="16" customWidth="1"/>
    <col min="776" max="776" width="10.875" style="16" customWidth="1"/>
    <col min="777" max="777" width="15" style="16" customWidth="1"/>
    <col min="778" max="778" width="10.875" style="16" customWidth="1"/>
    <col min="779" max="779" width="14.125" style="16" customWidth="1"/>
    <col min="780" max="780" width="10" style="16" customWidth="1"/>
    <col min="781" max="781" width="15.625" style="16" customWidth="1"/>
    <col min="782" max="782" width="12.625" style="16" bestFit="1" customWidth="1"/>
    <col min="783" max="783" width="13.125" style="16" bestFit="1" customWidth="1"/>
    <col min="784" max="1023" width="9.625" style="16"/>
    <col min="1024" max="1025" width="9.125" style="16" customWidth="1"/>
    <col min="1026" max="1026" width="23.125" style="16" customWidth="1"/>
    <col min="1027" max="1027" width="6.625" style="16" customWidth="1"/>
    <col min="1028" max="1028" width="7.375" style="16" customWidth="1"/>
    <col min="1029" max="1029" width="11.125" style="16" customWidth="1"/>
    <col min="1030" max="1030" width="11" style="16" customWidth="1"/>
    <col min="1031" max="1031" width="14.625" style="16" customWidth="1"/>
    <col min="1032" max="1032" width="10.875" style="16" customWidth="1"/>
    <col min="1033" max="1033" width="15" style="16" customWidth="1"/>
    <col min="1034" max="1034" width="10.875" style="16" customWidth="1"/>
    <col min="1035" max="1035" width="14.125" style="16" customWidth="1"/>
    <col min="1036" max="1036" width="10" style="16" customWidth="1"/>
    <col min="1037" max="1037" width="15.625" style="16" customWidth="1"/>
    <col min="1038" max="1038" width="12.625" style="16" bestFit="1" customWidth="1"/>
    <col min="1039" max="1039" width="13.125" style="16" bestFit="1" customWidth="1"/>
    <col min="1040" max="1279" width="9.625" style="16"/>
    <col min="1280" max="1281" width="9.125" style="16" customWidth="1"/>
    <col min="1282" max="1282" width="23.125" style="16" customWidth="1"/>
    <col min="1283" max="1283" width="6.625" style="16" customWidth="1"/>
    <col min="1284" max="1284" width="7.375" style="16" customWidth="1"/>
    <col min="1285" max="1285" width="11.125" style="16" customWidth="1"/>
    <col min="1286" max="1286" width="11" style="16" customWidth="1"/>
    <col min="1287" max="1287" width="14.625" style="16" customWidth="1"/>
    <col min="1288" max="1288" width="10.875" style="16" customWidth="1"/>
    <col min="1289" max="1289" width="15" style="16" customWidth="1"/>
    <col min="1290" max="1290" width="10.875" style="16" customWidth="1"/>
    <col min="1291" max="1291" width="14.125" style="16" customWidth="1"/>
    <col min="1292" max="1292" width="10" style="16" customWidth="1"/>
    <col min="1293" max="1293" width="15.625" style="16" customWidth="1"/>
    <col min="1294" max="1294" width="12.625" style="16" bestFit="1" customWidth="1"/>
    <col min="1295" max="1295" width="13.125" style="16" bestFit="1" customWidth="1"/>
    <col min="1296" max="1535" width="9.625" style="16"/>
    <col min="1536" max="1537" width="9.125" style="16" customWidth="1"/>
    <col min="1538" max="1538" width="23.125" style="16" customWidth="1"/>
    <col min="1539" max="1539" width="6.625" style="16" customWidth="1"/>
    <col min="1540" max="1540" width="7.375" style="16" customWidth="1"/>
    <col min="1541" max="1541" width="11.125" style="16" customWidth="1"/>
    <col min="1542" max="1542" width="11" style="16" customWidth="1"/>
    <col min="1543" max="1543" width="14.625" style="16" customWidth="1"/>
    <col min="1544" max="1544" width="10.875" style="16" customWidth="1"/>
    <col min="1545" max="1545" width="15" style="16" customWidth="1"/>
    <col min="1546" max="1546" width="10.875" style="16" customWidth="1"/>
    <col min="1547" max="1547" width="14.125" style="16" customWidth="1"/>
    <col min="1548" max="1548" width="10" style="16" customWidth="1"/>
    <col min="1549" max="1549" width="15.625" style="16" customWidth="1"/>
    <col min="1550" max="1550" width="12.625" style="16" bestFit="1" customWidth="1"/>
    <col min="1551" max="1551" width="13.125" style="16" bestFit="1" customWidth="1"/>
    <col min="1552" max="1791" width="9.625" style="16"/>
    <col min="1792" max="1793" width="9.125" style="16" customWidth="1"/>
    <col min="1794" max="1794" width="23.125" style="16" customWidth="1"/>
    <col min="1795" max="1795" width="6.625" style="16" customWidth="1"/>
    <col min="1796" max="1796" width="7.375" style="16" customWidth="1"/>
    <col min="1797" max="1797" width="11.125" style="16" customWidth="1"/>
    <col min="1798" max="1798" width="11" style="16" customWidth="1"/>
    <col min="1799" max="1799" width="14.625" style="16" customWidth="1"/>
    <col min="1800" max="1800" width="10.875" style="16" customWidth="1"/>
    <col min="1801" max="1801" width="15" style="16" customWidth="1"/>
    <col min="1802" max="1802" width="10.875" style="16" customWidth="1"/>
    <col min="1803" max="1803" width="14.125" style="16" customWidth="1"/>
    <col min="1804" max="1804" width="10" style="16" customWidth="1"/>
    <col min="1805" max="1805" width="15.625" style="16" customWidth="1"/>
    <col min="1806" max="1806" width="12.625" style="16" bestFit="1" customWidth="1"/>
    <col min="1807" max="1807" width="13.125" style="16" bestFit="1" customWidth="1"/>
    <col min="1808" max="2047" width="9.625" style="16"/>
    <col min="2048" max="2049" width="9.125" style="16" customWidth="1"/>
    <col min="2050" max="2050" width="23.125" style="16" customWidth="1"/>
    <col min="2051" max="2051" width="6.625" style="16" customWidth="1"/>
    <col min="2052" max="2052" width="7.375" style="16" customWidth="1"/>
    <col min="2053" max="2053" width="11.125" style="16" customWidth="1"/>
    <col min="2054" max="2054" width="11" style="16" customWidth="1"/>
    <col min="2055" max="2055" width="14.625" style="16" customWidth="1"/>
    <col min="2056" max="2056" width="10.875" style="16" customWidth="1"/>
    <col min="2057" max="2057" width="15" style="16" customWidth="1"/>
    <col min="2058" max="2058" width="10.875" style="16" customWidth="1"/>
    <col min="2059" max="2059" width="14.125" style="16" customWidth="1"/>
    <col min="2060" max="2060" width="10" style="16" customWidth="1"/>
    <col min="2061" max="2061" width="15.625" style="16" customWidth="1"/>
    <col min="2062" max="2062" width="12.625" style="16" bestFit="1" customWidth="1"/>
    <col min="2063" max="2063" width="13.125" style="16" bestFit="1" customWidth="1"/>
    <col min="2064" max="2303" width="9.625" style="16"/>
    <col min="2304" max="2305" width="9.125" style="16" customWidth="1"/>
    <col min="2306" max="2306" width="23.125" style="16" customWidth="1"/>
    <col min="2307" max="2307" width="6.625" style="16" customWidth="1"/>
    <col min="2308" max="2308" width="7.375" style="16" customWidth="1"/>
    <col min="2309" max="2309" width="11.125" style="16" customWidth="1"/>
    <col min="2310" max="2310" width="11" style="16" customWidth="1"/>
    <col min="2311" max="2311" width="14.625" style="16" customWidth="1"/>
    <col min="2312" max="2312" width="10.875" style="16" customWidth="1"/>
    <col min="2313" max="2313" width="15" style="16" customWidth="1"/>
    <col min="2314" max="2314" width="10.875" style="16" customWidth="1"/>
    <col min="2315" max="2315" width="14.125" style="16" customWidth="1"/>
    <col min="2316" max="2316" width="10" style="16" customWidth="1"/>
    <col min="2317" max="2317" width="15.625" style="16" customWidth="1"/>
    <col min="2318" max="2318" width="12.625" style="16" bestFit="1" customWidth="1"/>
    <col min="2319" max="2319" width="13.125" style="16" bestFit="1" customWidth="1"/>
    <col min="2320" max="2559" width="9.625" style="16"/>
    <col min="2560" max="2561" width="9.125" style="16" customWidth="1"/>
    <col min="2562" max="2562" width="23.125" style="16" customWidth="1"/>
    <col min="2563" max="2563" width="6.625" style="16" customWidth="1"/>
    <col min="2564" max="2564" width="7.375" style="16" customWidth="1"/>
    <col min="2565" max="2565" width="11.125" style="16" customWidth="1"/>
    <col min="2566" max="2566" width="11" style="16" customWidth="1"/>
    <col min="2567" max="2567" width="14.625" style="16" customWidth="1"/>
    <col min="2568" max="2568" width="10.875" style="16" customWidth="1"/>
    <col min="2569" max="2569" width="15" style="16" customWidth="1"/>
    <col min="2570" max="2570" width="10.875" style="16" customWidth="1"/>
    <col min="2571" max="2571" width="14.125" style="16" customWidth="1"/>
    <col min="2572" max="2572" width="10" style="16" customWidth="1"/>
    <col min="2573" max="2573" width="15.625" style="16" customWidth="1"/>
    <col min="2574" max="2574" width="12.625" style="16" bestFit="1" customWidth="1"/>
    <col min="2575" max="2575" width="13.125" style="16" bestFit="1" customWidth="1"/>
    <col min="2576" max="2815" width="9.625" style="16"/>
    <col min="2816" max="2817" width="9.125" style="16" customWidth="1"/>
    <col min="2818" max="2818" width="23.125" style="16" customWidth="1"/>
    <col min="2819" max="2819" width="6.625" style="16" customWidth="1"/>
    <col min="2820" max="2820" width="7.375" style="16" customWidth="1"/>
    <col min="2821" max="2821" width="11.125" style="16" customWidth="1"/>
    <col min="2822" max="2822" width="11" style="16" customWidth="1"/>
    <col min="2823" max="2823" width="14.625" style="16" customWidth="1"/>
    <col min="2824" max="2824" width="10.875" style="16" customWidth="1"/>
    <col min="2825" max="2825" width="15" style="16" customWidth="1"/>
    <col min="2826" max="2826" width="10.875" style="16" customWidth="1"/>
    <col min="2827" max="2827" width="14.125" style="16" customWidth="1"/>
    <col min="2828" max="2828" width="10" style="16" customWidth="1"/>
    <col min="2829" max="2829" width="15.625" style="16" customWidth="1"/>
    <col min="2830" max="2830" width="12.625" style="16" bestFit="1" customWidth="1"/>
    <col min="2831" max="2831" width="13.125" style="16" bestFit="1" customWidth="1"/>
    <col min="2832" max="3071" width="9.625" style="16"/>
    <col min="3072" max="3073" width="9.125" style="16" customWidth="1"/>
    <col min="3074" max="3074" width="23.125" style="16" customWidth="1"/>
    <col min="3075" max="3075" width="6.625" style="16" customWidth="1"/>
    <col min="3076" max="3076" width="7.375" style="16" customWidth="1"/>
    <col min="3077" max="3077" width="11.125" style="16" customWidth="1"/>
    <col min="3078" max="3078" width="11" style="16" customWidth="1"/>
    <col min="3079" max="3079" width="14.625" style="16" customWidth="1"/>
    <col min="3080" max="3080" width="10.875" style="16" customWidth="1"/>
    <col min="3081" max="3081" width="15" style="16" customWidth="1"/>
    <col min="3082" max="3082" width="10.875" style="16" customWidth="1"/>
    <col min="3083" max="3083" width="14.125" style="16" customWidth="1"/>
    <col min="3084" max="3084" width="10" style="16" customWidth="1"/>
    <col min="3085" max="3085" width="15.625" style="16" customWidth="1"/>
    <col min="3086" max="3086" width="12.625" style="16" bestFit="1" customWidth="1"/>
    <col min="3087" max="3087" width="13.125" style="16" bestFit="1" customWidth="1"/>
    <col min="3088" max="3327" width="9.625" style="16"/>
    <col min="3328" max="3329" width="9.125" style="16" customWidth="1"/>
    <col min="3330" max="3330" width="23.125" style="16" customWidth="1"/>
    <col min="3331" max="3331" width="6.625" style="16" customWidth="1"/>
    <col min="3332" max="3332" width="7.375" style="16" customWidth="1"/>
    <col min="3333" max="3333" width="11.125" style="16" customWidth="1"/>
    <col min="3334" max="3334" width="11" style="16" customWidth="1"/>
    <col min="3335" max="3335" width="14.625" style="16" customWidth="1"/>
    <col min="3336" max="3336" width="10.875" style="16" customWidth="1"/>
    <col min="3337" max="3337" width="15" style="16" customWidth="1"/>
    <col min="3338" max="3338" width="10.875" style="16" customWidth="1"/>
    <col min="3339" max="3339" width="14.125" style="16" customWidth="1"/>
    <col min="3340" max="3340" width="10" style="16" customWidth="1"/>
    <col min="3341" max="3341" width="15.625" style="16" customWidth="1"/>
    <col min="3342" max="3342" width="12.625" style="16" bestFit="1" customWidth="1"/>
    <col min="3343" max="3343" width="13.125" style="16" bestFit="1" customWidth="1"/>
    <col min="3344" max="3583" width="9.625" style="16"/>
    <col min="3584" max="3585" width="9.125" style="16" customWidth="1"/>
    <col min="3586" max="3586" width="23.125" style="16" customWidth="1"/>
    <col min="3587" max="3587" width="6.625" style="16" customWidth="1"/>
    <col min="3588" max="3588" width="7.375" style="16" customWidth="1"/>
    <col min="3589" max="3589" width="11.125" style="16" customWidth="1"/>
    <col min="3590" max="3590" width="11" style="16" customWidth="1"/>
    <col min="3591" max="3591" width="14.625" style="16" customWidth="1"/>
    <col min="3592" max="3592" width="10.875" style="16" customWidth="1"/>
    <col min="3593" max="3593" width="15" style="16" customWidth="1"/>
    <col min="3594" max="3594" width="10.875" style="16" customWidth="1"/>
    <col min="3595" max="3595" width="14.125" style="16" customWidth="1"/>
    <col min="3596" max="3596" width="10" style="16" customWidth="1"/>
    <col min="3597" max="3597" width="15.625" style="16" customWidth="1"/>
    <col min="3598" max="3598" width="12.625" style="16" bestFit="1" customWidth="1"/>
    <col min="3599" max="3599" width="13.125" style="16" bestFit="1" customWidth="1"/>
    <col min="3600" max="3839" width="9.625" style="16"/>
    <col min="3840" max="3841" width="9.125" style="16" customWidth="1"/>
    <col min="3842" max="3842" width="23.125" style="16" customWidth="1"/>
    <col min="3843" max="3843" width="6.625" style="16" customWidth="1"/>
    <col min="3844" max="3844" width="7.375" style="16" customWidth="1"/>
    <col min="3845" max="3845" width="11.125" style="16" customWidth="1"/>
    <col min="3846" max="3846" width="11" style="16" customWidth="1"/>
    <col min="3847" max="3847" width="14.625" style="16" customWidth="1"/>
    <col min="3848" max="3848" width="10.875" style="16" customWidth="1"/>
    <col min="3849" max="3849" width="15" style="16" customWidth="1"/>
    <col min="3850" max="3850" width="10.875" style="16" customWidth="1"/>
    <col min="3851" max="3851" width="14.125" style="16" customWidth="1"/>
    <col min="3852" max="3852" width="10" style="16" customWidth="1"/>
    <col min="3853" max="3853" width="15.625" style="16" customWidth="1"/>
    <col min="3854" max="3854" width="12.625" style="16" bestFit="1" customWidth="1"/>
    <col min="3855" max="3855" width="13.125" style="16" bestFit="1" customWidth="1"/>
    <col min="3856" max="4095" width="9.625" style="16"/>
    <col min="4096" max="4097" width="9.125" style="16" customWidth="1"/>
    <col min="4098" max="4098" width="23.125" style="16" customWidth="1"/>
    <col min="4099" max="4099" width="6.625" style="16" customWidth="1"/>
    <col min="4100" max="4100" width="7.375" style="16" customWidth="1"/>
    <col min="4101" max="4101" width="11.125" style="16" customWidth="1"/>
    <col min="4102" max="4102" width="11" style="16" customWidth="1"/>
    <col min="4103" max="4103" width="14.625" style="16" customWidth="1"/>
    <col min="4104" max="4104" width="10.875" style="16" customWidth="1"/>
    <col min="4105" max="4105" width="15" style="16" customWidth="1"/>
    <col min="4106" max="4106" width="10.875" style="16" customWidth="1"/>
    <col min="4107" max="4107" width="14.125" style="16" customWidth="1"/>
    <col min="4108" max="4108" width="10" style="16" customWidth="1"/>
    <col min="4109" max="4109" width="15.625" style="16" customWidth="1"/>
    <col min="4110" max="4110" width="12.625" style="16" bestFit="1" customWidth="1"/>
    <col min="4111" max="4111" width="13.125" style="16" bestFit="1" customWidth="1"/>
    <col min="4112" max="4351" width="9.625" style="16"/>
    <col min="4352" max="4353" width="9.125" style="16" customWidth="1"/>
    <col min="4354" max="4354" width="23.125" style="16" customWidth="1"/>
    <col min="4355" max="4355" width="6.625" style="16" customWidth="1"/>
    <col min="4356" max="4356" width="7.375" style="16" customWidth="1"/>
    <col min="4357" max="4357" width="11.125" style="16" customWidth="1"/>
    <col min="4358" max="4358" width="11" style="16" customWidth="1"/>
    <col min="4359" max="4359" width="14.625" style="16" customWidth="1"/>
    <col min="4360" max="4360" width="10.875" style="16" customWidth="1"/>
    <col min="4361" max="4361" width="15" style="16" customWidth="1"/>
    <col min="4362" max="4362" width="10.875" style="16" customWidth="1"/>
    <col min="4363" max="4363" width="14.125" style="16" customWidth="1"/>
    <col min="4364" max="4364" width="10" style="16" customWidth="1"/>
    <col min="4365" max="4365" width="15.625" style="16" customWidth="1"/>
    <col min="4366" max="4366" width="12.625" style="16" bestFit="1" customWidth="1"/>
    <col min="4367" max="4367" width="13.125" style="16" bestFit="1" customWidth="1"/>
    <col min="4368" max="4607" width="9.625" style="16"/>
    <col min="4608" max="4609" width="9.125" style="16" customWidth="1"/>
    <col min="4610" max="4610" width="23.125" style="16" customWidth="1"/>
    <col min="4611" max="4611" width="6.625" style="16" customWidth="1"/>
    <col min="4612" max="4612" width="7.375" style="16" customWidth="1"/>
    <col min="4613" max="4613" width="11.125" style="16" customWidth="1"/>
    <col min="4614" max="4614" width="11" style="16" customWidth="1"/>
    <col min="4615" max="4615" width="14.625" style="16" customWidth="1"/>
    <col min="4616" max="4616" width="10.875" style="16" customWidth="1"/>
    <col min="4617" max="4617" width="15" style="16" customWidth="1"/>
    <col min="4618" max="4618" width="10.875" style="16" customWidth="1"/>
    <col min="4619" max="4619" width="14.125" style="16" customWidth="1"/>
    <col min="4620" max="4620" width="10" style="16" customWidth="1"/>
    <col min="4621" max="4621" width="15.625" style="16" customWidth="1"/>
    <col min="4622" max="4622" width="12.625" style="16" bestFit="1" customWidth="1"/>
    <col min="4623" max="4623" width="13.125" style="16" bestFit="1" customWidth="1"/>
    <col min="4624" max="4863" width="9.625" style="16"/>
    <col min="4864" max="4865" width="9.125" style="16" customWidth="1"/>
    <col min="4866" max="4866" width="23.125" style="16" customWidth="1"/>
    <col min="4867" max="4867" width="6.625" style="16" customWidth="1"/>
    <col min="4868" max="4868" width="7.375" style="16" customWidth="1"/>
    <col min="4869" max="4869" width="11.125" style="16" customWidth="1"/>
    <col min="4870" max="4870" width="11" style="16" customWidth="1"/>
    <col min="4871" max="4871" width="14.625" style="16" customWidth="1"/>
    <col min="4872" max="4872" width="10.875" style="16" customWidth="1"/>
    <col min="4873" max="4873" width="15" style="16" customWidth="1"/>
    <col min="4874" max="4874" width="10.875" style="16" customWidth="1"/>
    <col min="4875" max="4875" width="14.125" style="16" customWidth="1"/>
    <col min="4876" max="4876" width="10" style="16" customWidth="1"/>
    <col min="4877" max="4877" width="15.625" style="16" customWidth="1"/>
    <col min="4878" max="4878" width="12.625" style="16" bestFit="1" customWidth="1"/>
    <col min="4879" max="4879" width="13.125" style="16" bestFit="1" customWidth="1"/>
    <col min="4880" max="5119" width="9.625" style="16"/>
    <col min="5120" max="5121" width="9.125" style="16" customWidth="1"/>
    <col min="5122" max="5122" width="23.125" style="16" customWidth="1"/>
    <col min="5123" max="5123" width="6.625" style="16" customWidth="1"/>
    <col min="5124" max="5124" width="7.375" style="16" customWidth="1"/>
    <col min="5125" max="5125" width="11.125" style="16" customWidth="1"/>
    <col min="5126" max="5126" width="11" style="16" customWidth="1"/>
    <col min="5127" max="5127" width="14.625" style="16" customWidth="1"/>
    <col min="5128" max="5128" width="10.875" style="16" customWidth="1"/>
    <col min="5129" max="5129" width="15" style="16" customWidth="1"/>
    <col min="5130" max="5130" width="10.875" style="16" customWidth="1"/>
    <col min="5131" max="5131" width="14.125" style="16" customWidth="1"/>
    <col min="5132" max="5132" width="10" style="16" customWidth="1"/>
    <col min="5133" max="5133" width="15.625" style="16" customWidth="1"/>
    <col min="5134" max="5134" width="12.625" style="16" bestFit="1" customWidth="1"/>
    <col min="5135" max="5135" width="13.125" style="16" bestFit="1" customWidth="1"/>
    <col min="5136" max="5375" width="9.625" style="16"/>
    <col min="5376" max="5377" width="9.125" style="16" customWidth="1"/>
    <col min="5378" max="5378" width="23.125" style="16" customWidth="1"/>
    <col min="5379" max="5379" width="6.625" style="16" customWidth="1"/>
    <col min="5380" max="5380" width="7.375" style="16" customWidth="1"/>
    <col min="5381" max="5381" width="11.125" style="16" customWidth="1"/>
    <col min="5382" max="5382" width="11" style="16" customWidth="1"/>
    <col min="5383" max="5383" width="14.625" style="16" customWidth="1"/>
    <col min="5384" max="5384" width="10.875" style="16" customWidth="1"/>
    <col min="5385" max="5385" width="15" style="16" customWidth="1"/>
    <col min="5386" max="5386" width="10.875" style="16" customWidth="1"/>
    <col min="5387" max="5387" width="14.125" style="16" customWidth="1"/>
    <col min="5388" max="5388" width="10" style="16" customWidth="1"/>
    <col min="5389" max="5389" width="15.625" style="16" customWidth="1"/>
    <col min="5390" max="5390" width="12.625" style="16" bestFit="1" customWidth="1"/>
    <col min="5391" max="5391" width="13.125" style="16" bestFit="1" customWidth="1"/>
    <col min="5392" max="5631" width="9.625" style="16"/>
    <col min="5632" max="5633" width="9.125" style="16" customWidth="1"/>
    <col min="5634" max="5634" width="23.125" style="16" customWidth="1"/>
    <col min="5635" max="5635" width="6.625" style="16" customWidth="1"/>
    <col min="5636" max="5636" width="7.375" style="16" customWidth="1"/>
    <col min="5637" max="5637" width="11.125" style="16" customWidth="1"/>
    <col min="5638" max="5638" width="11" style="16" customWidth="1"/>
    <col min="5639" max="5639" width="14.625" style="16" customWidth="1"/>
    <col min="5640" max="5640" width="10.875" style="16" customWidth="1"/>
    <col min="5641" max="5641" width="15" style="16" customWidth="1"/>
    <col min="5642" max="5642" width="10.875" style="16" customWidth="1"/>
    <col min="5643" max="5643" width="14.125" style="16" customWidth="1"/>
    <col min="5644" max="5644" width="10" style="16" customWidth="1"/>
    <col min="5645" max="5645" width="15.625" style="16" customWidth="1"/>
    <col min="5646" max="5646" width="12.625" style="16" bestFit="1" customWidth="1"/>
    <col min="5647" max="5647" width="13.125" style="16" bestFit="1" customWidth="1"/>
    <col min="5648" max="5887" width="9.625" style="16"/>
    <col min="5888" max="5889" width="9.125" style="16" customWidth="1"/>
    <col min="5890" max="5890" width="23.125" style="16" customWidth="1"/>
    <col min="5891" max="5891" width="6.625" style="16" customWidth="1"/>
    <col min="5892" max="5892" width="7.375" style="16" customWidth="1"/>
    <col min="5893" max="5893" width="11.125" style="16" customWidth="1"/>
    <col min="5894" max="5894" width="11" style="16" customWidth="1"/>
    <col min="5895" max="5895" width="14.625" style="16" customWidth="1"/>
    <col min="5896" max="5896" width="10.875" style="16" customWidth="1"/>
    <col min="5897" max="5897" width="15" style="16" customWidth="1"/>
    <col min="5898" max="5898" width="10.875" style="16" customWidth="1"/>
    <col min="5899" max="5899" width="14.125" style="16" customWidth="1"/>
    <col min="5900" max="5900" width="10" style="16" customWidth="1"/>
    <col min="5901" max="5901" width="15.625" style="16" customWidth="1"/>
    <col min="5902" max="5902" width="12.625" style="16" bestFit="1" customWidth="1"/>
    <col min="5903" max="5903" width="13.125" style="16" bestFit="1" customWidth="1"/>
    <col min="5904" max="6143" width="9.625" style="16"/>
    <col min="6144" max="6145" width="9.125" style="16" customWidth="1"/>
    <col min="6146" max="6146" width="23.125" style="16" customWidth="1"/>
    <col min="6147" max="6147" width="6.625" style="16" customWidth="1"/>
    <col min="6148" max="6148" width="7.375" style="16" customWidth="1"/>
    <col min="6149" max="6149" width="11.125" style="16" customWidth="1"/>
    <col min="6150" max="6150" width="11" style="16" customWidth="1"/>
    <col min="6151" max="6151" width="14.625" style="16" customWidth="1"/>
    <col min="6152" max="6152" width="10.875" style="16" customWidth="1"/>
    <col min="6153" max="6153" width="15" style="16" customWidth="1"/>
    <col min="6154" max="6154" width="10.875" style="16" customWidth="1"/>
    <col min="6155" max="6155" width="14.125" style="16" customWidth="1"/>
    <col min="6156" max="6156" width="10" style="16" customWidth="1"/>
    <col min="6157" max="6157" width="15.625" style="16" customWidth="1"/>
    <col min="6158" max="6158" width="12.625" style="16" bestFit="1" customWidth="1"/>
    <col min="6159" max="6159" width="13.125" style="16" bestFit="1" customWidth="1"/>
    <col min="6160" max="6399" width="9.625" style="16"/>
    <col min="6400" max="6401" width="9.125" style="16" customWidth="1"/>
    <col min="6402" max="6402" width="23.125" style="16" customWidth="1"/>
    <col min="6403" max="6403" width="6.625" style="16" customWidth="1"/>
    <col min="6404" max="6404" width="7.375" style="16" customWidth="1"/>
    <col min="6405" max="6405" width="11.125" style="16" customWidth="1"/>
    <col min="6406" max="6406" width="11" style="16" customWidth="1"/>
    <col min="6407" max="6407" width="14.625" style="16" customWidth="1"/>
    <col min="6408" max="6408" width="10.875" style="16" customWidth="1"/>
    <col min="6409" max="6409" width="15" style="16" customWidth="1"/>
    <col min="6410" max="6410" width="10.875" style="16" customWidth="1"/>
    <col min="6411" max="6411" width="14.125" style="16" customWidth="1"/>
    <col min="6412" max="6412" width="10" style="16" customWidth="1"/>
    <col min="6413" max="6413" width="15.625" style="16" customWidth="1"/>
    <col min="6414" max="6414" width="12.625" style="16" bestFit="1" customWidth="1"/>
    <col min="6415" max="6415" width="13.125" style="16" bestFit="1" customWidth="1"/>
    <col min="6416" max="6655" width="9.625" style="16"/>
    <col min="6656" max="6657" width="9.125" style="16" customWidth="1"/>
    <col min="6658" max="6658" width="23.125" style="16" customWidth="1"/>
    <col min="6659" max="6659" width="6.625" style="16" customWidth="1"/>
    <col min="6660" max="6660" width="7.375" style="16" customWidth="1"/>
    <col min="6661" max="6661" width="11.125" style="16" customWidth="1"/>
    <col min="6662" max="6662" width="11" style="16" customWidth="1"/>
    <col min="6663" max="6663" width="14.625" style="16" customWidth="1"/>
    <col min="6664" max="6664" width="10.875" style="16" customWidth="1"/>
    <col min="6665" max="6665" width="15" style="16" customWidth="1"/>
    <col min="6666" max="6666" width="10.875" style="16" customWidth="1"/>
    <col min="6667" max="6667" width="14.125" style="16" customWidth="1"/>
    <col min="6668" max="6668" width="10" style="16" customWidth="1"/>
    <col min="6669" max="6669" width="15.625" style="16" customWidth="1"/>
    <col min="6670" max="6670" width="12.625" style="16" bestFit="1" customWidth="1"/>
    <col min="6671" max="6671" width="13.125" style="16" bestFit="1" customWidth="1"/>
    <col min="6672" max="6911" width="9.625" style="16"/>
    <col min="6912" max="6913" width="9.125" style="16" customWidth="1"/>
    <col min="6914" max="6914" width="23.125" style="16" customWidth="1"/>
    <col min="6915" max="6915" width="6.625" style="16" customWidth="1"/>
    <col min="6916" max="6916" width="7.375" style="16" customWidth="1"/>
    <col min="6917" max="6917" width="11.125" style="16" customWidth="1"/>
    <col min="6918" max="6918" width="11" style="16" customWidth="1"/>
    <col min="6919" max="6919" width="14.625" style="16" customWidth="1"/>
    <col min="6920" max="6920" width="10.875" style="16" customWidth="1"/>
    <col min="6921" max="6921" width="15" style="16" customWidth="1"/>
    <col min="6922" max="6922" width="10.875" style="16" customWidth="1"/>
    <col min="6923" max="6923" width="14.125" style="16" customWidth="1"/>
    <col min="6924" max="6924" width="10" style="16" customWidth="1"/>
    <col min="6925" max="6925" width="15.625" style="16" customWidth="1"/>
    <col min="6926" max="6926" width="12.625" style="16" bestFit="1" customWidth="1"/>
    <col min="6927" max="6927" width="13.125" style="16" bestFit="1" customWidth="1"/>
    <col min="6928" max="7167" width="9.625" style="16"/>
    <col min="7168" max="7169" width="9.125" style="16" customWidth="1"/>
    <col min="7170" max="7170" width="23.125" style="16" customWidth="1"/>
    <col min="7171" max="7171" width="6.625" style="16" customWidth="1"/>
    <col min="7172" max="7172" width="7.375" style="16" customWidth="1"/>
    <col min="7173" max="7173" width="11.125" style="16" customWidth="1"/>
    <col min="7174" max="7174" width="11" style="16" customWidth="1"/>
    <col min="7175" max="7175" width="14.625" style="16" customWidth="1"/>
    <col min="7176" max="7176" width="10.875" style="16" customWidth="1"/>
    <col min="7177" max="7177" width="15" style="16" customWidth="1"/>
    <col min="7178" max="7178" width="10.875" style="16" customWidth="1"/>
    <col min="7179" max="7179" width="14.125" style="16" customWidth="1"/>
    <col min="7180" max="7180" width="10" style="16" customWidth="1"/>
    <col min="7181" max="7181" width="15.625" style="16" customWidth="1"/>
    <col min="7182" max="7182" width="12.625" style="16" bestFit="1" customWidth="1"/>
    <col min="7183" max="7183" width="13.125" style="16" bestFit="1" customWidth="1"/>
    <col min="7184" max="7423" width="9.625" style="16"/>
    <col min="7424" max="7425" width="9.125" style="16" customWidth="1"/>
    <col min="7426" max="7426" width="23.125" style="16" customWidth="1"/>
    <col min="7427" max="7427" width="6.625" style="16" customWidth="1"/>
    <col min="7428" max="7428" width="7.375" style="16" customWidth="1"/>
    <col min="7429" max="7429" width="11.125" style="16" customWidth="1"/>
    <col min="7430" max="7430" width="11" style="16" customWidth="1"/>
    <col min="7431" max="7431" width="14.625" style="16" customWidth="1"/>
    <col min="7432" max="7432" width="10.875" style="16" customWidth="1"/>
    <col min="7433" max="7433" width="15" style="16" customWidth="1"/>
    <col min="7434" max="7434" width="10.875" style="16" customWidth="1"/>
    <col min="7435" max="7435" width="14.125" style="16" customWidth="1"/>
    <col min="7436" max="7436" width="10" style="16" customWidth="1"/>
    <col min="7437" max="7437" width="15.625" style="16" customWidth="1"/>
    <col min="7438" max="7438" width="12.625" style="16" bestFit="1" customWidth="1"/>
    <col min="7439" max="7439" width="13.125" style="16" bestFit="1" customWidth="1"/>
    <col min="7440" max="7679" width="9.625" style="16"/>
    <col min="7680" max="7681" width="9.125" style="16" customWidth="1"/>
    <col min="7682" max="7682" width="23.125" style="16" customWidth="1"/>
    <col min="7683" max="7683" width="6.625" style="16" customWidth="1"/>
    <col min="7684" max="7684" width="7.375" style="16" customWidth="1"/>
    <col min="7685" max="7685" width="11.125" style="16" customWidth="1"/>
    <col min="7686" max="7686" width="11" style="16" customWidth="1"/>
    <col min="7687" max="7687" width="14.625" style="16" customWidth="1"/>
    <col min="7688" max="7688" width="10.875" style="16" customWidth="1"/>
    <col min="7689" max="7689" width="15" style="16" customWidth="1"/>
    <col min="7690" max="7690" width="10.875" style="16" customWidth="1"/>
    <col min="7691" max="7691" width="14.125" style="16" customWidth="1"/>
    <col min="7692" max="7692" width="10" style="16" customWidth="1"/>
    <col min="7693" max="7693" width="15.625" style="16" customWidth="1"/>
    <col min="7694" max="7694" width="12.625" style="16" bestFit="1" customWidth="1"/>
    <col min="7695" max="7695" width="13.125" style="16" bestFit="1" customWidth="1"/>
    <col min="7696" max="7935" width="9.625" style="16"/>
    <col min="7936" max="7937" width="9.125" style="16" customWidth="1"/>
    <col min="7938" max="7938" width="23.125" style="16" customWidth="1"/>
    <col min="7939" max="7939" width="6.625" style="16" customWidth="1"/>
    <col min="7940" max="7940" width="7.375" style="16" customWidth="1"/>
    <col min="7941" max="7941" width="11.125" style="16" customWidth="1"/>
    <col min="7942" max="7942" width="11" style="16" customWidth="1"/>
    <col min="7943" max="7943" width="14.625" style="16" customWidth="1"/>
    <col min="7944" max="7944" width="10.875" style="16" customWidth="1"/>
    <col min="7945" max="7945" width="15" style="16" customWidth="1"/>
    <col min="7946" max="7946" width="10.875" style="16" customWidth="1"/>
    <col min="7947" max="7947" width="14.125" style="16" customWidth="1"/>
    <col min="7948" max="7948" width="10" style="16" customWidth="1"/>
    <col min="7949" max="7949" width="15.625" style="16" customWidth="1"/>
    <col min="7950" max="7950" width="12.625" style="16" bestFit="1" customWidth="1"/>
    <col min="7951" max="7951" width="13.125" style="16" bestFit="1" customWidth="1"/>
    <col min="7952" max="8191" width="9.625" style="16"/>
    <col min="8192" max="8193" width="9.125" style="16" customWidth="1"/>
    <col min="8194" max="8194" width="23.125" style="16" customWidth="1"/>
    <col min="8195" max="8195" width="6.625" style="16" customWidth="1"/>
    <col min="8196" max="8196" width="7.375" style="16" customWidth="1"/>
    <col min="8197" max="8197" width="11.125" style="16" customWidth="1"/>
    <col min="8198" max="8198" width="11" style="16" customWidth="1"/>
    <col min="8199" max="8199" width="14.625" style="16" customWidth="1"/>
    <col min="8200" max="8200" width="10.875" style="16" customWidth="1"/>
    <col min="8201" max="8201" width="15" style="16" customWidth="1"/>
    <col min="8202" max="8202" width="10.875" style="16" customWidth="1"/>
    <col min="8203" max="8203" width="14.125" style="16" customWidth="1"/>
    <col min="8204" max="8204" width="10" style="16" customWidth="1"/>
    <col min="8205" max="8205" width="15.625" style="16" customWidth="1"/>
    <col min="8206" max="8206" width="12.625" style="16" bestFit="1" customWidth="1"/>
    <col min="8207" max="8207" width="13.125" style="16" bestFit="1" customWidth="1"/>
    <col min="8208" max="8447" width="9.625" style="16"/>
    <col min="8448" max="8449" width="9.125" style="16" customWidth="1"/>
    <col min="8450" max="8450" width="23.125" style="16" customWidth="1"/>
    <col min="8451" max="8451" width="6.625" style="16" customWidth="1"/>
    <col min="8452" max="8452" width="7.375" style="16" customWidth="1"/>
    <col min="8453" max="8453" width="11.125" style="16" customWidth="1"/>
    <col min="8454" max="8454" width="11" style="16" customWidth="1"/>
    <col min="8455" max="8455" width="14.625" style="16" customWidth="1"/>
    <col min="8456" max="8456" width="10.875" style="16" customWidth="1"/>
    <col min="8457" max="8457" width="15" style="16" customWidth="1"/>
    <col min="8458" max="8458" width="10.875" style="16" customWidth="1"/>
    <col min="8459" max="8459" width="14.125" style="16" customWidth="1"/>
    <col min="8460" max="8460" width="10" style="16" customWidth="1"/>
    <col min="8461" max="8461" width="15.625" style="16" customWidth="1"/>
    <col min="8462" max="8462" width="12.625" style="16" bestFit="1" customWidth="1"/>
    <col min="8463" max="8463" width="13.125" style="16" bestFit="1" customWidth="1"/>
    <col min="8464" max="8703" width="9.625" style="16"/>
    <col min="8704" max="8705" width="9.125" style="16" customWidth="1"/>
    <col min="8706" max="8706" width="23.125" style="16" customWidth="1"/>
    <col min="8707" max="8707" width="6.625" style="16" customWidth="1"/>
    <col min="8708" max="8708" width="7.375" style="16" customWidth="1"/>
    <col min="8709" max="8709" width="11.125" style="16" customWidth="1"/>
    <col min="8710" max="8710" width="11" style="16" customWidth="1"/>
    <col min="8711" max="8711" width="14.625" style="16" customWidth="1"/>
    <col min="8712" max="8712" width="10.875" style="16" customWidth="1"/>
    <col min="8713" max="8713" width="15" style="16" customWidth="1"/>
    <col min="8714" max="8714" width="10.875" style="16" customWidth="1"/>
    <col min="8715" max="8715" width="14.125" style="16" customWidth="1"/>
    <col min="8716" max="8716" width="10" style="16" customWidth="1"/>
    <col min="8717" max="8717" width="15.625" style="16" customWidth="1"/>
    <col min="8718" max="8718" width="12.625" style="16" bestFit="1" customWidth="1"/>
    <col min="8719" max="8719" width="13.125" style="16" bestFit="1" customWidth="1"/>
    <col min="8720" max="8959" width="9.625" style="16"/>
    <col min="8960" max="8961" width="9.125" style="16" customWidth="1"/>
    <col min="8962" max="8962" width="23.125" style="16" customWidth="1"/>
    <col min="8963" max="8963" width="6.625" style="16" customWidth="1"/>
    <col min="8964" max="8964" width="7.375" style="16" customWidth="1"/>
    <col min="8965" max="8965" width="11.125" style="16" customWidth="1"/>
    <col min="8966" max="8966" width="11" style="16" customWidth="1"/>
    <col min="8967" max="8967" width="14.625" style="16" customWidth="1"/>
    <col min="8968" max="8968" width="10.875" style="16" customWidth="1"/>
    <col min="8969" max="8969" width="15" style="16" customWidth="1"/>
    <col min="8970" max="8970" width="10.875" style="16" customWidth="1"/>
    <col min="8971" max="8971" width="14.125" style="16" customWidth="1"/>
    <col min="8972" max="8972" width="10" style="16" customWidth="1"/>
    <col min="8973" max="8973" width="15.625" style="16" customWidth="1"/>
    <col min="8974" max="8974" width="12.625" style="16" bestFit="1" customWidth="1"/>
    <col min="8975" max="8975" width="13.125" style="16" bestFit="1" customWidth="1"/>
    <col min="8976" max="9215" width="9.625" style="16"/>
    <col min="9216" max="9217" width="9.125" style="16" customWidth="1"/>
    <col min="9218" max="9218" width="23.125" style="16" customWidth="1"/>
    <col min="9219" max="9219" width="6.625" style="16" customWidth="1"/>
    <col min="9220" max="9220" width="7.375" style="16" customWidth="1"/>
    <col min="9221" max="9221" width="11.125" style="16" customWidth="1"/>
    <col min="9222" max="9222" width="11" style="16" customWidth="1"/>
    <col min="9223" max="9223" width="14.625" style="16" customWidth="1"/>
    <col min="9224" max="9224" width="10.875" style="16" customWidth="1"/>
    <col min="9225" max="9225" width="15" style="16" customWidth="1"/>
    <col min="9226" max="9226" width="10.875" style="16" customWidth="1"/>
    <col min="9227" max="9227" width="14.125" style="16" customWidth="1"/>
    <col min="9228" max="9228" width="10" style="16" customWidth="1"/>
    <col min="9229" max="9229" width="15.625" style="16" customWidth="1"/>
    <col min="9230" max="9230" width="12.625" style="16" bestFit="1" customWidth="1"/>
    <col min="9231" max="9231" width="13.125" style="16" bestFit="1" customWidth="1"/>
    <col min="9232" max="9471" width="9.625" style="16"/>
    <col min="9472" max="9473" width="9.125" style="16" customWidth="1"/>
    <col min="9474" max="9474" width="23.125" style="16" customWidth="1"/>
    <col min="9475" max="9475" width="6.625" style="16" customWidth="1"/>
    <col min="9476" max="9476" width="7.375" style="16" customWidth="1"/>
    <col min="9477" max="9477" width="11.125" style="16" customWidth="1"/>
    <col min="9478" max="9478" width="11" style="16" customWidth="1"/>
    <col min="9479" max="9479" width="14.625" style="16" customWidth="1"/>
    <col min="9480" max="9480" width="10.875" style="16" customWidth="1"/>
    <col min="9481" max="9481" width="15" style="16" customWidth="1"/>
    <col min="9482" max="9482" width="10.875" style="16" customWidth="1"/>
    <col min="9483" max="9483" width="14.125" style="16" customWidth="1"/>
    <col min="9484" max="9484" width="10" style="16" customWidth="1"/>
    <col min="9485" max="9485" width="15.625" style="16" customWidth="1"/>
    <col min="9486" max="9486" width="12.625" style="16" bestFit="1" customWidth="1"/>
    <col min="9487" max="9487" width="13.125" style="16" bestFit="1" customWidth="1"/>
    <col min="9488" max="9727" width="9.625" style="16"/>
    <col min="9728" max="9729" width="9.125" style="16" customWidth="1"/>
    <col min="9730" max="9730" width="23.125" style="16" customWidth="1"/>
    <col min="9731" max="9731" width="6.625" style="16" customWidth="1"/>
    <col min="9732" max="9732" width="7.375" style="16" customWidth="1"/>
    <col min="9733" max="9733" width="11.125" style="16" customWidth="1"/>
    <col min="9734" max="9734" width="11" style="16" customWidth="1"/>
    <col min="9735" max="9735" width="14.625" style="16" customWidth="1"/>
    <col min="9736" max="9736" width="10.875" style="16" customWidth="1"/>
    <col min="9737" max="9737" width="15" style="16" customWidth="1"/>
    <col min="9738" max="9738" width="10.875" style="16" customWidth="1"/>
    <col min="9739" max="9739" width="14.125" style="16" customWidth="1"/>
    <col min="9740" max="9740" width="10" style="16" customWidth="1"/>
    <col min="9741" max="9741" width="15.625" style="16" customWidth="1"/>
    <col min="9742" max="9742" width="12.625" style="16" bestFit="1" customWidth="1"/>
    <col min="9743" max="9743" width="13.125" style="16" bestFit="1" customWidth="1"/>
    <col min="9744" max="9983" width="9.625" style="16"/>
    <col min="9984" max="9985" width="9.125" style="16" customWidth="1"/>
    <col min="9986" max="9986" width="23.125" style="16" customWidth="1"/>
    <col min="9987" max="9987" width="6.625" style="16" customWidth="1"/>
    <col min="9988" max="9988" width="7.375" style="16" customWidth="1"/>
    <col min="9989" max="9989" width="11.125" style="16" customWidth="1"/>
    <col min="9990" max="9990" width="11" style="16" customWidth="1"/>
    <col min="9991" max="9991" width="14.625" style="16" customWidth="1"/>
    <col min="9992" max="9992" width="10.875" style="16" customWidth="1"/>
    <col min="9993" max="9993" width="15" style="16" customWidth="1"/>
    <col min="9994" max="9994" width="10.875" style="16" customWidth="1"/>
    <col min="9995" max="9995" width="14.125" style="16" customWidth="1"/>
    <col min="9996" max="9996" width="10" style="16" customWidth="1"/>
    <col min="9997" max="9997" width="15.625" style="16" customWidth="1"/>
    <col min="9998" max="9998" width="12.625" style="16" bestFit="1" customWidth="1"/>
    <col min="9999" max="9999" width="13.125" style="16" bestFit="1" customWidth="1"/>
    <col min="10000" max="10239" width="9.625" style="16"/>
    <col min="10240" max="10241" width="9.125" style="16" customWidth="1"/>
    <col min="10242" max="10242" width="23.125" style="16" customWidth="1"/>
    <col min="10243" max="10243" width="6.625" style="16" customWidth="1"/>
    <col min="10244" max="10244" width="7.375" style="16" customWidth="1"/>
    <col min="10245" max="10245" width="11.125" style="16" customWidth="1"/>
    <col min="10246" max="10246" width="11" style="16" customWidth="1"/>
    <col min="10247" max="10247" width="14.625" style="16" customWidth="1"/>
    <col min="10248" max="10248" width="10.875" style="16" customWidth="1"/>
    <col min="10249" max="10249" width="15" style="16" customWidth="1"/>
    <col min="10250" max="10250" width="10.875" style="16" customWidth="1"/>
    <col min="10251" max="10251" width="14.125" style="16" customWidth="1"/>
    <col min="10252" max="10252" width="10" style="16" customWidth="1"/>
    <col min="10253" max="10253" width="15.625" style="16" customWidth="1"/>
    <col min="10254" max="10254" width="12.625" style="16" bestFit="1" customWidth="1"/>
    <col min="10255" max="10255" width="13.125" style="16" bestFit="1" customWidth="1"/>
    <col min="10256" max="10495" width="9.625" style="16"/>
    <col min="10496" max="10497" width="9.125" style="16" customWidth="1"/>
    <col min="10498" max="10498" width="23.125" style="16" customWidth="1"/>
    <col min="10499" max="10499" width="6.625" style="16" customWidth="1"/>
    <col min="10500" max="10500" width="7.375" style="16" customWidth="1"/>
    <col min="10501" max="10501" width="11.125" style="16" customWidth="1"/>
    <col min="10502" max="10502" width="11" style="16" customWidth="1"/>
    <col min="10503" max="10503" width="14.625" style="16" customWidth="1"/>
    <col min="10504" max="10504" width="10.875" style="16" customWidth="1"/>
    <col min="10505" max="10505" width="15" style="16" customWidth="1"/>
    <col min="10506" max="10506" width="10.875" style="16" customWidth="1"/>
    <col min="10507" max="10507" width="14.125" style="16" customWidth="1"/>
    <col min="10508" max="10508" width="10" style="16" customWidth="1"/>
    <col min="10509" max="10509" width="15.625" style="16" customWidth="1"/>
    <col min="10510" max="10510" width="12.625" style="16" bestFit="1" customWidth="1"/>
    <col min="10511" max="10511" width="13.125" style="16" bestFit="1" customWidth="1"/>
    <col min="10512" max="10751" width="9.625" style="16"/>
    <col min="10752" max="10753" width="9.125" style="16" customWidth="1"/>
    <col min="10754" max="10754" width="23.125" style="16" customWidth="1"/>
    <col min="10755" max="10755" width="6.625" style="16" customWidth="1"/>
    <col min="10756" max="10756" width="7.375" style="16" customWidth="1"/>
    <col min="10757" max="10757" width="11.125" style="16" customWidth="1"/>
    <col min="10758" max="10758" width="11" style="16" customWidth="1"/>
    <col min="10759" max="10759" width="14.625" style="16" customWidth="1"/>
    <col min="10760" max="10760" width="10.875" style="16" customWidth="1"/>
    <col min="10761" max="10761" width="15" style="16" customWidth="1"/>
    <col min="10762" max="10762" width="10.875" style="16" customWidth="1"/>
    <col min="10763" max="10763" width="14.125" style="16" customWidth="1"/>
    <col min="10764" max="10764" width="10" style="16" customWidth="1"/>
    <col min="10765" max="10765" width="15.625" style="16" customWidth="1"/>
    <col min="10766" max="10766" width="12.625" style="16" bestFit="1" customWidth="1"/>
    <col min="10767" max="10767" width="13.125" style="16" bestFit="1" customWidth="1"/>
    <col min="10768" max="11007" width="9.625" style="16"/>
    <col min="11008" max="11009" width="9.125" style="16" customWidth="1"/>
    <col min="11010" max="11010" width="23.125" style="16" customWidth="1"/>
    <col min="11011" max="11011" width="6.625" style="16" customWidth="1"/>
    <col min="11012" max="11012" width="7.375" style="16" customWidth="1"/>
    <col min="11013" max="11013" width="11.125" style="16" customWidth="1"/>
    <col min="11014" max="11014" width="11" style="16" customWidth="1"/>
    <col min="11015" max="11015" width="14.625" style="16" customWidth="1"/>
    <col min="11016" max="11016" width="10.875" style="16" customWidth="1"/>
    <col min="11017" max="11017" width="15" style="16" customWidth="1"/>
    <col min="11018" max="11018" width="10.875" style="16" customWidth="1"/>
    <col min="11019" max="11019" width="14.125" style="16" customWidth="1"/>
    <col min="11020" max="11020" width="10" style="16" customWidth="1"/>
    <col min="11021" max="11021" width="15.625" style="16" customWidth="1"/>
    <col min="11022" max="11022" width="12.625" style="16" bestFit="1" customWidth="1"/>
    <col min="11023" max="11023" width="13.125" style="16" bestFit="1" customWidth="1"/>
    <col min="11024" max="11263" width="9.625" style="16"/>
    <col min="11264" max="11265" width="9.125" style="16" customWidth="1"/>
    <col min="11266" max="11266" width="23.125" style="16" customWidth="1"/>
    <col min="11267" max="11267" width="6.625" style="16" customWidth="1"/>
    <col min="11268" max="11268" width="7.375" style="16" customWidth="1"/>
    <col min="11269" max="11269" width="11.125" style="16" customWidth="1"/>
    <col min="11270" max="11270" width="11" style="16" customWidth="1"/>
    <col min="11271" max="11271" width="14.625" style="16" customWidth="1"/>
    <col min="11272" max="11272" width="10.875" style="16" customWidth="1"/>
    <col min="11273" max="11273" width="15" style="16" customWidth="1"/>
    <col min="11274" max="11274" width="10.875" style="16" customWidth="1"/>
    <col min="11275" max="11275" width="14.125" style="16" customWidth="1"/>
    <col min="11276" max="11276" width="10" style="16" customWidth="1"/>
    <col min="11277" max="11277" width="15.625" style="16" customWidth="1"/>
    <col min="11278" max="11278" width="12.625" style="16" bestFit="1" customWidth="1"/>
    <col min="11279" max="11279" width="13.125" style="16" bestFit="1" customWidth="1"/>
    <col min="11280" max="11519" width="9.625" style="16"/>
    <col min="11520" max="11521" width="9.125" style="16" customWidth="1"/>
    <col min="11522" max="11522" width="23.125" style="16" customWidth="1"/>
    <col min="11523" max="11523" width="6.625" style="16" customWidth="1"/>
    <col min="11524" max="11524" width="7.375" style="16" customWidth="1"/>
    <col min="11525" max="11525" width="11.125" style="16" customWidth="1"/>
    <col min="11526" max="11526" width="11" style="16" customWidth="1"/>
    <col min="11527" max="11527" width="14.625" style="16" customWidth="1"/>
    <col min="11528" max="11528" width="10.875" style="16" customWidth="1"/>
    <col min="11529" max="11529" width="15" style="16" customWidth="1"/>
    <col min="11530" max="11530" width="10.875" style="16" customWidth="1"/>
    <col min="11531" max="11531" width="14.125" style="16" customWidth="1"/>
    <col min="11532" max="11532" width="10" style="16" customWidth="1"/>
    <col min="11533" max="11533" width="15.625" style="16" customWidth="1"/>
    <col min="11534" max="11534" width="12.625" style="16" bestFit="1" customWidth="1"/>
    <col min="11535" max="11535" width="13.125" style="16" bestFit="1" customWidth="1"/>
    <col min="11536" max="11775" width="9.625" style="16"/>
    <col min="11776" max="11777" width="9.125" style="16" customWidth="1"/>
    <col min="11778" max="11778" width="23.125" style="16" customWidth="1"/>
    <col min="11779" max="11779" width="6.625" style="16" customWidth="1"/>
    <col min="11780" max="11780" width="7.375" style="16" customWidth="1"/>
    <col min="11781" max="11781" width="11.125" style="16" customWidth="1"/>
    <col min="11782" max="11782" width="11" style="16" customWidth="1"/>
    <col min="11783" max="11783" width="14.625" style="16" customWidth="1"/>
    <col min="11784" max="11784" width="10.875" style="16" customWidth="1"/>
    <col min="11785" max="11785" width="15" style="16" customWidth="1"/>
    <col min="11786" max="11786" width="10.875" style="16" customWidth="1"/>
    <col min="11787" max="11787" width="14.125" style="16" customWidth="1"/>
    <col min="11788" max="11788" width="10" style="16" customWidth="1"/>
    <col min="11789" max="11789" width="15.625" style="16" customWidth="1"/>
    <col min="11790" max="11790" width="12.625" style="16" bestFit="1" customWidth="1"/>
    <col min="11791" max="11791" width="13.125" style="16" bestFit="1" customWidth="1"/>
    <col min="11792" max="12031" width="9.625" style="16"/>
    <col min="12032" max="12033" width="9.125" style="16" customWidth="1"/>
    <col min="12034" max="12034" width="23.125" style="16" customWidth="1"/>
    <col min="12035" max="12035" width="6.625" style="16" customWidth="1"/>
    <col min="12036" max="12036" width="7.375" style="16" customWidth="1"/>
    <col min="12037" max="12037" width="11.125" style="16" customWidth="1"/>
    <col min="12038" max="12038" width="11" style="16" customWidth="1"/>
    <col min="12039" max="12039" width="14.625" style="16" customWidth="1"/>
    <col min="12040" max="12040" width="10.875" style="16" customWidth="1"/>
    <col min="12041" max="12041" width="15" style="16" customWidth="1"/>
    <col min="12042" max="12042" width="10.875" style="16" customWidth="1"/>
    <col min="12043" max="12043" width="14.125" style="16" customWidth="1"/>
    <col min="12044" max="12044" width="10" style="16" customWidth="1"/>
    <col min="12045" max="12045" width="15.625" style="16" customWidth="1"/>
    <col min="12046" max="12046" width="12.625" style="16" bestFit="1" customWidth="1"/>
    <col min="12047" max="12047" width="13.125" style="16" bestFit="1" customWidth="1"/>
    <col min="12048" max="12287" width="9.625" style="16"/>
    <col min="12288" max="12289" width="9.125" style="16" customWidth="1"/>
    <col min="12290" max="12290" width="23.125" style="16" customWidth="1"/>
    <col min="12291" max="12291" width="6.625" style="16" customWidth="1"/>
    <col min="12292" max="12292" width="7.375" style="16" customWidth="1"/>
    <col min="12293" max="12293" width="11.125" style="16" customWidth="1"/>
    <col min="12294" max="12294" width="11" style="16" customWidth="1"/>
    <col min="12295" max="12295" width="14.625" style="16" customWidth="1"/>
    <col min="12296" max="12296" width="10.875" style="16" customWidth="1"/>
    <col min="12297" max="12297" width="15" style="16" customWidth="1"/>
    <col min="12298" max="12298" width="10.875" style="16" customWidth="1"/>
    <col min="12299" max="12299" width="14.125" style="16" customWidth="1"/>
    <col min="12300" max="12300" width="10" style="16" customWidth="1"/>
    <col min="12301" max="12301" width="15.625" style="16" customWidth="1"/>
    <col min="12302" max="12302" width="12.625" style="16" bestFit="1" customWidth="1"/>
    <col min="12303" max="12303" width="13.125" style="16" bestFit="1" customWidth="1"/>
    <col min="12304" max="12543" width="9.625" style="16"/>
    <col min="12544" max="12545" width="9.125" style="16" customWidth="1"/>
    <col min="12546" max="12546" width="23.125" style="16" customWidth="1"/>
    <col min="12547" max="12547" width="6.625" style="16" customWidth="1"/>
    <col min="12548" max="12548" width="7.375" style="16" customWidth="1"/>
    <col min="12549" max="12549" width="11.125" style="16" customWidth="1"/>
    <col min="12550" max="12550" width="11" style="16" customWidth="1"/>
    <col min="12551" max="12551" width="14.625" style="16" customWidth="1"/>
    <col min="12552" max="12552" width="10.875" style="16" customWidth="1"/>
    <col min="12553" max="12553" width="15" style="16" customWidth="1"/>
    <col min="12554" max="12554" width="10.875" style="16" customWidth="1"/>
    <col min="12555" max="12555" width="14.125" style="16" customWidth="1"/>
    <col min="12556" max="12556" width="10" style="16" customWidth="1"/>
    <col min="12557" max="12557" width="15.625" style="16" customWidth="1"/>
    <col min="12558" max="12558" width="12.625" style="16" bestFit="1" customWidth="1"/>
    <col min="12559" max="12559" width="13.125" style="16" bestFit="1" customWidth="1"/>
    <col min="12560" max="12799" width="9.625" style="16"/>
    <col min="12800" max="12801" width="9.125" style="16" customWidth="1"/>
    <col min="12802" max="12802" width="23.125" style="16" customWidth="1"/>
    <col min="12803" max="12803" width="6.625" style="16" customWidth="1"/>
    <col min="12804" max="12804" width="7.375" style="16" customWidth="1"/>
    <col min="12805" max="12805" width="11.125" style="16" customWidth="1"/>
    <col min="12806" max="12806" width="11" style="16" customWidth="1"/>
    <col min="12807" max="12807" width="14.625" style="16" customWidth="1"/>
    <col min="12808" max="12808" width="10.875" style="16" customWidth="1"/>
    <col min="12809" max="12809" width="15" style="16" customWidth="1"/>
    <col min="12810" max="12810" width="10.875" style="16" customWidth="1"/>
    <col min="12811" max="12811" width="14.125" style="16" customWidth="1"/>
    <col min="12812" max="12812" width="10" style="16" customWidth="1"/>
    <col min="12813" max="12813" width="15.625" style="16" customWidth="1"/>
    <col min="12814" max="12814" width="12.625" style="16" bestFit="1" customWidth="1"/>
    <col min="12815" max="12815" width="13.125" style="16" bestFit="1" customWidth="1"/>
    <col min="12816" max="13055" width="9.625" style="16"/>
    <col min="13056" max="13057" width="9.125" style="16" customWidth="1"/>
    <col min="13058" max="13058" width="23.125" style="16" customWidth="1"/>
    <col min="13059" max="13059" width="6.625" style="16" customWidth="1"/>
    <col min="13060" max="13060" width="7.375" style="16" customWidth="1"/>
    <col min="13061" max="13061" width="11.125" style="16" customWidth="1"/>
    <col min="13062" max="13062" width="11" style="16" customWidth="1"/>
    <col min="13063" max="13063" width="14.625" style="16" customWidth="1"/>
    <col min="13064" max="13064" width="10.875" style="16" customWidth="1"/>
    <col min="13065" max="13065" width="15" style="16" customWidth="1"/>
    <col min="13066" max="13066" width="10.875" style="16" customWidth="1"/>
    <col min="13067" max="13067" width="14.125" style="16" customWidth="1"/>
    <col min="13068" max="13068" width="10" style="16" customWidth="1"/>
    <col min="13069" max="13069" width="15.625" style="16" customWidth="1"/>
    <col min="13070" max="13070" width="12.625" style="16" bestFit="1" customWidth="1"/>
    <col min="13071" max="13071" width="13.125" style="16" bestFit="1" customWidth="1"/>
    <col min="13072" max="13311" width="9.625" style="16"/>
    <col min="13312" max="13313" width="9.125" style="16" customWidth="1"/>
    <col min="13314" max="13314" width="23.125" style="16" customWidth="1"/>
    <col min="13315" max="13315" width="6.625" style="16" customWidth="1"/>
    <col min="13316" max="13316" width="7.375" style="16" customWidth="1"/>
    <col min="13317" max="13317" width="11.125" style="16" customWidth="1"/>
    <col min="13318" max="13318" width="11" style="16" customWidth="1"/>
    <col min="13319" max="13319" width="14.625" style="16" customWidth="1"/>
    <col min="13320" max="13320" width="10.875" style="16" customWidth="1"/>
    <col min="13321" max="13321" width="15" style="16" customWidth="1"/>
    <col min="13322" max="13322" width="10.875" style="16" customWidth="1"/>
    <col min="13323" max="13323" width="14.125" style="16" customWidth="1"/>
    <col min="13324" max="13324" width="10" style="16" customWidth="1"/>
    <col min="13325" max="13325" width="15.625" style="16" customWidth="1"/>
    <col min="13326" max="13326" width="12.625" style="16" bestFit="1" customWidth="1"/>
    <col min="13327" max="13327" width="13.125" style="16" bestFit="1" customWidth="1"/>
    <col min="13328" max="13567" width="9.625" style="16"/>
    <col min="13568" max="13569" width="9.125" style="16" customWidth="1"/>
    <col min="13570" max="13570" width="23.125" style="16" customWidth="1"/>
    <col min="13571" max="13571" width="6.625" style="16" customWidth="1"/>
    <col min="13572" max="13572" width="7.375" style="16" customWidth="1"/>
    <col min="13573" max="13573" width="11.125" style="16" customWidth="1"/>
    <col min="13574" max="13574" width="11" style="16" customWidth="1"/>
    <col min="13575" max="13575" width="14.625" style="16" customWidth="1"/>
    <col min="13576" max="13576" width="10.875" style="16" customWidth="1"/>
    <col min="13577" max="13577" width="15" style="16" customWidth="1"/>
    <col min="13578" max="13578" width="10.875" style="16" customWidth="1"/>
    <col min="13579" max="13579" width="14.125" style="16" customWidth="1"/>
    <col min="13580" max="13580" width="10" style="16" customWidth="1"/>
    <col min="13581" max="13581" width="15.625" style="16" customWidth="1"/>
    <col min="13582" max="13582" width="12.625" style="16" bestFit="1" customWidth="1"/>
    <col min="13583" max="13583" width="13.125" style="16" bestFit="1" customWidth="1"/>
    <col min="13584" max="13823" width="9.625" style="16"/>
    <col min="13824" max="13825" width="9.125" style="16" customWidth="1"/>
    <col min="13826" max="13826" width="23.125" style="16" customWidth="1"/>
    <col min="13827" max="13827" width="6.625" style="16" customWidth="1"/>
    <col min="13828" max="13828" width="7.375" style="16" customWidth="1"/>
    <col min="13829" max="13829" width="11.125" style="16" customWidth="1"/>
    <col min="13830" max="13830" width="11" style="16" customWidth="1"/>
    <col min="13831" max="13831" width="14.625" style="16" customWidth="1"/>
    <col min="13832" max="13832" width="10.875" style="16" customWidth="1"/>
    <col min="13833" max="13833" width="15" style="16" customWidth="1"/>
    <col min="13834" max="13834" width="10.875" style="16" customWidth="1"/>
    <col min="13835" max="13835" width="14.125" style="16" customWidth="1"/>
    <col min="13836" max="13836" width="10" style="16" customWidth="1"/>
    <col min="13837" max="13837" width="15.625" style="16" customWidth="1"/>
    <col min="13838" max="13838" width="12.625" style="16" bestFit="1" customWidth="1"/>
    <col min="13839" max="13839" width="13.125" style="16" bestFit="1" customWidth="1"/>
    <col min="13840" max="14079" width="9.625" style="16"/>
    <col min="14080" max="14081" width="9.125" style="16" customWidth="1"/>
    <col min="14082" max="14082" width="23.125" style="16" customWidth="1"/>
    <col min="14083" max="14083" width="6.625" style="16" customWidth="1"/>
    <col min="14084" max="14084" width="7.375" style="16" customWidth="1"/>
    <col min="14085" max="14085" width="11.125" style="16" customWidth="1"/>
    <col min="14086" max="14086" width="11" style="16" customWidth="1"/>
    <col min="14087" max="14087" width="14.625" style="16" customWidth="1"/>
    <col min="14088" max="14088" width="10.875" style="16" customWidth="1"/>
    <col min="14089" max="14089" width="15" style="16" customWidth="1"/>
    <col min="14090" max="14090" width="10.875" style="16" customWidth="1"/>
    <col min="14091" max="14091" width="14.125" style="16" customWidth="1"/>
    <col min="14092" max="14092" width="10" style="16" customWidth="1"/>
    <col min="14093" max="14093" width="15.625" style="16" customWidth="1"/>
    <col min="14094" max="14094" width="12.625" style="16" bestFit="1" customWidth="1"/>
    <col min="14095" max="14095" width="13.125" style="16" bestFit="1" customWidth="1"/>
    <col min="14096" max="14335" width="9.625" style="16"/>
    <col min="14336" max="14337" width="9.125" style="16" customWidth="1"/>
    <col min="14338" max="14338" width="23.125" style="16" customWidth="1"/>
    <col min="14339" max="14339" width="6.625" style="16" customWidth="1"/>
    <col min="14340" max="14340" width="7.375" style="16" customWidth="1"/>
    <col min="14341" max="14341" width="11.125" style="16" customWidth="1"/>
    <col min="14342" max="14342" width="11" style="16" customWidth="1"/>
    <col min="14343" max="14343" width="14.625" style="16" customWidth="1"/>
    <col min="14344" max="14344" width="10.875" style="16" customWidth="1"/>
    <col min="14345" max="14345" width="15" style="16" customWidth="1"/>
    <col min="14346" max="14346" width="10.875" style="16" customWidth="1"/>
    <col min="14347" max="14347" width="14.125" style="16" customWidth="1"/>
    <col min="14348" max="14348" width="10" style="16" customWidth="1"/>
    <col min="14349" max="14349" width="15.625" style="16" customWidth="1"/>
    <col min="14350" max="14350" width="12.625" style="16" bestFit="1" customWidth="1"/>
    <col min="14351" max="14351" width="13.125" style="16" bestFit="1" customWidth="1"/>
    <col min="14352" max="14591" width="9.625" style="16"/>
    <col min="14592" max="14593" width="9.125" style="16" customWidth="1"/>
    <col min="14594" max="14594" width="23.125" style="16" customWidth="1"/>
    <col min="14595" max="14595" width="6.625" style="16" customWidth="1"/>
    <col min="14596" max="14596" width="7.375" style="16" customWidth="1"/>
    <col min="14597" max="14597" width="11.125" style="16" customWidth="1"/>
    <col min="14598" max="14598" width="11" style="16" customWidth="1"/>
    <col min="14599" max="14599" width="14.625" style="16" customWidth="1"/>
    <col min="14600" max="14600" width="10.875" style="16" customWidth="1"/>
    <col min="14601" max="14601" width="15" style="16" customWidth="1"/>
    <col min="14602" max="14602" width="10.875" style="16" customWidth="1"/>
    <col min="14603" max="14603" width="14.125" style="16" customWidth="1"/>
    <col min="14604" max="14604" width="10" style="16" customWidth="1"/>
    <col min="14605" max="14605" width="15.625" style="16" customWidth="1"/>
    <col min="14606" max="14606" width="12.625" style="16" bestFit="1" customWidth="1"/>
    <col min="14607" max="14607" width="13.125" style="16" bestFit="1" customWidth="1"/>
    <col min="14608" max="14847" width="9.625" style="16"/>
    <col min="14848" max="14849" width="9.125" style="16" customWidth="1"/>
    <col min="14850" max="14850" width="23.125" style="16" customWidth="1"/>
    <col min="14851" max="14851" width="6.625" style="16" customWidth="1"/>
    <col min="14852" max="14852" width="7.375" style="16" customWidth="1"/>
    <col min="14853" max="14853" width="11.125" style="16" customWidth="1"/>
    <col min="14854" max="14854" width="11" style="16" customWidth="1"/>
    <col min="14855" max="14855" width="14.625" style="16" customWidth="1"/>
    <col min="14856" max="14856" width="10.875" style="16" customWidth="1"/>
    <col min="14857" max="14857" width="15" style="16" customWidth="1"/>
    <col min="14858" max="14858" width="10.875" style="16" customWidth="1"/>
    <col min="14859" max="14859" width="14.125" style="16" customWidth="1"/>
    <col min="14860" max="14860" width="10" style="16" customWidth="1"/>
    <col min="14861" max="14861" width="15.625" style="16" customWidth="1"/>
    <col min="14862" max="14862" width="12.625" style="16" bestFit="1" customWidth="1"/>
    <col min="14863" max="14863" width="13.125" style="16" bestFit="1" customWidth="1"/>
    <col min="14864" max="15103" width="9.625" style="16"/>
    <col min="15104" max="15105" width="9.125" style="16" customWidth="1"/>
    <col min="15106" max="15106" width="23.125" style="16" customWidth="1"/>
    <col min="15107" max="15107" width="6.625" style="16" customWidth="1"/>
    <col min="15108" max="15108" width="7.375" style="16" customWidth="1"/>
    <col min="15109" max="15109" width="11.125" style="16" customWidth="1"/>
    <col min="15110" max="15110" width="11" style="16" customWidth="1"/>
    <col min="15111" max="15111" width="14.625" style="16" customWidth="1"/>
    <col min="15112" max="15112" width="10.875" style="16" customWidth="1"/>
    <col min="15113" max="15113" width="15" style="16" customWidth="1"/>
    <col min="15114" max="15114" width="10.875" style="16" customWidth="1"/>
    <col min="15115" max="15115" width="14.125" style="16" customWidth="1"/>
    <col min="15116" max="15116" width="10" style="16" customWidth="1"/>
    <col min="15117" max="15117" width="15.625" style="16" customWidth="1"/>
    <col min="15118" max="15118" width="12.625" style="16" bestFit="1" customWidth="1"/>
    <col min="15119" max="15119" width="13.125" style="16" bestFit="1" customWidth="1"/>
    <col min="15120" max="15359" width="9.625" style="16"/>
    <col min="15360" max="15361" width="9.125" style="16" customWidth="1"/>
    <col min="15362" max="15362" width="23.125" style="16" customWidth="1"/>
    <col min="15363" max="15363" width="6.625" style="16" customWidth="1"/>
    <col min="15364" max="15364" width="7.375" style="16" customWidth="1"/>
    <col min="15365" max="15365" width="11.125" style="16" customWidth="1"/>
    <col min="15366" max="15366" width="11" style="16" customWidth="1"/>
    <col min="15367" max="15367" width="14.625" style="16" customWidth="1"/>
    <col min="15368" max="15368" width="10.875" style="16" customWidth="1"/>
    <col min="15369" max="15369" width="15" style="16" customWidth="1"/>
    <col min="15370" max="15370" width="10.875" style="16" customWidth="1"/>
    <col min="15371" max="15371" width="14.125" style="16" customWidth="1"/>
    <col min="15372" max="15372" width="10" style="16" customWidth="1"/>
    <col min="15373" max="15373" width="15.625" style="16" customWidth="1"/>
    <col min="15374" max="15374" width="12.625" style="16" bestFit="1" customWidth="1"/>
    <col min="15375" max="15375" width="13.125" style="16" bestFit="1" customWidth="1"/>
    <col min="15376" max="15615" width="9.625" style="16"/>
    <col min="15616" max="15617" width="9.125" style="16" customWidth="1"/>
    <col min="15618" max="15618" width="23.125" style="16" customWidth="1"/>
    <col min="15619" max="15619" width="6.625" style="16" customWidth="1"/>
    <col min="15620" max="15620" width="7.375" style="16" customWidth="1"/>
    <col min="15621" max="15621" width="11.125" style="16" customWidth="1"/>
    <col min="15622" max="15622" width="11" style="16" customWidth="1"/>
    <col min="15623" max="15623" width="14.625" style="16" customWidth="1"/>
    <col min="15624" max="15624" width="10.875" style="16" customWidth="1"/>
    <col min="15625" max="15625" width="15" style="16" customWidth="1"/>
    <col min="15626" max="15626" width="10.875" style="16" customWidth="1"/>
    <col min="15627" max="15627" width="14.125" style="16" customWidth="1"/>
    <col min="15628" max="15628" width="10" style="16" customWidth="1"/>
    <col min="15629" max="15629" width="15.625" style="16" customWidth="1"/>
    <col min="15630" max="15630" width="12.625" style="16" bestFit="1" customWidth="1"/>
    <col min="15631" max="15631" width="13.125" style="16" bestFit="1" customWidth="1"/>
    <col min="15632" max="15871" width="9.625" style="16"/>
    <col min="15872" max="15873" width="9.125" style="16" customWidth="1"/>
    <col min="15874" max="15874" width="23.125" style="16" customWidth="1"/>
    <col min="15875" max="15875" width="6.625" style="16" customWidth="1"/>
    <col min="15876" max="15876" width="7.375" style="16" customWidth="1"/>
    <col min="15877" max="15877" width="11.125" style="16" customWidth="1"/>
    <col min="15878" max="15878" width="11" style="16" customWidth="1"/>
    <col min="15879" max="15879" width="14.625" style="16" customWidth="1"/>
    <col min="15880" max="15880" width="10.875" style="16" customWidth="1"/>
    <col min="15881" max="15881" width="15" style="16" customWidth="1"/>
    <col min="15882" max="15882" width="10.875" style="16" customWidth="1"/>
    <col min="15883" max="15883" width="14.125" style="16" customWidth="1"/>
    <col min="15884" max="15884" width="10" style="16" customWidth="1"/>
    <col min="15885" max="15885" width="15.625" style="16" customWidth="1"/>
    <col min="15886" max="15886" width="12.625" style="16" bestFit="1" customWidth="1"/>
    <col min="15887" max="15887" width="13.125" style="16" bestFit="1" customWidth="1"/>
    <col min="15888" max="16127" width="9.625" style="16"/>
    <col min="16128" max="16129" width="9.125" style="16" customWidth="1"/>
    <col min="16130" max="16130" width="23.125" style="16" customWidth="1"/>
    <col min="16131" max="16131" width="6.625" style="16" customWidth="1"/>
    <col min="16132" max="16132" width="7.375" style="16" customWidth="1"/>
    <col min="16133" max="16133" width="11.125" style="16" customWidth="1"/>
    <col min="16134" max="16134" width="11" style="16" customWidth="1"/>
    <col min="16135" max="16135" width="14.625" style="16" customWidth="1"/>
    <col min="16136" max="16136" width="10.875" style="16" customWidth="1"/>
    <col min="16137" max="16137" width="15" style="16" customWidth="1"/>
    <col min="16138" max="16138" width="10.875" style="16" customWidth="1"/>
    <col min="16139" max="16139" width="14.125" style="16" customWidth="1"/>
    <col min="16140" max="16140" width="10" style="16" customWidth="1"/>
    <col min="16141" max="16141" width="15.625" style="16" customWidth="1"/>
    <col min="16142" max="16142" width="12.625" style="16" bestFit="1" customWidth="1"/>
    <col min="16143" max="16143" width="13.125" style="16" bestFit="1" customWidth="1"/>
    <col min="16144" max="16384" width="9.625" style="16"/>
  </cols>
  <sheetData>
    <row r="1" spans="1:15" ht="27" x14ac:dyDescent="0.3">
      <c r="A1" s="137" t="s">
        <v>131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</row>
    <row r="2" spans="1:15" ht="19.5" customHeight="1" x14ac:dyDescent="0.3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9"/>
    </row>
    <row r="3" spans="1:15" x14ac:dyDescent="0.15">
      <c r="A3" s="20"/>
      <c r="B3" s="21"/>
      <c r="C3" s="22"/>
      <c r="D3" s="22"/>
      <c r="E3" s="22"/>
      <c r="F3" s="23"/>
      <c r="G3" s="23"/>
      <c r="H3" s="23"/>
      <c r="I3" s="23"/>
      <c r="J3" s="23"/>
      <c r="K3" s="24"/>
      <c r="L3" s="23"/>
      <c r="M3" s="25" t="s">
        <v>17</v>
      </c>
    </row>
    <row r="4" spans="1:15" ht="30" customHeight="1" x14ac:dyDescent="0.3">
      <c r="A4" s="138" t="s">
        <v>24</v>
      </c>
      <c r="B4" s="139" t="s">
        <v>25</v>
      </c>
      <c r="C4" s="138" t="s">
        <v>23</v>
      </c>
      <c r="D4" s="139" t="s">
        <v>71</v>
      </c>
      <c r="E4" s="141" t="s">
        <v>56</v>
      </c>
      <c r="F4" s="138" t="s">
        <v>72</v>
      </c>
      <c r="G4" s="138"/>
      <c r="H4" s="138" t="s">
        <v>14</v>
      </c>
      <c r="I4" s="138"/>
      <c r="J4" s="138" t="s">
        <v>73</v>
      </c>
      <c r="K4" s="138"/>
      <c r="L4" s="138" t="s">
        <v>156</v>
      </c>
      <c r="M4" s="138"/>
    </row>
    <row r="5" spans="1:15" ht="30" customHeight="1" x14ac:dyDescent="0.3">
      <c r="A5" s="138"/>
      <c r="B5" s="140"/>
      <c r="C5" s="138"/>
      <c r="D5" s="140"/>
      <c r="E5" s="138"/>
      <c r="F5" s="26" t="s">
        <v>26</v>
      </c>
      <c r="G5" s="26" t="s">
        <v>123</v>
      </c>
      <c r="H5" s="26" t="s">
        <v>155</v>
      </c>
      <c r="I5" s="26" t="s">
        <v>123</v>
      </c>
      <c r="J5" s="26" t="s">
        <v>155</v>
      </c>
      <c r="K5" s="26" t="s">
        <v>123</v>
      </c>
      <c r="L5" s="26" t="s">
        <v>155</v>
      </c>
      <c r="M5" s="26" t="s">
        <v>123</v>
      </c>
    </row>
    <row r="6" spans="1:15" ht="24.95" customHeight="1" x14ac:dyDescent="0.3">
      <c r="A6" s="27" t="s">
        <v>31</v>
      </c>
      <c r="B6" s="27"/>
      <c r="C6" s="27"/>
      <c r="D6" s="27"/>
      <c r="E6" s="33">
        <f>SUM(E7:E11)</f>
        <v>47.3</v>
      </c>
      <c r="F6" s="28"/>
      <c r="G6" s="29">
        <f>SUM(G7:G11)</f>
        <v>0</v>
      </c>
      <c r="H6" s="29"/>
      <c r="I6" s="29">
        <f>SUM(I7:I11)</f>
        <v>0</v>
      </c>
      <c r="J6" s="29"/>
      <c r="K6" s="29">
        <f>SUM(K7:K11)</f>
        <v>0</v>
      </c>
      <c r="L6" s="29"/>
      <c r="M6" s="29">
        <f>SUM(M7:M11)</f>
        <v>0</v>
      </c>
      <c r="N6" s="30"/>
      <c r="O6" s="30"/>
    </row>
    <row r="7" spans="1:15" ht="24.95" customHeight="1" x14ac:dyDescent="0.3">
      <c r="A7" s="42" t="s">
        <v>142</v>
      </c>
      <c r="B7" s="43" t="s">
        <v>142</v>
      </c>
      <c r="C7" s="37"/>
      <c r="D7" s="38" t="s">
        <v>70</v>
      </c>
      <c r="E7" s="45">
        <v>12.8</v>
      </c>
      <c r="F7" s="35"/>
      <c r="G7" s="35"/>
      <c r="H7" s="36"/>
      <c r="I7" s="36"/>
      <c r="J7" s="36"/>
      <c r="K7" s="36"/>
      <c r="L7" s="36"/>
      <c r="M7" s="36"/>
      <c r="N7" s="30"/>
      <c r="O7" s="30"/>
    </row>
    <row r="8" spans="1:15" ht="24.95" customHeight="1" x14ac:dyDescent="0.3">
      <c r="A8" s="42" t="s">
        <v>142</v>
      </c>
      <c r="B8" s="43" t="s">
        <v>144</v>
      </c>
      <c r="C8" s="37"/>
      <c r="D8" s="38" t="s">
        <v>70</v>
      </c>
      <c r="E8" s="45">
        <v>11.5</v>
      </c>
      <c r="F8" s="35"/>
      <c r="G8" s="35"/>
      <c r="H8" s="36"/>
      <c r="I8" s="36"/>
      <c r="J8" s="36"/>
      <c r="K8" s="36"/>
      <c r="L8" s="36"/>
      <c r="M8" s="36"/>
      <c r="N8" s="30"/>
      <c r="O8" s="30"/>
    </row>
    <row r="9" spans="1:15" ht="24.95" customHeight="1" x14ac:dyDescent="0.3">
      <c r="A9" s="42" t="s">
        <v>142</v>
      </c>
      <c r="B9" s="43" t="s">
        <v>141</v>
      </c>
      <c r="C9" s="37"/>
      <c r="D9" s="38" t="s">
        <v>70</v>
      </c>
      <c r="E9" s="45">
        <v>23</v>
      </c>
      <c r="F9" s="35"/>
      <c r="G9" s="35"/>
      <c r="H9" s="36"/>
      <c r="I9" s="36"/>
      <c r="J9" s="36"/>
      <c r="K9" s="36"/>
      <c r="L9" s="36"/>
      <c r="M9" s="36"/>
      <c r="N9" s="30"/>
      <c r="O9" s="30"/>
    </row>
    <row r="10" spans="1:15" ht="24.95" customHeight="1" x14ac:dyDescent="0.3">
      <c r="A10" s="42"/>
      <c r="B10" s="43"/>
      <c r="C10" s="37"/>
      <c r="D10" s="38"/>
      <c r="E10" s="45"/>
      <c r="F10" s="35"/>
      <c r="G10" s="35"/>
      <c r="H10" s="36"/>
      <c r="I10" s="36"/>
      <c r="J10" s="36"/>
      <c r="K10" s="36"/>
      <c r="L10" s="36"/>
      <c r="M10" s="36"/>
      <c r="N10" s="30"/>
      <c r="O10" s="30"/>
    </row>
    <row r="11" spans="1:15" ht="24.95" customHeight="1" x14ac:dyDescent="0.3">
      <c r="A11" s="42"/>
      <c r="B11" s="43"/>
      <c r="C11" s="37"/>
      <c r="D11" s="38"/>
      <c r="E11" s="45"/>
      <c r="F11" s="35"/>
      <c r="G11" s="35"/>
      <c r="H11" s="36"/>
      <c r="I11" s="36"/>
      <c r="J11" s="36"/>
      <c r="K11" s="36"/>
      <c r="L11" s="36"/>
      <c r="M11" s="36"/>
      <c r="N11" s="30"/>
      <c r="O11" s="30"/>
    </row>
    <row r="12" spans="1:15" ht="24.95" customHeight="1" x14ac:dyDescent="0.3">
      <c r="A12" s="42"/>
      <c r="B12" s="44"/>
      <c r="C12" s="37"/>
      <c r="D12" s="38"/>
      <c r="E12" s="45"/>
      <c r="F12" s="35"/>
      <c r="G12" s="35"/>
      <c r="H12" s="36"/>
      <c r="I12" s="36"/>
      <c r="J12" s="36"/>
      <c r="K12" s="36"/>
      <c r="L12" s="36"/>
      <c r="M12" s="36"/>
      <c r="N12" s="30"/>
      <c r="O12" s="30"/>
    </row>
    <row r="13" spans="1:15" ht="24.95" customHeight="1" x14ac:dyDescent="0.3">
      <c r="A13" s="42"/>
      <c r="B13" s="44"/>
      <c r="C13" s="37"/>
      <c r="D13" s="38"/>
      <c r="E13" s="45"/>
      <c r="F13" s="35"/>
      <c r="G13" s="35"/>
      <c r="H13" s="36"/>
      <c r="I13" s="36"/>
      <c r="J13" s="36"/>
      <c r="K13" s="36"/>
      <c r="L13" s="36"/>
      <c r="M13" s="36"/>
    </row>
    <row r="14" spans="1:15" ht="24.95" customHeight="1" x14ac:dyDescent="0.3">
      <c r="A14" s="42"/>
      <c r="B14" s="44"/>
      <c r="C14" s="37"/>
      <c r="D14" s="38"/>
      <c r="E14" s="45"/>
      <c r="F14" s="35"/>
      <c r="G14" s="35"/>
      <c r="H14" s="36"/>
      <c r="I14" s="36"/>
      <c r="J14" s="36"/>
      <c r="K14" s="36"/>
      <c r="L14" s="36"/>
      <c r="M14" s="36"/>
    </row>
    <row r="15" spans="1:15" ht="24.95" customHeight="1" x14ac:dyDescent="0.3">
      <c r="A15" s="42"/>
      <c r="B15" s="44"/>
      <c r="C15" s="37"/>
      <c r="D15" s="38"/>
      <c r="E15" s="45"/>
      <c r="F15" s="35"/>
      <c r="G15" s="35"/>
      <c r="H15" s="36"/>
      <c r="I15" s="36"/>
      <c r="J15" s="36"/>
      <c r="K15" s="36"/>
      <c r="L15" s="36"/>
      <c r="M15" s="36"/>
    </row>
    <row r="16" spans="1:15" ht="24.95" customHeight="1" x14ac:dyDescent="0.3">
      <c r="A16" s="42"/>
      <c r="B16" s="44"/>
      <c r="C16" s="37"/>
      <c r="D16" s="38"/>
      <c r="E16" s="45"/>
      <c r="F16" s="35"/>
      <c r="G16" s="35"/>
      <c r="H16" s="36"/>
      <c r="I16" s="36"/>
      <c r="J16" s="36"/>
      <c r="K16" s="36"/>
      <c r="L16" s="36"/>
      <c r="M16" s="36"/>
    </row>
    <row r="17" spans="1:13" ht="24.95" customHeight="1" x14ac:dyDescent="0.3">
      <c r="A17" s="42"/>
      <c r="B17" s="44"/>
      <c r="C17" s="37"/>
      <c r="D17" s="38"/>
      <c r="E17" s="45"/>
      <c r="F17" s="35"/>
      <c r="G17" s="35"/>
      <c r="H17" s="36"/>
      <c r="I17" s="36"/>
      <c r="J17" s="36"/>
      <c r="K17" s="36"/>
      <c r="L17" s="36"/>
      <c r="M17" s="36"/>
    </row>
    <row r="18" spans="1:13" ht="24.95" customHeight="1" x14ac:dyDescent="0.3">
      <c r="A18" s="42"/>
      <c r="B18" s="44"/>
      <c r="C18" s="37"/>
      <c r="D18" s="38"/>
      <c r="E18" s="45"/>
      <c r="F18" s="35"/>
      <c r="G18" s="35"/>
      <c r="H18" s="36"/>
      <c r="I18" s="36"/>
      <c r="J18" s="36"/>
      <c r="K18" s="36"/>
      <c r="L18" s="36"/>
      <c r="M18" s="36"/>
    </row>
    <row r="19" spans="1:13" ht="24.95" customHeight="1" x14ac:dyDescent="0.3">
      <c r="A19" s="42"/>
      <c r="B19" s="44"/>
      <c r="C19" s="37"/>
      <c r="D19" s="38"/>
      <c r="E19" s="45"/>
      <c r="F19" s="35"/>
      <c r="G19" s="35"/>
      <c r="H19" s="36"/>
      <c r="I19" s="36"/>
      <c r="J19" s="36"/>
      <c r="K19" s="36"/>
      <c r="L19" s="36"/>
      <c r="M19" s="36"/>
    </row>
    <row r="20" spans="1:13" ht="24.95" customHeight="1" x14ac:dyDescent="0.3">
      <c r="A20" s="42"/>
      <c r="B20" s="44"/>
      <c r="C20" s="37"/>
      <c r="D20" s="38"/>
      <c r="E20" s="45"/>
      <c r="F20" s="35"/>
      <c r="G20" s="35"/>
      <c r="H20" s="36"/>
      <c r="I20" s="36"/>
      <c r="J20" s="36"/>
      <c r="K20" s="36"/>
      <c r="L20" s="36"/>
      <c r="M20" s="36"/>
    </row>
    <row r="21" spans="1:13" ht="24.95" customHeight="1" x14ac:dyDescent="0.3">
      <c r="A21" s="37"/>
      <c r="B21" s="39"/>
      <c r="C21" s="37"/>
      <c r="D21" s="38"/>
      <c r="E21" s="34"/>
      <c r="F21" s="35"/>
      <c r="G21" s="35"/>
      <c r="H21" s="36"/>
      <c r="I21" s="36"/>
      <c r="J21" s="36"/>
      <c r="K21" s="36"/>
      <c r="L21" s="36"/>
      <c r="M21" s="36"/>
    </row>
    <row r="22" spans="1:13" x14ac:dyDescent="0.3">
      <c r="G22" s="31"/>
    </row>
  </sheetData>
  <sheetProtection selectLockedCells="1" selectUnlockedCells="1"/>
  <mergeCells count="10">
    <mergeCell ref="A1:M1"/>
    <mergeCell ref="A4:A5"/>
    <mergeCell ref="B4:B5"/>
    <mergeCell ref="C4:C5"/>
    <mergeCell ref="D4:D5"/>
    <mergeCell ref="E4:E5"/>
    <mergeCell ref="F4:G4"/>
    <mergeCell ref="H4:I4"/>
    <mergeCell ref="J4:K4"/>
    <mergeCell ref="L4:M4"/>
  </mergeCells>
  <phoneticPr fontId="27" type="noConversion"/>
  <printOptions horizontalCentered="1"/>
  <pageMargins left="0.59041666984558105" right="0.39361110329627991" top="0.94486111402511597" bottom="0.74791663885116577" header="0.51180553436279297" footer="0.51180553436279297"/>
  <pageSetup paperSize="9" scale="74" fitToWidth="9" fitToHeight="9" orientation="landscape" blackAndWhite="1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00CC66"/>
    <pageSetUpPr fitToPage="1"/>
  </sheetPr>
  <dimension ref="A1:I36"/>
  <sheetViews>
    <sheetView view="pageBreakPreview" zoomScaleNormal="85" zoomScaleSheetLayoutView="100" workbookViewId="0">
      <pane ySplit="4" topLeftCell="A5" activePane="bottomLeft" state="frozen"/>
      <selection pane="bottomLeft" activeCell="J8" sqref="J8"/>
    </sheetView>
  </sheetViews>
  <sheetFormatPr defaultColWidth="9" defaultRowHeight="16.5" x14ac:dyDescent="0.3"/>
  <cols>
    <col min="1" max="1" width="9" style="73"/>
    <col min="2" max="3" width="9.875" style="73" customWidth="1"/>
    <col min="4" max="4" width="6.5" style="73" customWidth="1"/>
    <col min="5" max="5" width="9.875" style="73" customWidth="1"/>
    <col min="6" max="8" width="12.125" style="73" customWidth="1"/>
    <col min="9" max="16384" width="9" style="73"/>
  </cols>
  <sheetData>
    <row r="1" spans="1:9" ht="50.1" customHeight="1" x14ac:dyDescent="0.3">
      <c r="A1" s="142" t="s">
        <v>51</v>
      </c>
      <c r="B1" s="142"/>
      <c r="C1" s="142"/>
      <c r="D1" s="142"/>
      <c r="E1" s="142"/>
      <c r="F1" s="142"/>
      <c r="G1" s="142"/>
      <c r="H1" s="142"/>
    </row>
    <row r="2" spans="1:9" ht="0.95" customHeight="1" x14ac:dyDescent="0.3"/>
    <row r="3" spans="1:9" ht="20.100000000000001" customHeight="1" x14ac:dyDescent="0.3">
      <c r="A3" s="144" t="s">
        <v>167</v>
      </c>
      <c r="B3" s="144"/>
      <c r="C3" s="144"/>
      <c r="D3" s="144"/>
      <c r="E3" s="144"/>
      <c r="F3" s="150" t="s">
        <v>54</v>
      </c>
      <c r="G3" s="150" t="s">
        <v>169</v>
      </c>
      <c r="H3" s="150" t="s">
        <v>16</v>
      </c>
    </row>
    <row r="4" spans="1:9" ht="20.100000000000001" customHeight="1" x14ac:dyDescent="0.3">
      <c r="A4" s="81" t="s">
        <v>93</v>
      </c>
      <c r="B4" s="81" t="s">
        <v>80</v>
      </c>
      <c r="C4" s="81" t="s">
        <v>143</v>
      </c>
      <c r="D4" s="145" t="s">
        <v>32</v>
      </c>
      <c r="E4" s="146"/>
      <c r="F4" s="144"/>
      <c r="G4" s="144"/>
      <c r="H4" s="150"/>
    </row>
    <row r="5" spans="1:9" ht="20.100000000000001" customHeight="1" x14ac:dyDescent="0.3">
      <c r="A5" s="147" t="s">
        <v>13</v>
      </c>
      <c r="B5" s="148"/>
      <c r="C5" s="149"/>
      <c r="D5" s="143">
        <f>COUNTA(E6:E36)</f>
        <v>31</v>
      </c>
      <c r="E5" s="143"/>
      <c r="F5" s="74">
        <f>SUM(F6:F36)</f>
        <v>96.889999999999986</v>
      </c>
      <c r="G5" s="74">
        <f>SUM(G6:G36)</f>
        <v>47.300000000000004</v>
      </c>
      <c r="H5" s="75"/>
    </row>
    <row r="6" spans="1:9" ht="20.100000000000001" customHeight="1" x14ac:dyDescent="0.3">
      <c r="A6" s="80"/>
      <c r="B6" s="75" t="s">
        <v>88</v>
      </c>
      <c r="C6" s="75" t="s">
        <v>89</v>
      </c>
      <c r="D6" s="82" t="s">
        <v>29</v>
      </c>
      <c r="E6" s="83" t="s">
        <v>60</v>
      </c>
      <c r="F6" s="76">
        <v>7.36</v>
      </c>
      <c r="G6" s="77">
        <v>1.4</v>
      </c>
      <c r="H6" s="78"/>
      <c r="I6" s="79"/>
    </row>
    <row r="7" spans="1:9" ht="20.100000000000001" customHeight="1" x14ac:dyDescent="0.3">
      <c r="A7" s="80"/>
      <c r="B7" s="75" t="s">
        <v>87</v>
      </c>
      <c r="C7" s="75"/>
      <c r="D7" s="82" t="s">
        <v>29</v>
      </c>
      <c r="E7" s="83" t="s">
        <v>124</v>
      </c>
      <c r="F7" s="76">
        <v>1.58</v>
      </c>
      <c r="G7" s="77">
        <v>1.5</v>
      </c>
      <c r="H7" s="78"/>
      <c r="I7" s="79"/>
    </row>
    <row r="8" spans="1:9" ht="20.100000000000001" customHeight="1" x14ac:dyDescent="0.3">
      <c r="A8" s="80"/>
      <c r="B8" s="75" t="s">
        <v>82</v>
      </c>
      <c r="C8" s="75" t="s">
        <v>83</v>
      </c>
      <c r="D8" s="82" t="s">
        <v>29</v>
      </c>
      <c r="E8" s="83" t="s">
        <v>86</v>
      </c>
      <c r="F8" s="76">
        <v>1.69</v>
      </c>
      <c r="G8" s="77">
        <v>1.4</v>
      </c>
      <c r="H8" s="78"/>
      <c r="I8" s="79"/>
    </row>
    <row r="9" spans="1:9" ht="20.100000000000001" customHeight="1" x14ac:dyDescent="0.3">
      <c r="A9" s="80"/>
      <c r="B9" s="75" t="s">
        <v>82</v>
      </c>
      <c r="C9" s="75" t="s">
        <v>83</v>
      </c>
      <c r="D9" s="82" t="s">
        <v>29</v>
      </c>
      <c r="E9" s="83" t="s">
        <v>81</v>
      </c>
      <c r="F9" s="76">
        <v>2.14</v>
      </c>
      <c r="G9" s="77">
        <v>2</v>
      </c>
      <c r="H9" s="78"/>
      <c r="I9" s="79"/>
    </row>
    <row r="10" spans="1:9" ht="20.100000000000001" customHeight="1" x14ac:dyDescent="0.3">
      <c r="A10" s="80"/>
      <c r="B10" s="75" t="s">
        <v>82</v>
      </c>
      <c r="C10" s="75" t="s">
        <v>83</v>
      </c>
      <c r="D10" s="82" t="s">
        <v>29</v>
      </c>
      <c r="E10" s="83" t="s">
        <v>85</v>
      </c>
      <c r="F10" s="76">
        <v>1.9</v>
      </c>
      <c r="G10" s="77">
        <v>1.6</v>
      </c>
      <c r="H10" s="78"/>
      <c r="I10" s="79"/>
    </row>
    <row r="11" spans="1:9" ht="20.100000000000001" customHeight="1" x14ac:dyDescent="0.3">
      <c r="A11" s="80"/>
      <c r="B11" s="75" t="s">
        <v>82</v>
      </c>
      <c r="C11" s="75" t="s">
        <v>83</v>
      </c>
      <c r="D11" s="82" t="s">
        <v>29</v>
      </c>
      <c r="E11" s="83" t="s">
        <v>92</v>
      </c>
      <c r="F11" s="76">
        <v>1.28</v>
      </c>
      <c r="G11" s="77">
        <v>1.2</v>
      </c>
      <c r="H11" s="78"/>
      <c r="I11" s="79"/>
    </row>
    <row r="12" spans="1:9" ht="20.100000000000001" customHeight="1" x14ac:dyDescent="0.3">
      <c r="A12" s="80"/>
      <c r="B12" s="75" t="s">
        <v>82</v>
      </c>
      <c r="C12" s="75" t="s">
        <v>83</v>
      </c>
      <c r="D12" s="82" t="s">
        <v>29</v>
      </c>
      <c r="E12" s="83" t="s">
        <v>91</v>
      </c>
      <c r="F12" s="76">
        <v>3.32</v>
      </c>
      <c r="G12" s="77">
        <v>1.1000000000000001</v>
      </c>
      <c r="H12" s="78"/>
      <c r="I12" s="79"/>
    </row>
    <row r="13" spans="1:9" ht="20.100000000000001" customHeight="1" x14ac:dyDescent="0.3">
      <c r="A13" s="80"/>
      <c r="B13" s="75" t="s">
        <v>82</v>
      </c>
      <c r="C13" s="75" t="s">
        <v>83</v>
      </c>
      <c r="D13" s="82" t="s">
        <v>29</v>
      </c>
      <c r="E13" s="83" t="s">
        <v>66</v>
      </c>
      <c r="F13" s="76">
        <v>1.6</v>
      </c>
      <c r="G13" s="77">
        <v>1</v>
      </c>
      <c r="H13" s="78"/>
      <c r="I13" s="79"/>
    </row>
    <row r="14" spans="1:9" ht="20.100000000000001" customHeight="1" x14ac:dyDescent="0.3">
      <c r="A14" s="80"/>
      <c r="B14" s="75" t="s">
        <v>82</v>
      </c>
      <c r="C14" s="75" t="s">
        <v>83</v>
      </c>
      <c r="D14" s="82" t="s">
        <v>29</v>
      </c>
      <c r="E14" s="83" t="s">
        <v>84</v>
      </c>
      <c r="F14" s="76">
        <v>1.18</v>
      </c>
      <c r="G14" s="77">
        <v>0.7</v>
      </c>
      <c r="H14" s="78"/>
      <c r="I14" s="79"/>
    </row>
    <row r="15" spans="1:9" ht="20.100000000000001" customHeight="1" x14ac:dyDescent="0.3">
      <c r="A15" s="80"/>
      <c r="B15" s="75" t="s">
        <v>82</v>
      </c>
      <c r="C15" s="75" t="s">
        <v>83</v>
      </c>
      <c r="D15" s="82" t="s">
        <v>29</v>
      </c>
      <c r="E15" s="83" t="s">
        <v>94</v>
      </c>
      <c r="F15" s="76">
        <v>1.39</v>
      </c>
      <c r="G15" s="77">
        <v>1.3</v>
      </c>
      <c r="H15" s="78"/>
      <c r="I15" s="79"/>
    </row>
    <row r="16" spans="1:9" ht="20.100000000000001" customHeight="1" x14ac:dyDescent="0.3">
      <c r="A16" s="80"/>
      <c r="B16" s="75" t="s">
        <v>82</v>
      </c>
      <c r="C16" s="75" t="s">
        <v>100</v>
      </c>
      <c r="D16" s="82" t="s">
        <v>29</v>
      </c>
      <c r="E16" s="83" t="s">
        <v>101</v>
      </c>
      <c r="F16" s="76">
        <v>0.9</v>
      </c>
      <c r="G16" s="77">
        <v>0.3</v>
      </c>
      <c r="H16" s="78"/>
      <c r="I16" s="79"/>
    </row>
    <row r="17" spans="1:9" ht="20.100000000000001" customHeight="1" x14ac:dyDescent="0.3">
      <c r="A17" s="80"/>
      <c r="B17" s="75" t="s">
        <v>82</v>
      </c>
      <c r="C17" s="75" t="s">
        <v>100</v>
      </c>
      <c r="D17" s="82" t="s">
        <v>29</v>
      </c>
      <c r="E17" s="83" t="s">
        <v>96</v>
      </c>
      <c r="F17" s="76">
        <v>3.63</v>
      </c>
      <c r="G17" s="77">
        <v>0.3</v>
      </c>
      <c r="H17" s="78"/>
      <c r="I17" s="79"/>
    </row>
    <row r="18" spans="1:9" ht="20.100000000000001" customHeight="1" x14ac:dyDescent="0.3">
      <c r="A18" s="80"/>
      <c r="B18" s="75" t="s">
        <v>82</v>
      </c>
      <c r="C18" s="75" t="s">
        <v>98</v>
      </c>
      <c r="D18" s="82" t="s">
        <v>29</v>
      </c>
      <c r="E18" s="83" t="s">
        <v>63</v>
      </c>
      <c r="F18" s="76">
        <v>6.14</v>
      </c>
      <c r="G18" s="77">
        <v>0.4</v>
      </c>
      <c r="H18" s="78"/>
      <c r="I18" s="79"/>
    </row>
    <row r="19" spans="1:9" ht="20.100000000000001" customHeight="1" x14ac:dyDescent="0.3">
      <c r="A19" s="80"/>
      <c r="B19" s="75" t="s">
        <v>99</v>
      </c>
      <c r="C19" s="75" t="s">
        <v>102</v>
      </c>
      <c r="D19" s="82" t="s">
        <v>29</v>
      </c>
      <c r="E19" s="84" t="s">
        <v>125</v>
      </c>
      <c r="F19" s="76">
        <v>1.62</v>
      </c>
      <c r="G19" s="77">
        <v>1.2</v>
      </c>
      <c r="H19" s="78"/>
      <c r="I19" s="79"/>
    </row>
    <row r="20" spans="1:9" ht="20.100000000000001" customHeight="1" x14ac:dyDescent="0.3">
      <c r="A20" s="80"/>
      <c r="B20" s="75" t="s">
        <v>99</v>
      </c>
      <c r="C20" s="75" t="s">
        <v>102</v>
      </c>
      <c r="D20" s="82" t="s">
        <v>29</v>
      </c>
      <c r="E20" s="83" t="s">
        <v>97</v>
      </c>
      <c r="F20" s="76">
        <v>1.82</v>
      </c>
      <c r="G20" s="77">
        <v>1.2</v>
      </c>
      <c r="H20" s="78"/>
      <c r="I20" s="79"/>
    </row>
    <row r="21" spans="1:9" ht="20.100000000000001" customHeight="1" x14ac:dyDescent="0.3">
      <c r="A21" s="80"/>
      <c r="B21" s="75" t="s">
        <v>99</v>
      </c>
      <c r="C21" s="75" t="s">
        <v>102</v>
      </c>
      <c r="D21" s="82" t="s">
        <v>29</v>
      </c>
      <c r="E21" s="83" t="s">
        <v>104</v>
      </c>
      <c r="F21" s="76">
        <v>2.2200000000000002</v>
      </c>
      <c r="G21" s="77">
        <v>0.2</v>
      </c>
      <c r="H21" s="78"/>
      <c r="I21" s="79"/>
    </row>
    <row r="22" spans="1:9" ht="20.100000000000001" customHeight="1" x14ac:dyDescent="0.3">
      <c r="A22" s="80"/>
      <c r="B22" s="75" t="s">
        <v>99</v>
      </c>
      <c r="C22" s="75" t="s">
        <v>102</v>
      </c>
      <c r="D22" s="82" t="s">
        <v>29</v>
      </c>
      <c r="E22" s="83" t="s">
        <v>127</v>
      </c>
      <c r="F22" s="76">
        <v>1.31</v>
      </c>
      <c r="G22" s="77">
        <v>0.6</v>
      </c>
      <c r="H22" s="78"/>
      <c r="I22" s="79"/>
    </row>
    <row r="23" spans="1:9" ht="20.100000000000001" customHeight="1" x14ac:dyDescent="0.3">
      <c r="A23" s="80"/>
      <c r="B23" s="75" t="s">
        <v>103</v>
      </c>
      <c r="C23" s="75" t="s">
        <v>105</v>
      </c>
      <c r="D23" s="82" t="s">
        <v>29</v>
      </c>
      <c r="E23" s="83" t="s">
        <v>128</v>
      </c>
      <c r="F23" s="76">
        <v>1.41</v>
      </c>
      <c r="G23" s="77">
        <v>1.4</v>
      </c>
      <c r="H23" s="78"/>
      <c r="I23" s="79"/>
    </row>
    <row r="24" spans="1:9" ht="20.100000000000001" customHeight="1" x14ac:dyDescent="0.3">
      <c r="A24" s="80"/>
      <c r="B24" s="75" t="s">
        <v>103</v>
      </c>
      <c r="C24" s="75" t="s">
        <v>106</v>
      </c>
      <c r="D24" s="82" t="s">
        <v>29</v>
      </c>
      <c r="E24" s="83" t="s">
        <v>112</v>
      </c>
      <c r="F24" s="76">
        <v>3.37</v>
      </c>
      <c r="G24" s="77">
        <v>2.8</v>
      </c>
      <c r="H24" s="78"/>
      <c r="I24" s="79"/>
    </row>
    <row r="25" spans="1:9" ht="20.100000000000001" customHeight="1" x14ac:dyDescent="0.3">
      <c r="A25" s="80"/>
      <c r="B25" s="75" t="s">
        <v>108</v>
      </c>
      <c r="C25" s="75" t="s">
        <v>109</v>
      </c>
      <c r="D25" s="82" t="s">
        <v>29</v>
      </c>
      <c r="E25" s="83" t="s">
        <v>107</v>
      </c>
      <c r="F25" s="76">
        <v>1.5</v>
      </c>
      <c r="G25" s="77">
        <v>0.6</v>
      </c>
      <c r="H25" s="78"/>
      <c r="I25" s="79"/>
    </row>
    <row r="26" spans="1:9" ht="20.100000000000001" customHeight="1" x14ac:dyDescent="0.3">
      <c r="A26" s="80"/>
      <c r="B26" s="75" t="s">
        <v>111</v>
      </c>
      <c r="C26" s="75" t="s">
        <v>110</v>
      </c>
      <c r="D26" s="82" t="s">
        <v>29</v>
      </c>
      <c r="E26" s="83" t="s">
        <v>64</v>
      </c>
      <c r="F26" s="76">
        <v>2.2200000000000002</v>
      </c>
      <c r="G26" s="77">
        <v>1.9</v>
      </c>
      <c r="H26" s="78"/>
      <c r="I26" s="79"/>
    </row>
    <row r="27" spans="1:9" ht="20.100000000000001" customHeight="1" x14ac:dyDescent="0.3">
      <c r="A27" s="80"/>
      <c r="B27" s="75" t="s">
        <v>111</v>
      </c>
      <c r="C27" s="75" t="s">
        <v>110</v>
      </c>
      <c r="D27" s="82" t="s">
        <v>29</v>
      </c>
      <c r="E27" s="83" t="s">
        <v>67</v>
      </c>
      <c r="F27" s="76">
        <v>2.2200000000000002</v>
      </c>
      <c r="G27" s="77">
        <v>2</v>
      </c>
      <c r="H27" s="78"/>
      <c r="I27" s="79"/>
    </row>
    <row r="28" spans="1:9" ht="20.100000000000001" customHeight="1" x14ac:dyDescent="0.3">
      <c r="A28" s="80"/>
      <c r="B28" s="75" t="s">
        <v>111</v>
      </c>
      <c r="C28" s="75" t="s">
        <v>110</v>
      </c>
      <c r="D28" s="82" t="s">
        <v>29</v>
      </c>
      <c r="E28" s="83" t="s">
        <v>126</v>
      </c>
      <c r="F28" s="76">
        <v>24.27</v>
      </c>
      <c r="G28" s="77">
        <v>4</v>
      </c>
      <c r="H28" s="78"/>
      <c r="I28" s="79"/>
    </row>
    <row r="29" spans="1:9" ht="20.100000000000001" customHeight="1" x14ac:dyDescent="0.3">
      <c r="A29" s="80"/>
      <c r="B29" s="75" t="s">
        <v>111</v>
      </c>
      <c r="C29" s="75" t="s">
        <v>110</v>
      </c>
      <c r="D29" s="82" t="s">
        <v>29</v>
      </c>
      <c r="E29" s="83" t="s">
        <v>68</v>
      </c>
      <c r="F29" s="76">
        <v>7.28</v>
      </c>
      <c r="G29" s="77">
        <v>5.7</v>
      </c>
      <c r="H29" s="78"/>
      <c r="I29" s="79"/>
    </row>
    <row r="30" spans="1:9" ht="20.100000000000001" customHeight="1" x14ac:dyDescent="0.3">
      <c r="A30" s="80"/>
      <c r="B30" s="75" t="s">
        <v>111</v>
      </c>
      <c r="C30" s="75" t="s">
        <v>110</v>
      </c>
      <c r="D30" s="82" t="s">
        <v>29</v>
      </c>
      <c r="E30" s="83" t="s">
        <v>58</v>
      </c>
      <c r="F30" s="76">
        <v>0.19</v>
      </c>
      <c r="G30" s="77">
        <v>0.1</v>
      </c>
      <c r="H30" s="78"/>
      <c r="I30" s="79"/>
    </row>
    <row r="31" spans="1:9" ht="20.100000000000001" customHeight="1" x14ac:dyDescent="0.3">
      <c r="A31" s="80"/>
      <c r="B31" s="75" t="s">
        <v>111</v>
      </c>
      <c r="C31" s="75" t="s">
        <v>110</v>
      </c>
      <c r="D31" s="82" t="s">
        <v>29</v>
      </c>
      <c r="E31" s="83" t="s">
        <v>114</v>
      </c>
      <c r="F31" s="76">
        <v>0.41</v>
      </c>
      <c r="G31" s="77">
        <v>0.4</v>
      </c>
      <c r="H31" s="78"/>
      <c r="I31" s="79"/>
    </row>
    <row r="32" spans="1:9" ht="20.100000000000001" customHeight="1" x14ac:dyDescent="0.3">
      <c r="A32" s="80"/>
      <c r="B32" s="75" t="s">
        <v>111</v>
      </c>
      <c r="C32" s="75" t="s">
        <v>110</v>
      </c>
      <c r="D32" s="82" t="s">
        <v>29</v>
      </c>
      <c r="E32" s="83" t="s">
        <v>61</v>
      </c>
      <c r="F32" s="76">
        <v>0.94</v>
      </c>
      <c r="G32" s="77">
        <v>0.9</v>
      </c>
      <c r="H32" s="78"/>
      <c r="I32" s="79"/>
    </row>
    <row r="33" spans="1:9" ht="20.100000000000001" customHeight="1" x14ac:dyDescent="0.3">
      <c r="A33" s="80"/>
      <c r="B33" s="75" t="s">
        <v>111</v>
      </c>
      <c r="C33" s="75" t="s">
        <v>110</v>
      </c>
      <c r="D33" s="82" t="s">
        <v>29</v>
      </c>
      <c r="E33" s="83" t="s">
        <v>69</v>
      </c>
      <c r="F33" s="76">
        <v>1</v>
      </c>
      <c r="G33" s="77">
        <v>1</v>
      </c>
      <c r="H33" s="78"/>
      <c r="I33" s="79"/>
    </row>
    <row r="34" spans="1:9" ht="20.100000000000001" customHeight="1" x14ac:dyDescent="0.3">
      <c r="A34" s="80"/>
      <c r="B34" s="75" t="s">
        <v>111</v>
      </c>
      <c r="C34" s="75" t="s">
        <v>110</v>
      </c>
      <c r="D34" s="82" t="s">
        <v>29</v>
      </c>
      <c r="E34" s="83" t="s">
        <v>59</v>
      </c>
      <c r="F34" s="76">
        <v>1.22</v>
      </c>
      <c r="G34" s="77">
        <v>1.2</v>
      </c>
      <c r="H34" s="78"/>
      <c r="I34" s="79"/>
    </row>
    <row r="35" spans="1:9" ht="20.100000000000001" customHeight="1" x14ac:dyDescent="0.3">
      <c r="A35" s="80"/>
      <c r="B35" s="75" t="s">
        <v>111</v>
      </c>
      <c r="C35" s="75" t="s">
        <v>110</v>
      </c>
      <c r="D35" s="82" t="s">
        <v>29</v>
      </c>
      <c r="E35" s="83" t="s">
        <v>65</v>
      </c>
      <c r="F35" s="76">
        <v>4.41</v>
      </c>
      <c r="G35" s="77">
        <v>3</v>
      </c>
      <c r="H35" s="78"/>
      <c r="I35" s="79"/>
    </row>
    <row r="36" spans="1:9" ht="20.100000000000001" customHeight="1" x14ac:dyDescent="0.3">
      <c r="A36" s="80"/>
      <c r="B36" s="75" t="s">
        <v>111</v>
      </c>
      <c r="C36" s="75" t="s">
        <v>113</v>
      </c>
      <c r="D36" s="82" t="s">
        <v>29</v>
      </c>
      <c r="E36" s="83" t="s">
        <v>62</v>
      </c>
      <c r="F36" s="76">
        <v>5.37</v>
      </c>
      <c r="G36" s="77">
        <v>4.9000000000000004</v>
      </c>
      <c r="H36" s="78"/>
      <c r="I36" s="79"/>
    </row>
  </sheetData>
  <mergeCells count="8">
    <mergeCell ref="A1:H1"/>
    <mergeCell ref="D5:E5"/>
    <mergeCell ref="A3:E3"/>
    <mergeCell ref="D4:E4"/>
    <mergeCell ref="A5:C5"/>
    <mergeCell ref="F3:F4"/>
    <mergeCell ref="G3:G4"/>
    <mergeCell ref="H3:H4"/>
  </mergeCells>
  <phoneticPr fontId="27" type="noConversion"/>
  <printOptions horizontalCentered="1"/>
  <pageMargins left="0.39361110329627991" right="0.19680555164813995" top="0.98416668176651001" bottom="0.2361111044883728" header="0" footer="0"/>
  <pageSetup paperSize="9" fitToHeight="0" orientation="portrait" blackAndWhite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0882B4C-14BA-41F9-BD32-99B0859D6C2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입찰공고</vt:lpstr>
      <vt:lpstr>안전보건 확보 의무사항</vt:lpstr>
      <vt:lpstr>설계내역서</vt:lpstr>
      <vt:lpstr>필지내역서</vt:lpstr>
      <vt:lpstr>설계내역서!Print_Area</vt:lpstr>
      <vt:lpstr>입찰공고!Print_Area</vt:lpstr>
      <vt:lpstr>필지내역서!Print_Area</vt:lpstr>
      <vt:lpstr>필지내역서!Print_Titles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1111</dc:title>
  <dc:creator>Administrator</dc:creator>
  <cp:lastModifiedBy>지수 이</cp:lastModifiedBy>
  <cp:revision>1</cp:revision>
  <cp:lastPrinted>2024-03-11T06:13:56Z</cp:lastPrinted>
  <dcterms:created xsi:type="dcterms:W3CDTF">2021-03-30T11:38:14Z</dcterms:created>
  <dcterms:modified xsi:type="dcterms:W3CDTF">2026-09-10T00:45:30Z</dcterms:modified>
  <cp:version>1100.0100.01</cp:version>
</cp:coreProperties>
</file>