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ySystem\Desktop\★사업부서 담당자별 서류\2026년\박익진\2소각로 정기수선\[여성기업]2소각로 가스겸용 오일건 등 2종 교체공사\"/>
    </mc:Choice>
  </mc:AlternateContent>
  <xr:revisionPtr revIDLastSave="0" documentId="13_ncr:1_{A067BCA1-6912-43C6-BD2D-B24489956ECA}" xr6:coauthVersionLast="47" xr6:coauthVersionMax="47" xr10:uidLastSave="{00000000-0000-0000-0000-000000000000}"/>
  <bookViews>
    <workbookView xWindow="-120" yWindow="-120" windowWidth="29040" windowHeight="15720" tabRatio="945" activeTab="4" xr2:uid="{00000000-000D-0000-FFFF-FFFF00000000}"/>
  </bookViews>
  <sheets>
    <sheet name=" 표지" sheetId="14" r:id="rId1"/>
    <sheet name="설계설명서" sheetId="16" r:id="rId2"/>
    <sheet name="예정공정표" sheetId="29" r:id="rId3"/>
    <sheet name="갑지" sheetId="20" r:id="rId4"/>
    <sheet name="원가계산서" sheetId="21" r:id="rId5"/>
    <sheet name="총괄내역서" sheetId="22" r:id="rId6"/>
    <sheet name="내역서" sheetId="23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</externalReferences>
  <definedNames>
    <definedName name="__FF1">#REF!</definedName>
    <definedName name="__LP1">'[3]부하(성남)'!#REF!</definedName>
    <definedName name="__LPB1">[4]부하계산서!#REF!</definedName>
    <definedName name="__LPK1">[4]부하계산서!#REF!</definedName>
    <definedName name="__LU1">'[3]부하(성남)'!#REF!</definedName>
    <definedName name="__LU2">'[3]부하(성남)'!#REF!</definedName>
    <definedName name="__LV01">'[3]부하(성남)'!#REF!</definedName>
    <definedName name="__RD5">[27]교각계산!$K$86</definedName>
    <definedName name="__UP1">[4]부하계산서!#REF!</definedName>
    <definedName name="__UP2">[4]부하계산서!#REF!</definedName>
    <definedName name="__XS1">[27]교각계산!$M$40</definedName>
    <definedName name="_1">#N/A</definedName>
    <definedName name="_10">#N/A</definedName>
    <definedName name="_11">#N/A</definedName>
    <definedName name="_11__3_0Criteria">#REF!</definedName>
    <definedName name="_12">#N/A</definedName>
    <definedName name="_13">#N/A</definedName>
    <definedName name="_13__G_0Extr">#REF!</definedName>
    <definedName name="_14">#N/A</definedName>
    <definedName name="_15">#N/A</definedName>
    <definedName name="_15__G_0Extract">#REF!</definedName>
    <definedName name="_15A">[5]금액내역서!$D$3:$D$10</definedName>
    <definedName name="_16">#N/A</definedName>
    <definedName name="_16__단">#REF!</definedName>
    <definedName name="_17">#N/A</definedName>
    <definedName name="_18">#N/A</definedName>
    <definedName name="_18_0옹벽부용수">[1]공사비증감!#REF!</definedName>
    <definedName name="_19">#N/A</definedName>
    <definedName name="_1R">#REF!</definedName>
    <definedName name="_1X">#REF!</definedName>
    <definedName name="_2">#N/A</definedName>
    <definedName name="_2_">[1]공사비증감!#REF!</definedName>
    <definedName name="_20">#N/A</definedName>
    <definedName name="_20A1_">[13]Sheet1!#REF!</definedName>
    <definedName name="_21">#N/A</definedName>
    <definedName name="_22">#N/A</definedName>
    <definedName name="_22a2_">'[13]Sheet1 (2)'!#REF!</definedName>
    <definedName name="_23">#N/A</definedName>
    <definedName name="_23B2_">'[23]단면 (2)'!$K$55</definedName>
    <definedName name="_24">#N/A</definedName>
    <definedName name="_24p1_">#REF!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R">#REF!</definedName>
    <definedName name="_3X">#REF!</definedName>
    <definedName name="_4">#N/A</definedName>
    <definedName name="_4_0Crite">[2]총괄내역서!#REF!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0Extr">[2]총괄내역서!#REF!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____단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_3_0Crite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ab42">#REF!</definedName>
    <definedName name="_B140007">'[6]설직재-1'!#REF!</definedName>
    <definedName name="_C">#REF!</definedName>
    <definedName name="_cc">#REF!</definedName>
    <definedName name="_CSA8">'[37]INPUT(덕도방향-시점)'!#REF!</definedName>
    <definedName name="_DIA1">#REF!</definedName>
    <definedName name="_DIA2">#REF!</definedName>
    <definedName name="_DIA4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dd1">#REF!</definedName>
    <definedName name="_edd2">#REF!</definedName>
    <definedName name="_edd3">#REF!</definedName>
    <definedName name="_edd4">#REF!</definedName>
    <definedName name="_edd5">#REF!</definedName>
    <definedName name="_edd6">#REF!</definedName>
    <definedName name="_edd7">#REF!</definedName>
    <definedName name="_edd8">#REF!</definedName>
    <definedName name="_edd9">#REF!</definedName>
    <definedName name="_edl1">#REF!</definedName>
    <definedName name="_edl2">#REF!</definedName>
    <definedName name="_edl3">#REF!</definedName>
    <definedName name="_edl4">#REF!</definedName>
    <definedName name="_edl5">#REF!</definedName>
    <definedName name="_edl6">#REF!</definedName>
    <definedName name="_edl7">#REF!</definedName>
    <definedName name="_edl8">#REF!</definedName>
    <definedName name="_edl9">#REF!</definedName>
    <definedName name="_FF1">#REF!</definedName>
    <definedName name="_Fill" localSheetId="0" hidden="1">#REF!</definedName>
    <definedName name="_Fill" hidden="1">#REF!</definedName>
    <definedName name="_GHH1">#REF!</definedName>
    <definedName name="_GHH2">#REF!</definedName>
    <definedName name="_HPP1">#REF!</definedName>
    <definedName name="_HSH1">#REF!</definedName>
    <definedName name="_HSH2">#REF!</definedName>
    <definedName name="_IL1">#REF!</definedName>
    <definedName name="_int3">#REF!</definedName>
    <definedName name="_JEA1">#REF!</definedName>
    <definedName name="_jea11">#REF!</definedName>
    <definedName name="_JEA2">#REF!</definedName>
    <definedName name="_jea22">#REF!</definedName>
    <definedName name="_JJ21">[7]중기일위대가!$J$25</definedName>
    <definedName name="_JK21">[7]중기일위대가!$K$25</definedName>
    <definedName name="_JN21">[7]중기일위대가!$I$25</definedName>
    <definedName name="_Key1" localSheetId="0" hidden="1">#REF!</definedName>
    <definedName name="_Key1" hidden="1">#REF!</definedName>
    <definedName name="_Key2" hidden="1">#REF!</definedName>
    <definedName name="_KK1">#REF!</definedName>
    <definedName name="_LAN2" localSheetId="3">BlankMacro1</definedName>
    <definedName name="_LAN2" localSheetId="1">BlankMacro1</definedName>
    <definedName name="_LAN2">BlankMacro1</definedName>
    <definedName name="_LL1">[69]수질정화시설!#REF!</definedName>
    <definedName name="_LL2">[69]수질정화시설!#REF!</definedName>
    <definedName name="_LP1">'[3]부하(성남)'!#REF!</definedName>
    <definedName name="_LPB1">[4]부하계산서!#REF!</definedName>
    <definedName name="_LPK1">[4]부하계산서!#REF!</definedName>
    <definedName name="_LU1">'[3]부하(성남)'!#REF!</definedName>
    <definedName name="_LU2">'[3]부하(성남)'!#REF!</definedName>
    <definedName name="_LV01">'[3]부하(성남)'!#REF!</definedName>
    <definedName name="_MaL1">#REF!</definedName>
    <definedName name="_MaL2">#REF!</definedName>
    <definedName name="_MBL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nsl1">#REF!</definedName>
    <definedName name="_nsl2">#REF!</definedName>
    <definedName name="_nss1">#REF!</definedName>
    <definedName name="_nss2">#REF!</definedName>
    <definedName name="_Order1" hidden="1">255</definedName>
    <definedName name="_Order2" hidden="1">255</definedName>
    <definedName name="_PB1">'[6]#REF'!$A$1:$J$45</definedName>
    <definedName name="_PB2">'[6]#REF'!$K$1:$T$45</definedName>
    <definedName name="_PB3">'[6]#REF'!$U$1:$AD$45</definedName>
    <definedName name="_PH2">'[88]기둥(원형)'!#REF!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l4">#REF!</definedName>
    <definedName name="_pla1">#REF!</definedName>
    <definedName name="_pla2">#REF!</definedName>
    <definedName name="_pla3">#REF!</definedName>
    <definedName name="_pla4">#REF!</definedName>
    <definedName name="_prt1">#REF!</definedName>
    <definedName name="_prt2">[33]내역!#REF!</definedName>
    <definedName name="_ps1">#REF!</definedName>
    <definedName name="_ps2">#REF!</definedName>
    <definedName name="_ps3">#REF!</definedName>
    <definedName name="_ps4">#REF!</definedName>
    <definedName name="_psa1">#REF!</definedName>
    <definedName name="_psa2">#REF!</definedName>
    <definedName name="_psa3">#REF!</definedName>
    <definedName name="_psa4">#REF!</definedName>
    <definedName name="_RD5">[8]교각계산!$K$86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0" hidden="1">'[9]6PILE  (돌출)'!#REF!</definedName>
    <definedName name="_Sort" hidden="1">#REF!</definedName>
    <definedName name="_Sort1" hidden="1">[10]전력변경내역!$A$3:$N$26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TV2" localSheetId="3">BlankMacro1</definedName>
    <definedName name="_TV2" localSheetId="1">BlankMacro1</definedName>
    <definedName name="_TV2">BlankMacro1</definedName>
    <definedName name="_TW2">#REF!</definedName>
    <definedName name="_Ty1">#REF!</definedName>
    <definedName name="_Ty2">#REF!</definedName>
    <definedName name="_UH1">#REF!</definedName>
    <definedName name="_UP1">[4]부하계산서!#REF!</definedName>
    <definedName name="_UP2">[4]부하계산서!#REF!</definedName>
    <definedName name="_woo2" description="우수관로" xlm="1">'[102]woo(mac)'!$A$1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[8]교각계산!$M$40</definedName>
    <definedName name="\">[11]집계표!#REF!</definedName>
    <definedName name="\0">#REF!</definedName>
    <definedName name="\123">#REF!</definedName>
    <definedName name="\a" localSheetId="0">#REF!</definedName>
    <definedName name="\a">#REF!</definedName>
    <definedName name="\b">#N/A</definedName>
    <definedName name="\c">#N/A</definedName>
    <definedName name="\d">#REF!</definedName>
    <definedName name="\f">#REF!</definedName>
    <definedName name="\g">'[6]N賃率-職'!#REF!</definedName>
    <definedName name="\i">#REF!</definedName>
    <definedName name="\j">#N/A</definedName>
    <definedName name="\l">#REF!</definedName>
    <definedName name="\m">#N/A</definedName>
    <definedName name="\n">#REF!</definedName>
    <definedName name="\o">[12]설계!#REF!</definedName>
    <definedName name="\p" localSheetId="0">#REF!</definedName>
    <definedName name="\p">#N/A</definedName>
    <definedName name="\q" localSheetId="0">#REF!</definedName>
    <definedName name="\q">#N/A</definedName>
    <definedName name="\r">#N/A</definedName>
    <definedName name="\s" localSheetId="0">#REF!</definedName>
    <definedName name="\S">#REF!</definedName>
    <definedName name="\w">#REF!</definedName>
    <definedName name="\x" localSheetId="0">#REF!</definedName>
    <definedName name="\x">#N/A</definedName>
    <definedName name="\z" localSheetId="0">#REF!</definedName>
    <definedName name="\z">#N/A</definedName>
    <definedName name="a" localSheetId="0">#REF!</definedName>
    <definedName name="A">EVALUATE(#REF!)</definedName>
    <definedName name="A0">#REF!,#REF!,#REF!,#REF!,#REF!</definedName>
    <definedName name="A12.">#REF!</definedName>
    <definedName name="aa" localSheetId="0">#REF!</definedName>
    <definedName name="aa">[6]Sheet2!$B$3:$BH$204</definedName>
    <definedName name="aaa" localSheetId="0">{"Book1","부대-(표지판,데리,가드).xls","부대-(낙,차,중분대).xls"}</definedName>
    <definedName name="aaa">[14]별표집계!#REF!</definedName>
    <definedName name="aaaa" localSheetId="0">[15]데리네이타현황!$A$4,[15]데리네이타현황!$A$2,[15]데리네이타현황!$A$1,[15]데리네이타현황!$A$279,[15]데리네이타현황!$A$1:$A$65536</definedName>
    <definedName name="aaaa">'[16]ABUT수량-A1'!$T$25</definedName>
    <definedName name="AAAAA" localSheetId="3">BlankMacro1</definedName>
    <definedName name="AAAAA" localSheetId="1">BlankMacro1</definedName>
    <definedName name="AAAAA">BlankMacro1</definedName>
    <definedName name="abc" localSheetId="0">#REF!</definedName>
    <definedName name="ABC">#REF!</definedName>
    <definedName name="AC">[17]내역서!#REF!</definedName>
    <definedName name="AD">[18]표지!#REF!</definedName>
    <definedName name="adf">[18]표지!#REF!</definedName>
    <definedName name="adfadf">#REF!</definedName>
    <definedName name="adfafe">[19]표지!#REF!</definedName>
    <definedName name="adfde">#REF!</definedName>
    <definedName name="aj">#REF!</definedName>
    <definedName name="aky">#REF!</definedName>
    <definedName name="AMP">BlankMacro1</definedName>
    <definedName name="ANFRK2">#REF!</definedName>
    <definedName name="ANFRK3">#REF!</definedName>
    <definedName name="anfrkk">#REF!</definedName>
    <definedName name="ap_s_t">#REF!</definedName>
    <definedName name="aper">#REF!</definedName>
    <definedName name="aqaq" localSheetId="0">'[20]ABUT수량-A1'!$T$25</definedName>
    <definedName name="aqaq">'[21]ABUT수량-A1'!$T$25</definedName>
    <definedName name="AQWE">#REF!</definedName>
    <definedName name="AQZSD" localSheetId="3">BlankMacro1</definedName>
    <definedName name="AQZSD" localSheetId="1">BlankMacro1</definedName>
    <definedName name="AQZSD">BlankMacro1</definedName>
    <definedName name="as" localSheetId="0">{"Book1","부대-(표지판,데리,가드).xls","부대-(낙,차,중분대).xls"}</definedName>
    <definedName name="AS" localSheetId="3">BlankMacro1</definedName>
    <definedName name="AS" localSheetId="1">BlankMacro1</definedName>
    <definedName name="AS">BlankMacro1</definedName>
    <definedName name="ASAD">[22]표지!#REF!</definedName>
    <definedName name="asas" localSheetId="3">BlankMacro1</definedName>
    <definedName name="asas" localSheetId="1">BlankMacro1</definedName>
    <definedName name="asas">BlankMacro1</definedName>
    <definedName name="ASASS">#REF!</definedName>
    <definedName name="ASB">#REF!</definedName>
    <definedName name="ASD" localSheetId="0">#REF!</definedName>
    <definedName name="ASD" localSheetId="3">BlankMacro1</definedName>
    <definedName name="ASD" localSheetId="1">BlankMacro1</definedName>
    <definedName name="ASD">BlankMacro1</definedName>
    <definedName name="asda" localSheetId="3">BlankMacro1</definedName>
    <definedName name="asda" localSheetId="1">BlankMacro1</definedName>
    <definedName name="asda">BlankMacro1</definedName>
    <definedName name="asdasd" localSheetId="3">BlankMacro1</definedName>
    <definedName name="asdasd" localSheetId="1">BlankMacro1</definedName>
    <definedName name="asdasd">BlankMacro1</definedName>
    <definedName name="asddsfds" localSheetId="3">BlankMacro1</definedName>
    <definedName name="asddsfds" localSheetId="1">BlankMacro1</definedName>
    <definedName name="asddsfds">BlankMacro1</definedName>
    <definedName name="asdf">#REF!</definedName>
    <definedName name="ASDFEW" localSheetId="3">BlankMacro1</definedName>
    <definedName name="ASDFEW" localSheetId="1">BlankMacro1</definedName>
    <definedName name="ASDFEW">BlankMacro1</definedName>
    <definedName name="ASDFWA" localSheetId="3">BlankMacro1</definedName>
    <definedName name="ASDFWA" localSheetId="1">BlankMacro1</definedName>
    <definedName name="ASDFWA">BlankMacro1</definedName>
    <definedName name="ASDSAFSD" localSheetId="3">BlankMacro1</definedName>
    <definedName name="ASDSAFSD" localSheetId="1">BlankMacro1</definedName>
    <definedName name="ASDSAFSD">BlankMacro1</definedName>
    <definedName name="asdw" localSheetId="3">BlankMacro1</definedName>
    <definedName name="asdw" localSheetId="1">BlankMacro1</definedName>
    <definedName name="asdw">BlankMacro1</definedName>
    <definedName name="ASL">#REF!</definedName>
    <definedName name="aspdfka">#REF!</definedName>
    <definedName name="ASS">#REF!</definedName>
    <definedName name="AST">#REF!</definedName>
    <definedName name="AWDSF">#REF!</definedName>
    <definedName name="b" localSheetId="0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[24]교각1!#REF!</definedName>
    <definedName name="B6A">#REF!</definedName>
    <definedName name="B6B">[24]교각1!#REF!</definedName>
    <definedName name="B7A">#REF!</definedName>
    <definedName name="B7B">[24]교각1!#REF!</definedName>
    <definedName name="B8A">#REF!</definedName>
    <definedName name="BA">#REF!</definedName>
    <definedName name="bae" localSheetId="3">갑지!bae</definedName>
    <definedName name="bae" localSheetId="1">설계설명서!bae</definedName>
    <definedName name="bae">[0]!bae</definedName>
    <definedName name="bb" localSheetId="0">#REF!</definedName>
    <definedName name="BB">[25]내역서!$I$49</definedName>
    <definedName name="bbb">#REF!</definedName>
    <definedName name="BBBB">[26]Sheet1!$G$48</definedName>
    <definedName name="bbbbb">#REF!</definedName>
    <definedName name="BC" localSheetId="0">[27]교각계산!$E$32</definedName>
    <definedName name="BC">[8]교각계산!$E$32</definedName>
    <definedName name="bdf" localSheetId="3">{"Book1","부대-(표지판,데리,가드).xls","부대-(낙,차,중분대).xls"}</definedName>
    <definedName name="bdf" localSheetId="1">{"Book1","부대-(표지판,데리,가드).xls","부대-(낙,차,중분대).xls"}</definedName>
    <definedName name="bdf">{"Book1","부대-(표지판,데리,가드).xls","부대-(낙,차,중분대).xls"}</definedName>
    <definedName name="bf" localSheetId="3">{"Book1","부대-(표지판,데리,가드).xls","부대-(낙,차,중분대).xls"}</definedName>
    <definedName name="bf" localSheetId="1">{"Book1","부대-(표지판,데리,가드).xls","부대-(낙,차,중분대).xls"}</definedName>
    <definedName name="bf">{"Book1","부대-(표지판,데리,가드).xls","부대-(낙,차,중분대).xls"}</definedName>
    <definedName name="BH">#REF!</definedName>
    <definedName name="BHU">#REF!</definedName>
    <definedName name="bik" description="심 성 규이(가) 96-11-18에 기록한 매크로" xlm="1">#REF!</definedName>
    <definedName name="BMO">#REF!</definedName>
    <definedName name="bnfghrt" localSheetId="3">BlankMacro1</definedName>
    <definedName name="bnfghrt" localSheetId="1">BlankMacro1</definedName>
    <definedName name="bnfghrt">BlankMacro1</definedName>
    <definedName name="BOX날개">[28]암거공!$B$336</definedName>
    <definedName name="BOX형수로집계">#REF!</definedName>
    <definedName name="bs_chekjum">#REF!</definedName>
    <definedName name="bs_chekplus">#REF!</definedName>
    <definedName name="bs_chekwave">#REF!</definedName>
    <definedName name="BSH">#REF!</definedName>
    <definedName name="BTP">#REF!</definedName>
    <definedName name="C_" localSheetId="0">#N/A</definedName>
    <definedName name="C_">[6]제직재!#REF!</definedName>
    <definedName name="CA">#REF!</definedName>
    <definedName name="cable">#REF!</definedName>
    <definedName name="camberWork" localSheetId="3">갑지!camberWork</definedName>
    <definedName name="camberWork" localSheetId="1">설계설명서!camberWork</definedName>
    <definedName name="camberWork">[0]!camberWork</definedName>
    <definedName name="cbb" localSheetId="3">BlankMacro1</definedName>
    <definedName name="cbb" localSheetId="1">BlankMacro1</definedName>
    <definedName name="cbb">BlankMacro1</definedName>
    <definedName name="cc" localSheetId="0">#REF!</definedName>
    <definedName name="CC">#REF!</definedName>
    <definedName name="CCC" localSheetId="0">#REF!</definedName>
    <definedName name="CCC">[29]내역서!#REF!</definedName>
    <definedName name="CCCC">[26]Sheet1!$G$48</definedName>
    <definedName name="ccccc">#REF!</definedName>
    <definedName name="CGP">#REF!</definedName>
    <definedName name="CH">#REF!</definedName>
    <definedName name="chd">[6]직노!#REF!</definedName>
    <definedName name="chekjum" description="측점넘버가리기" xlm="1">'[30]guard(mac)'!$A$1</definedName>
    <definedName name="chekjum2" description="측점넘버가리기" xlm="1">'[31]guard(mac)'!$A$1</definedName>
    <definedName name="chekplus" description="측점+생략" xlm="1">'[30]guard(mac)'!$C$1</definedName>
    <definedName name="chekplus2" description="측점+생략" xlm="1">'[31]guard(mac)'!$C$1</definedName>
    <definedName name="chekwave" description="_x000a_" xlm="1">'[30]guard(mac)'!$E$1</definedName>
    <definedName name="chekwave2" description="_x000a_" xlm="1">'[31]guard(mac)'!$E$1</definedName>
    <definedName name="CHR">#REF!</definedName>
    <definedName name="CHS">#REF!</definedName>
    <definedName name="CL">#REF!</definedName>
    <definedName name="clp">#REF!</definedName>
    <definedName name="co">#REF!</definedName>
    <definedName name="code" localSheetId="0">[32]code!$A$1:$H$65536</definedName>
    <definedName name="CODE">'[6]#REF'!$A$2:$I$690</definedName>
    <definedName name="COLUMN_A">#REF!</definedName>
    <definedName name="CONDUIT">#REF!</definedName>
    <definedName name="cong">[33]내역!#REF!</definedName>
    <definedName name="COPING_L" localSheetId="0">[34]COPING!#REF!</definedName>
    <definedName name="COPING_L">'[35]COPING-1'!#REF!</definedName>
    <definedName name="COPING_W" localSheetId="0">#REF!</definedName>
    <definedName name="COPING_W">'[35]COPING-1'!#REF!</definedName>
    <definedName name="_xlnm.Criteria">[36]원가입력!#REF!</definedName>
    <definedName name="CT">#REF!</definedName>
    <definedName name="CV" localSheetId="0">#REF!</definedName>
    <definedName name="CV">[38]DATA!$F$4:$J$14</definedName>
    <definedName name="cvbdf" localSheetId="3">BlankMacro1</definedName>
    <definedName name="cvbdf" localSheetId="1">BlankMacro1</definedName>
    <definedName name="cvbdf">BlankMacro1</definedName>
    <definedName name="cvbrg" localSheetId="3">BlankMacro1</definedName>
    <definedName name="cvbrg" localSheetId="1">BlankMacro1</definedName>
    <definedName name="cvbrg">BlankMacro1</definedName>
    <definedName name="cxvdvc" localSheetId="3">BlankMacro1</definedName>
    <definedName name="cxvdvc" localSheetId="1">BlankMacro1</definedName>
    <definedName name="cxvdvc">BlankMacro1</definedName>
    <definedName name="cxvxcv" localSheetId="3">BlankMacro1</definedName>
    <definedName name="cxvxcv" localSheetId="1">BlankMacro1</definedName>
    <definedName name="cxvxcv">BlankMacro1</definedName>
    <definedName name="CXXV" localSheetId="3">BlankMacro1</definedName>
    <definedName name="CXXV" localSheetId="1">BlankMacro1</definedName>
    <definedName name="CXXV">BlankMacro1</definedName>
    <definedName name="czxcas" localSheetId="3">BlankMacro1</definedName>
    <definedName name="czxcas" localSheetId="1">BlankMacro1</definedName>
    <definedName name="czxcas">BlankMacro1</definedName>
    <definedName name="d" localSheetId="0">{"Book1","부대-(표지판,데리,가드).xls","부대-(낙,차,중분대).xls"}</definedName>
    <definedName name="D" localSheetId="3">BlankMacro1</definedName>
    <definedName name="D" localSheetId="1">BlankMacro1</definedName>
    <definedName name="D">BlankMacro1</definedName>
    <definedName name="D.1">#REF!</definedName>
    <definedName name="D.2">#REF!</definedName>
    <definedName name="DADD">'[39]기둥(원형)'!$O$17</definedName>
    <definedName name="DAN">#REF!</definedName>
    <definedName name="DANGA">'[40]Y-WORK'!$D$19:$D$19,'[40]Y-WORK'!$F$19:$BD$19</definedName>
    <definedName name="DATA" localSheetId="0">[41]DATA!$A$1:$G$4046</definedName>
    <definedName name="data">#REF!</definedName>
    <definedName name="datab">'[42]1.우편집중내역서'!$A$3:$D$566</definedName>
    <definedName name="_xlnm.Database" localSheetId="0">#REF!</definedName>
    <definedName name="_xlnm.Database">#REF!</definedName>
    <definedName name="dd" localSheetId="0">#REF!</definedName>
    <definedName name="DD">#REF!</definedName>
    <definedName name="DDD" localSheetId="0">{"Book1","부대-(표지판,데리,가드).xls","부대-(낙,차,중분대).xls"}</definedName>
    <definedName name="DDD" localSheetId="3">BlankMacro1</definedName>
    <definedName name="DDD" localSheetId="1">BlankMacro1</definedName>
    <definedName name="DDD">BlankMacro1</definedName>
    <definedName name="DDDD" localSheetId="0">{"Book1","부대-(표지판,데리,가드).xls","부대-(낙,차,중분대).xls"}</definedName>
    <definedName name="DDDD">'[43]표지 (2)'!#REF!</definedName>
    <definedName name="ddddd" hidden="1">#REF!</definedName>
    <definedName name="ddr">#REF!</definedName>
    <definedName name="DDS" localSheetId="3">BlankMacro1</definedName>
    <definedName name="DDS" localSheetId="1">BlankMacro1</definedName>
    <definedName name="DDS">BlankMacro1</definedName>
    <definedName name="DDW" localSheetId="3">BlankMacro1</definedName>
    <definedName name="DDW" localSheetId="1">BlankMacro1</definedName>
    <definedName name="DDW">BlankMacro1</definedName>
    <definedName name="DEA">#REF!</definedName>
    <definedName name="DEMO">'[6]#REF'!#REF!</definedName>
    <definedName name="dep">#REF!</definedName>
    <definedName name="DF" localSheetId="0">#REF!</definedName>
    <definedName name="df">#REF!</definedName>
    <definedName name="dfadfadfa">#REF!</definedName>
    <definedName name="DFASDF" localSheetId="3">BlankMacro1</definedName>
    <definedName name="DFASDF" localSheetId="1">BlankMacro1</definedName>
    <definedName name="DFASDF">BlankMacro1</definedName>
    <definedName name="DFASF" localSheetId="3">BlankMacro1</definedName>
    <definedName name="DFASF" localSheetId="1">BlankMacro1</definedName>
    <definedName name="DFASF">BlankMacro1</definedName>
    <definedName name="dfdsgfhgfh" localSheetId="3">BlankMacro1</definedName>
    <definedName name="dfdsgfhgfh" localSheetId="1">BlankMacro1</definedName>
    <definedName name="dfdsgfhgfh">BlankMacro1</definedName>
    <definedName name="dfesdfsdf" localSheetId="3">BlankMacro1</definedName>
    <definedName name="dfesdfsdf" localSheetId="1">BlankMacro1</definedName>
    <definedName name="dfesdfsdf">BlankMacro1</definedName>
    <definedName name="dff" localSheetId="3">BlankMacro1</definedName>
    <definedName name="dff" localSheetId="1">BlankMacro1</definedName>
    <definedName name="dff">BlankMacro1</definedName>
    <definedName name="dffd">[44]표지!#REF!</definedName>
    <definedName name="DFG" localSheetId="3">BlankMacro1</definedName>
    <definedName name="DFG" localSheetId="1">BlankMacro1</definedName>
    <definedName name="DFG">BlankMacro1</definedName>
    <definedName name="dfgdfgdfg" localSheetId="3">BlankMacro1</definedName>
    <definedName name="dfgdfgdfg" localSheetId="1">BlankMacro1</definedName>
    <definedName name="dfgdfgdfg">BlankMacro1</definedName>
    <definedName name="dfgdsfgdfg" localSheetId="3">BlankMacro1</definedName>
    <definedName name="dfgdsfgdfg" localSheetId="1">BlankMacro1</definedName>
    <definedName name="dfgdsfgdfg">BlankMacro1</definedName>
    <definedName name="DFGERGREG" localSheetId="3">BlankMacro1</definedName>
    <definedName name="DFGERGREG" localSheetId="1">BlankMacro1</definedName>
    <definedName name="DFGERGREG">BlankMacro1</definedName>
    <definedName name="DFGGDF" localSheetId="3">BlankMacro1</definedName>
    <definedName name="DFGGDF" localSheetId="1">BlankMacro1</definedName>
    <definedName name="DFGGDF">BlankMacro1</definedName>
    <definedName name="dfghr" localSheetId="3">BlankMacro1</definedName>
    <definedName name="dfghr" localSheetId="1">BlankMacro1</definedName>
    <definedName name="dfghr">BlankMacro1</definedName>
    <definedName name="DFGSD" localSheetId="3">BlankMacro1</definedName>
    <definedName name="DFGSD" localSheetId="1">BlankMacro1</definedName>
    <definedName name="DFGSD">BlankMacro1</definedName>
    <definedName name="DFGWEAG" localSheetId="3">BlankMacro1</definedName>
    <definedName name="DFGWEAG" localSheetId="1">BlankMacro1</definedName>
    <definedName name="DFGWEAG">BlankMacro1</definedName>
    <definedName name="dfjlas">#REF!</definedName>
    <definedName name="dfsdafas" localSheetId="3" hidden="1">{"'용역비'!$A$4:$C$8"}</definedName>
    <definedName name="dfsdafas" localSheetId="1" hidden="1">{"'용역비'!$A$4:$C$8"}</definedName>
    <definedName name="dfsdafas" hidden="1">{"'용역비'!$A$4:$C$8"}</definedName>
    <definedName name="dfsdf" localSheetId="3">BlankMacro1</definedName>
    <definedName name="dfsdf" localSheetId="1">BlankMacro1</definedName>
    <definedName name="dfsdf">BlankMacro1</definedName>
    <definedName name="dg">#REF!</definedName>
    <definedName name="DIA" localSheetId="0">#REF!</definedName>
    <definedName name="DIA">#REF!</definedName>
    <definedName name="DIAA">'[39]기둥(원형)'!$S$5</definedName>
    <definedName name="djd" localSheetId="3">{"Book1","부대-(표지판,데리,가드).xls","부대-(낙,차,중분대).xls"}</definedName>
    <definedName name="djd" localSheetId="1">{"Book1","부대-(표지판,데리,가드).xls","부대-(낙,차,중분대).xls"}</definedName>
    <definedName name="djd">{"Book1","부대-(표지판,데리,가드).xls","부대-(낙,차,중분대).xls"}</definedName>
    <definedName name="dk">#REF!</definedName>
    <definedName name="DKD" localSheetId="3">BlankMacro1</definedName>
    <definedName name="DKD" localSheetId="1">BlankMacro1</definedName>
    <definedName name="DKD">BlankMacro1</definedName>
    <definedName name="DKE" localSheetId="3">BlankMacro1</definedName>
    <definedName name="DKE" localSheetId="1">BlankMacro1</definedName>
    <definedName name="DKE">BlankMacro1</definedName>
    <definedName name="DKFMA" localSheetId="3" hidden="1">{"'용역비'!$A$4:$C$8"}</definedName>
    <definedName name="DKFMA" localSheetId="1" hidden="1">{"'용역비'!$A$4:$C$8"}</definedName>
    <definedName name="DKFMA" hidden="1">{"'용역비'!$A$4:$C$8"}</definedName>
    <definedName name="dld">[45]내역서!#REF!</definedName>
    <definedName name="dlfdkld" localSheetId="3" hidden="1">{"'용역비'!$A$4:$C$8"}</definedName>
    <definedName name="dlfdkld" localSheetId="1" hidden="1">{"'용역비'!$A$4:$C$8"}</definedName>
    <definedName name="dlfdkld" hidden="1">{"'용역비'!$A$4:$C$8"}</definedName>
    <definedName name="dnjs">#REF!</definedName>
    <definedName name="Document_array" localSheetId="3">{"Book1","부대-(표지판,데리,가드).xls","부대-(낙,차,중분대).xls"}</definedName>
    <definedName name="Document_array" localSheetId="1">{"Book1","부대-(표지판,데리,가드).xls","부대-(낙,차,중분대).xls"}</definedName>
    <definedName name="Document_array">{"Book1","부대-(표지판,데리,가드).xls","부대-(낙,차,중분대).xls"}</definedName>
    <definedName name="dp">#REF!</definedName>
    <definedName name="DPI">#REF!</definedName>
    <definedName name="DROW">#N/A</definedName>
    <definedName name="drsg">#REF!</definedName>
    <definedName name="DS" localSheetId="3">BlankMacro1</definedName>
    <definedName name="DS" localSheetId="1">BlankMacro1</definedName>
    <definedName name="DS">BlankMacro1</definedName>
    <definedName name="dsa" localSheetId="3">BlankMacro1</definedName>
    <definedName name="dsa" localSheetId="1">BlankMacro1</definedName>
    <definedName name="dsa">BlankMacro1</definedName>
    <definedName name="DSF" localSheetId="3">BlankMacro1</definedName>
    <definedName name="DSF" localSheetId="1">BlankMacro1</definedName>
    <definedName name="DSF">BlankMacro1</definedName>
    <definedName name="dsfaa" localSheetId="3">BlankMacro1</definedName>
    <definedName name="dsfaa" localSheetId="1">BlankMacro1</definedName>
    <definedName name="dsfaa">BlankMacro1</definedName>
    <definedName name="DSFAESF" localSheetId="3">BlankMacro1</definedName>
    <definedName name="DSFAESF" localSheetId="1">BlankMacro1</definedName>
    <definedName name="DSFAESF">BlankMacro1</definedName>
    <definedName name="dsfasddsf" localSheetId="3">BlankMacro1</definedName>
    <definedName name="dsfasddsf" localSheetId="1">BlankMacro1</definedName>
    <definedName name="dsfasddsf">BlankMacro1</definedName>
    <definedName name="dsfds" localSheetId="3">BlankMacro1</definedName>
    <definedName name="dsfds" localSheetId="1">BlankMacro1</definedName>
    <definedName name="dsfds">BlankMacro1</definedName>
    <definedName name="dsfew" localSheetId="3">BlankMacro1</definedName>
    <definedName name="dsfew" localSheetId="1">BlankMacro1</definedName>
    <definedName name="dsfew">BlankMacro1</definedName>
    <definedName name="dsfsdf" localSheetId="3">BlankMacro1</definedName>
    <definedName name="dsfsdf" localSheetId="1">BlankMacro1</definedName>
    <definedName name="dsfsdf">BlankMacro1</definedName>
    <definedName name="dsfwsdf" localSheetId="3">BlankMacro1</definedName>
    <definedName name="dsfwsdf" localSheetId="1">BlankMacro1</definedName>
    <definedName name="dsfwsdf">BlankMacro1</definedName>
    <definedName name="dsr">#REF!</definedName>
    <definedName name="dsw">'[46]#REF'!$A$1:$M$40</definedName>
    <definedName name="DT">'[47]인건-측정'!#REF!</definedName>
    <definedName name="dwd">'[46]#REF'!$A$1:$M$40</definedName>
    <definedName name="DWS" localSheetId="3">BlankMacro1</definedName>
    <definedName name="DWS" localSheetId="1">BlankMacro1</definedName>
    <definedName name="DWS">BlankMacro1</definedName>
    <definedName name="e" localSheetId="0">{"Book1","부대-(표지판,데리,가드).xls","부대-(낙,차,중분대).xls"}</definedName>
    <definedName name="E" localSheetId="3">BlankMacro1</definedName>
    <definedName name="E" localSheetId="1">BlankMacro1</definedName>
    <definedName name="E">BlankMacro1</definedName>
    <definedName name="e1e">#REF!</definedName>
    <definedName name="e2e">#REF!</definedName>
    <definedName name="EA">#REF!</definedName>
    <definedName name="edgh">#REF!</definedName>
    <definedName name="edp">#REF!</definedName>
    <definedName name="edtgh">#REF!</definedName>
    <definedName name="ee" localSheetId="0">{"Book1","부대-(표지판,데리,가드).xls","부대-(낙,차,중분대).xls"}</definedName>
    <definedName name="EE">[48]공사원가계산서!#REF!</definedName>
    <definedName name="EEE">[29]내역서!#REF!</definedName>
    <definedName name="EEEE" localSheetId="0">#REF!</definedName>
    <definedName name="EEEE">#REF!</definedName>
    <definedName name="eetr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mst10">[6]Sheet2!$A$2:$M$37</definedName>
    <definedName name="ERBRE" localSheetId="3">BlankMacro1</definedName>
    <definedName name="ERBRE" localSheetId="1">BlankMacro1</definedName>
    <definedName name="ERBRE">BlankMacro1</definedName>
    <definedName name="ERC" localSheetId="3">BlankMacro1</definedName>
    <definedName name="ERC" localSheetId="1">BlankMacro1</definedName>
    <definedName name="ERC">BlankMacro1</definedName>
    <definedName name="erewr" localSheetId="3">BlankMacro1</definedName>
    <definedName name="erewr" localSheetId="1">BlankMacro1</definedName>
    <definedName name="erewr">BlankMacro1</definedName>
    <definedName name="ERGBERGBES" localSheetId="3">BlankMacro1</definedName>
    <definedName name="ERGBERGBES" localSheetId="1">BlankMacro1</definedName>
    <definedName name="ERGBERGBES">BlankMacro1</definedName>
    <definedName name="ert">[49]부하계산서!#REF!</definedName>
    <definedName name="ertertert" localSheetId="3">BlankMacro1</definedName>
    <definedName name="ertertert" localSheetId="1">BlankMacro1</definedName>
    <definedName name="ertertert">BlankMacro1</definedName>
    <definedName name="ERTGESDF" localSheetId="3">BlankMacro1</definedName>
    <definedName name="ERTGESDF" localSheetId="1">BlankMacro1</definedName>
    <definedName name="ERTGESDF">BlankMacro1</definedName>
    <definedName name="ERTGTSWR" localSheetId="3">BlankMacro1</definedName>
    <definedName name="ERTGTSWR" localSheetId="1">BlankMacro1</definedName>
    <definedName name="ERTGTSWR">BlankMacro1</definedName>
    <definedName name="ESTAWEREW" localSheetId="3">BlankMacro1</definedName>
    <definedName name="ESTAWEREW" localSheetId="1">BlankMacro1</definedName>
    <definedName name="ESTAWEREW">BlankMacro1</definedName>
    <definedName name="et" localSheetId="0">#REF!</definedName>
    <definedName name="ET" localSheetId="3">BlankMacro1</definedName>
    <definedName name="ET" localSheetId="1">BlankMacro1</definedName>
    <definedName name="ET">BlankMacro1</definedName>
    <definedName name="etb">[49]부하계산서!#REF!</definedName>
    <definedName name="eti">#REF!</definedName>
    <definedName name="etpa">#REF!</definedName>
    <definedName name="etr">#REF!</definedName>
    <definedName name="EWDGF" localSheetId="3">BlankMacro1</definedName>
    <definedName name="EWDGF" localSheetId="1">BlankMacro1</definedName>
    <definedName name="EWDGF">BlankMacro1</definedName>
    <definedName name="ewr" localSheetId="3">BlankMacro1</definedName>
    <definedName name="ewr" localSheetId="1">BlankMacro1</definedName>
    <definedName name="ewr">BlankMacro1</definedName>
    <definedName name="EWTERDGD" localSheetId="3">BlankMacro1</definedName>
    <definedName name="EWTERDGD" localSheetId="1">BlankMacro1</definedName>
    <definedName name="EWTERDGD">BlankMacro1</definedName>
    <definedName name="EWVAW" localSheetId="3">BlankMacro1</definedName>
    <definedName name="EWVAW" localSheetId="1">BlankMacro1</definedName>
    <definedName name="EWVAW">BlankMacro1</definedName>
    <definedName name="EXE" localSheetId="3">BlankMacro1</definedName>
    <definedName name="EXE" localSheetId="1">BlankMacro1</definedName>
    <definedName name="EXE">BlankMacro1</definedName>
    <definedName name="_xlnm.Extract" localSheetId="0">[36]원가입력!#REF!</definedName>
    <definedName name="_xlnm.Extract">#REF!</definedName>
    <definedName name="F" localSheetId="0">#REF!</definedName>
    <definedName name="f">#REF!</definedName>
    <definedName name="F_CODE">#N/A</definedName>
    <definedName name="F_CODE1">#N/A</definedName>
    <definedName name="F_DES">#REF!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>[24]교각1!#REF!</definedName>
    <definedName name="F1층">#REF!</definedName>
    <definedName name="F2F">[24]교각1!#REF!</definedName>
    <definedName name="F3F">[24]교각1!#REF!</definedName>
    <definedName name="FB">#REF!</definedName>
    <definedName name="Fck">#REF!</definedName>
    <definedName name="FDBHRTDBGRE" localSheetId="3">BlankMacro1</definedName>
    <definedName name="FDBHRTDBGRE" localSheetId="1">BlankMacro1</definedName>
    <definedName name="FDBHRTDBGRE">BlankMacro1</definedName>
    <definedName name="FDBSERHGB" localSheetId="3">BlankMacro1</definedName>
    <definedName name="FDBSERHGB" localSheetId="1">BlankMacro1</definedName>
    <definedName name="FDBSERHGB">BlankMacro1</definedName>
    <definedName name="fdcvas" localSheetId="3">BlankMacro1</definedName>
    <definedName name="fdcvas" localSheetId="1">BlankMacro1</definedName>
    <definedName name="fdcvas">BlankMacro1</definedName>
    <definedName name="FDG" localSheetId="3">BlankMacro1</definedName>
    <definedName name="FDG" localSheetId="1">BlankMacro1</definedName>
    <definedName name="FDG">BlankMacro1</definedName>
    <definedName name="fdght" localSheetId="3">BlankMacro1</definedName>
    <definedName name="fdght" localSheetId="1">BlankMacro1</definedName>
    <definedName name="fdght">BlankMacro1</definedName>
    <definedName name="fdgsfdg" localSheetId="3">BlankMacro1</definedName>
    <definedName name="fdgsfdg" localSheetId="1">BlankMacro1</definedName>
    <definedName name="fdgsfdg">BlankMacro1</definedName>
    <definedName name="FEEL">#REF!</definedName>
    <definedName name="few" localSheetId="3">{"Book1","부대-(표지판,데리,가드).xls","부대-(낙,차,중분대).xls"}</definedName>
    <definedName name="few" localSheetId="1">{"Book1","부대-(표지판,데리,가드).xls","부대-(낙,차,중분대).xls"}</definedName>
    <definedName name="few">{"Book1","부대-(표지판,데리,가드).xls","부대-(낙,차,중분대).xls"}</definedName>
    <definedName name="FF">[45]내역서!#REF!</definedName>
    <definedName name="fff">[50]직노!#REF!</definedName>
    <definedName name="FG">#REF!</definedName>
    <definedName name="FGGG">#REF!</definedName>
    <definedName name="fgh" localSheetId="3">BlankMacro1</definedName>
    <definedName name="fgh" localSheetId="1">BlankMacro1</definedName>
    <definedName name="fgh">BlankMacro1</definedName>
    <definedName name="fghfgh" localSheetId="3">BlankMacro1</definedName>
    <definedName name="fghfgh" localSheetId="1">BlankMacro1</definedName>
    <definedName name="fghfgh">BlankMacro1</definedName>
    <definedName name="fghfghfgh" localSheetId="3">BlankMacro1</definedName>
    <definedName name="fghfghfgh" localSheetId="1">BlankMacro1</definedName>
    <definedName name="fghfghfgh">BlankMacro1</definedName>
    <definedName name="fghghf" localSheetId="3">BlankMacro1</definedName>
    <definedName name="fghghf" localSheetId="1">BlankMacro1</definedName>
    <definedName name="fghghf">BlankMacro1</definedName>
    <definedName name="fghrt" localSheetId="3">BlankMacro1</definedName>
    <definedName name="fghrt" localSheetId="1">BlankMacro1</definedName>
    <definedName name="fghrt">BlankMacro1</definedName>
    <definedName name="fgsdfgf" localSheetId="3">BlankMacro1</definedName>
    <definedName name="fgsdfgf" localSheetId="1">BlankMacro1</definedName>
    <definedName name="fgsdfgf">BlankMacro1</definedName>
    <definedName name="FH">#REF!</definedName>
    <definedName name="FIXT">[51]데이타!$U$23:$V$50</definedName>
    <definedName name="fj">[45]내역서!#REF!</definedName>
    <definedName name="fl">#REF!</definedName>
    <definedName name="FN">[24]교각1!#REF!</definedName>
    <definedName name="ford2">'[35]역T형교대-2수량'!#REF!</definedName>
    <definedName name="form" description="심 성 규이(가) 96-11-18에 기록한 매크로" xlm="1">#REF!</definedName>
    <definedName name="FOUND_A">[52]기초공!#REF!</definedName>
    <definedName name="FOUND_H">#REF!</definedName>
    <definedName name="fsffdsfdsafds" localSheetId="3">BlankMacro1</definedName>
    <definedName name="fsffdsfdsafds" localSheetId="1">BlankMacro1</definedName>
    <definedName name="fsffdsfdsafds">BlankMacro1</definedName>
    <definedName name="fvjh">#REF!</definedName>
    <definedName name="Fy">#REF!</definedName>
    <definedName name="G" localSheetId="0">#REF!</definedName>
    <definedName name="g">[49]부하계산서!#REF!</definedName>
    <definedName name="GAB">#REF!</definedName>
    <definedName name="gabion집계">#REF!</definedName>
    <definedName name="GFDG" localSheetId="3">BlankMacro1</definedName>
    <definedName name="GFDG" localSheetId="1">BlankMacro1</definedName>
    <definedName name="GFDG">BlankMacro1</definedName>
    <definedName name="gfdhrt" localSheetId="3">BlankMacro1</definedName>
    <definedName name="gfdhrt" localSheetId="1">BlankMacro1</definedName>
    <definedName name="gfdhrt">BlankMacro1</definedName>
    <definedName name="gfge" localSheetId="3">BlankMacro1</definedName>
    <definedName name="gfge" localSheetId="1">BlankMacro1</definedName>
    <definedName name="gfge">BlankMacro1</definedName>
    <definedName name="gfh" localSheetId="3">BlankMacro1</definedName>
    <definedName name="gfh" localSheetId="1">BlankMacro1</definedName>
    <definedName name="gfh">BlankMacro1</definedName>
    <definedName name="gfhgfh" localSheetId="3">BlankMacro1</definedName>
    <definedName name="gfhgfh" localSheetId="1">BlankMacro1</definedName>
    <definedName name="gfhgfh">BlankMacro1</definedName>
    <definedName name="gfhrthfgh" localSheetId="3">BlankMacro1</definedName>
    <definedName name="gfhrthfgh" localSheetId="1">BlankMacro1</definedName>
    <definedName name="gfhrthfgh">BlankMacro1</definedName>
    <definedName name="gfrtd">'[46]#REF'!$A$1:$M$40</definedName>
    <definedName name="GG" localSheetId="0">#REF!</definedName>
    <definedName name="GG">#REF!</definedName>
    <definedName name="GGG" localSheetId="0">'[53]ABUT수량-A1'!$T$25</definedName>
    <definedName name="GGG">[29]내역서!#REF!</definedName>
    <definedName name="GGGG" localSheetId="0">#REF!</definedName>
    <definedName name="GGGG">#REF!</definedName>
    <definedName name="GH" localSheetId="0">#REF!</definedName>
    <definedName name="GH">#REF!</definedName>
    <definedName name="ghbnb" localSheetId="3">BlankMacro1</definedName>
    <definedName name="ghbnb" localSheetId="1">BlankMacro1</definedName>
    <definedName name="ghbnb">BlankMacro1</definedName>
    <definedName name="ghhdfh" localSheetId="3">BlankMacro1</definedName>
    <definedName name="ghhdfh" localSheetId="1">BlankMacro1</definedName>
    <definedName name="ghhdfh">BlankMacro1</definedName>
    <definedName name="ghjhjg" localSheetId="3">BlankMacro1</definedName>
    <definedName name="ghjhjg" localSheetId="1">BlankMacro1</definedName>
    <definedName name="ghjhjg">BlankMacro1</definedName>
    <definedName name="GHNRTDY" localSheetId="3">BlankMacro1</definedName>
    <definedName name="GHNRTDY" localSheetId="1">BlankMacro1</definedName>
    <definedName name="GHNRTDY">BlankMacro1</definedName>
    <definedName name="gj">#REF!</definedName>
    <definedName name="GO">#REF!</definedName>
    <definedName name="GQ">#REF!</definedName>
    <definedName name="GSJFLJGL">#REF!</definedName>
    <definedName name="GuBae">#REF!</definedName>
    <definedName name="GUS" localSheetId="3" hidden="1">{#N/A,#N/A,FALSE,"현장 NCR 분석";#N/A,#N/A,FALSE,"현장품질감사";#N/A,#N/A,FALSE,"현장품질감사"}</definedName>
    <definedName name="GUS" localSheetId="1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V">#REF!</definedName>
    <definedName name="GY">#REF!</definedName>
    <definedName name="H" localSheetId="0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2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n_code">#N/A</definedName>
    <definedName name="HC" localSheetId="0">#REF!</definedName>
    <definedName name="HC">#REF!</definedName>
    <definedName name="HE" localSheetId="0">#REF!</definedName>
    <definedName name="HE">#REF!</definedName>
    <definedName name="herdsf" localSheetId="3">BlankMacro1</definedName>
    <definedName name="herdsf" localSheetId="1">BlankMacro1</definedName>
    <definedName name="herdsf">BlankMacro1</definedName>
    <definedName name="HG">[17]내역서!#REF!</definedName>
    <definedName name="HH" localSheetId="0">[54]원형맨홀수량!#REF!</definedName>
    <definedName name="HH">[55]내역서!#REF!</definedName>
    <definedName name="HHH">[54]원형맨홀수량!#REF!</definedName>
    <definedName name="HHHH">[54]원형맨홀수량!$L$16</definedName>
    <definedName name="HHHHHHHHHHHHH">[50]직노!#REF!</definedName>
    <definedName name="HI_전선관">#REF!</definedName>
    <definedName name="HIT">'[6]#REF'!$J$31</definedName>
    <definedName name="hj">[49]부하계산서!#REF!</definedName>
    <definedName name="HJHG" localSheetId="3">BlankMacro1</definedName>
    <definedName name="HJHG" localSheetId="1">BlankMacro1</definedName>
    <definedName name="HJHG">BlankMacro1</definedName>
    <definedName name="hjk">'[56]부하(성남)'!#REF!</definedName>
    <definedName name="HL">#REF!</definedName>
    <definedName name="hnk">[49]부하계산서!#REF!</definedName>
    <definedName name="HPP">#REF!</definedName>
    <definedName name="HR">#REF!</definedName>
    <definedName name="HS">[24]교각1!#REF!</definedName>
    <definedName name="HSH">#REF!</definedName>
    <definedName name="HSO" localSheetId="0">[27]교각계산!$M$38</definedName>
    <definedName name="HSO">[8]교각계산!$M$38</definedName>
    <definedName name="HTML_CodePage" hidden="1">949</definedName>
    <definedName name="HTML_Control" localSheetId="3" hidden="1">{"'용역비'!$A$4:$C$8"}</definedName>
    <definedName name="HTML_Control" localSheetId="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L">#REF!</definedName>
    <definedName name="HWR">#REF!</definedName>
    <definedName name="HW신규일위">[6]직노!#REF!</definedName>
    <definedName name="I" localSheetId="0">#REF!</definedName>
    <definedName name="i">[49]부하계산서!#REF!</definedName>
    <definedName name="IA">#REF!</definedName>
    <definedName name="ID">'[40]Y-WORK'!$I$268:$I$417,'[40]Y-WORK'!$I$427:$I$450</definedName>
    <definedName name="II" localSheetId="0">BlankMacro1</definedName>
    <definedName name="II">[55]내역서!#REF!</definedName>
    <definedName name="III">[55]내역서!#REF!</definedName>
    <definedName name="ik" localSheetId="0">#REF!</definedName>
    <definedName name="IK">#REF!</definedName>
    <definedName name="ikr">#REF!</definedName>
    <definedName name="IL" localSheetId="0">#REF!</definedName>
    <definedName name="IL">#REF!</definedName>
    <definedName name="ila">#REF!</definedName>
    <definedName name="ilar">#REF!</definedName>
    <definedName name="ilch">[57]ilch!$A$3:$M$25</definedName>
    <definedName name="IPOI" localSheetId="3">BlankMacro1</definedName>
    <definedName name="IPOI" localSheetId="1">BlankMacro1</definedName>
    <definedName name="IPOI">BlankMacro1</definedName>
    <definedName name="IT">#REF!</definedName>
    <definedName name="ITEM">[58]ITEM!#REF!</definedName>
    <definedName name="IUOUIP" localSheetId="3">BlankMacro1</definedName>
    <definedName name="IUOUIP" localSheetId="1">BlankMacro1</definedName>
    <definedName name="IUOUIP">BlankMacro1</definedName>
    <definedName name="iy">#REF!</definedName>
    <definedName name="iyr">#REF!</definedName>
    <definedName name="j" localSheetId="0">{"Book1","부대-(표지판,데리,가드).xls","부대-(낙,차,중분대).xls"}</definedName>
    <definedName name="j">'[56]부하(성남)'!#REF!</definedName>
    <definedName name="jabsuk" description="심 성 규이(가) 96-12-09에 기록한 매크로" xlm="1">#REF!</definedName>
    <definedName name="JACK50TON">[59]가시설수량!$AE$203</definedName>
    <definedName name="jgytj" localSheetId="3">BlankMacro1</definedName>
    <definedName name="jgytj" localSheetId="1">BlankMacro1</definedName>
    <definedName name="jgytj">BlankMacro1</definedName>
    <definedName name="jhg">[49]부하계산서!#REF!</definedName>
    <definedName name="JJ" localSheetId="3">갑지!JJ</definedName>
    <definedName name="JJ" localSheetId="1">설계설명서!JJ</definedName>
    <definedName name="JJ">[0]!JJ</definedName>
    <definedName name="JJJ">[55]내역서!#REF!</definedName>
    <definedName name="JJJJJJJJJJJJ">[50]직노!#REF!</definedName>
    <definedName name="JK" localSheetId="3" hidden="1">{#N/A,#N/A,FALSE,"현장 NCR 분석";#N/A,#N/A,FALSE,"현장품질감사";#N/A,#N/A,FALSE,"현장품질감사"}</definedName>
    <definedName name="JK" localSheetId="1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kl">[60]표지!#REF!</definedName>
    <definedName name="JPP">#REF!</definedName>
    <definedName name="jrygf" localSheetId="3">BlankMacro1</definedName>
    <definedName name="jrygf" localSheetId="1">BlankMacro1</definedName>
    <definedName name="jrygf">BlankMacro1</definedName>
    <definedName name="k" localSheetId="0">{"Book1","부대-(표지판,데리,가드).xls","부대-(낙,차,중분대).xls"}</definedName>
    <definedName name="K">[61]인건비!#REF!</definedName>
    <definedName name="K2_">#REF!</definedName>
    <definedName name="KA">'[62]조도계산서 (도서)'!$B$61:$E$68</definedName>
    <definedName name="KB">'[63]3련 BOX'!#REF!</definedName>
    <definedName name="KFJG">#REF!</definedName>
    <definedName name="KH.1">'[63]3련 BOX'!#REF!</definedName>
    <definedName name="ki">#REF!</definedName>
    <definedName name="KIM" localSheetId="0">#REF!</definedName>
    <definedName name="KIM">#REF!</definedName>
    <definedName name="kj">[64]내역서!#REF!</definedName>
    <definedName name="kjl" localSheetId="0">#REF!</definedName>
    <definedName name="kjl">'[65]표지 (2)'!#REF!</definedName>
    <definedName name="KK" localSheetId="0">#REF!</definedName>
    <definedName name="KK">#REF!</definedName>
    <definedName name="KKK" localSheetId="0">'[53]ABUT수량-A1'!$T$25</definedName>
    <definedName name="KKK">'[66]ABUT수량-A1'!$T$25</definedName>
    <definedName name="KKKK">'[67]ⴭⴭⴭⴭ'!#REF!</definedName>
    <definedName name="KL">'[63]3련 BOX'!#REF!</definedName>
    <definedName name="klkjl" localSheetId="3">BlankMacro1</definedName>
    <definedName name="klkjl" localSheetId="1">BlankMacro1</definedName>
    <definedName name="klkjl">BlankMacro1</definedName>
    <definedName name="kt">#REF!</definedName>
    <definedName name="kVA">#REF!</definedName>
    <definedName name="l" localSheetId="0">{"Book1","부대-(표지판,데리,가드).xls","부대-(낙,차,중분대).xls"}</definedName>
    <definedName name="L">[45]내역서!#REF!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bor" localSheetId="0">#REF!</definedName>
    <definedName name="labor">#REF!</definedName>
    <definedName name="lai">#REF!</definedName>
    <definedName name="lar">#REF!</definedName>
    <definedName name="LC" localSheetId="0">#REF!</definedName>
    <definedName name="LC">#REF!</definedName>
    <definedName name="Len">#REF!</definedName>
    <definedName name="LENTHEN">#REF!</definedName>
    <definedName name="LF" localSheetId="0">#REF!</definedName>
    <definedName name="LF">#REF!</definedName>
    <definedName name="LH">#REF!</definedName>
    <definedName name="LH.4">#REF!</definedName>
    <definedName name="LH.7">#REF!</definedName>
    <definedName name="li">[17]내역서!#REF!</definedName>
    <definedName name="ListItem01">[68]발신정보!$C$4</definedName>
    <definedName name="ListItem02">[68]발신정보!$C$5</definedName>
    <definedName name="ListItem04">[68]발신정보!$C$7</definedName>
    <definedName name="ListItem07">[68]발신정보!$C$11</definedName>
    <definedName name="LL" localSheetId="0">#REF!</definedName>
    <definedName name="LL">[55]내역서!#REF!</definedName>
    <definedName name="lll">#REF!</definedName>
    <definedName name="LLLL" localSheetId="3">BlankMacro1</definedName>
    <definedName name="LLLL" localSheetId="1">BlankMacro1</definedName>
    <definedName name="LLLL">BlankMacro1</definedName>
    <definedName name="LMO">#REF!</definedName>
    <definedName name="LO">#REF!</definedName>
    <definedName name="LP___4">#REF!</definedName>
    <definedName name="LP1A">'[3]부하(성남)'!#REF!</definedName>
    <definedName name="LP1B">[4]부하계산서!#REF!</definedName>
    <definedName name="LP3A">'[3]부하(성남)'!#REF!</definedName>
    <definedName name="lpa">#REF!</definedName>
    <definedName name="LPB">'[3]부하(성남)'!#REF!</definedName>
    <definedName name="LPBA">[4]부하계산서!#REF!</definedName>
    <definedName name="LPI">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SH">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L옹벽">[6]기본일위!$A:$IV</definedName>
    <definedName name="L형측구">[70]!수식입력매크로</definedName>
    <definedName name="M" localSheetId="0">#REF!</definedName>
    <definedName name="M">#REF!</definedName>
    <definedName name="m1m">#REF!</definedName>
    <definedName name="m2m">#REF!</definedName>
    <definedName name="㎥">#REF!</definedName>
    <definedName name="ma">#REF!</definedName>
    <definedName name="Macro1" description="TriGem이(가) 96-11-02에 기록한 매크로" localSheetId="0" xlm="1">#REF!</definedName>
    <definedName name="Macro1">[71]Macro1!$A$1</definedName>
    <definedName name="Macro10">[72]!Macro10</definedName>
    <definedName name="Macro11">[72]!Macro11</definedName>
    <definedName name="macro11110">[73]!Macro9</definedName>
    <definedName name="Macro12">[72]!Macro12</definedName>
    <definedName name="Macro13" description="심 성 규이(가) 96-11-18에 기록한 매크로" localSheetId="0" xlm="1">#REF!</definedName>
    <definedName name="Macro13">[72]!Macro13</definedName>
    <definedName name="Macro14">[72]!Macro14</definedName>
    <definedName name="Macro2" description="TriGem이(가) 96-11-02에 기록한 매크로" localSheetId="0" xlm="1">#REF!</definedName>
    <definedName name="Macro2">[71]Macro1!$B$1</definedName>
    <definedName name="MACRO3" description="손장혁이(가) 96-08-03에 기록한 매크로" localSheetId="0" xlm="1">#REF!</definedName>
    <definedName name="Macro3">[72]!Macro3</definedName>
    <definedName name="MACRO4" description="손장혁이(가) 96-08-03에 기록한 매크로" localSheetId="0" xlm="1">'[74]배수공 주요자재 집계표'!#REF!</definedName>
    <definedName name="Macro4">[72]!Macro4</definedName>
    <definedName name="MACRO5" description="손장혁이(가) 96-08-03에 기록한 매크로" localSheetId="0" xlm="1">#REF!</definedName>
    <definedName name="Macro5">[72]!Macro5</definedName>
    <definedName name="Macro6">[72]!Macro6</definedName>
    <definedName name="Macro7">[72]!Macro7</definedName>
    <definedName name="Macro8">[72]!Macro8</definedName>
    <definedName name="Macro9">[72]!Macro9</definedName>
    <definedName name="MaH">#REF!</definedName>
    <definedName name="mai">#REF!</definedName>
    <definedName name="mar">#REF!</definedName>
    <definedName name="MATO">'[6]#REF'!$A$10:$F$46</definedName>
    <definedName name="MB.1">#REF!</definedName>
    <definedName name="MB.2">#REF!</definedName>
    <definedName name="mbn">[49]부하계산서!#REF!</definedName>
    <definedName name="MCB">#REF!</definedName>
    <definedName name="MCCEA">[4]부하계산서!#REF!</definedName>
    <definedName name="MCCEB">[4]부하계산서!#REF!</definedName>
    <definedName name="MCCF">[4]부하계산서!#REF!</definedName>
    <definedName name="MCCN">'[3]부하(성남)'!#REF!</definedName>
    <definedName name="MCCP">[4]부하계산서!#REF!</definedName>
    <definedName name="MCCS">[4]부하계산서!#REF!</definedName>
    <definedName name="MCH">#REF!</definedName>
    <definedName name="MH">#REF!</definedName>
    <definedName name="MIN.XLS">'[75]조정금액결과표 (차수별)'!복사</definedName>
    <definedName name="MM">[45]내역서!#REF!</definedName>
    <definedName name="mmm">[76]COPING!#REF!</definedName>
    <definedName name="MNHL">[72]Sheet1!$A$4:$H$5</definedName>
    <definedName name="MO">#REF!</definedName>
    <definedName name="MONEY">'[40]Y-WORK'!$F$21:$M$417,'[40]Y-WORK'!$F$427:$M$450</definedName>
    <definedName name="monitor">#REF!</definedName>
    <definedName name="MOO" localSheetId="0">[77]우각부보강!#REF!</definedName>
    <definedName name="MOO">[78]우각부보강!#REF!</definedName>
    <definedName name="MOTOR__농형_전폐">#REF!</definedName>
    <definedName name="MP">#REF!</definedName>
    <definedName name="mpa">#REF!</definedName>
    <definedName name="MR">#REF!</definedName>
    <definedName name="MS">#REF!</definedName>
    <definedName name="MT">#REF!</definedName>
    <definedName name="MYB.1">#REF!</definedName>
    <definedName name="MYB.2">#REF!</definedName>
    <definedName name="MYH">#REF!</definedName>
    <definedName name="myun_chisu" description="면벽치수표" xlm="1">#REF!</definedName>
    <definedName name="myun_con" description="면벽콘크리트" xlm="1">#REF!</definedName>
    <definedName name="myun_form" description="면벽거푸집" xlm="1">#REF!</definedName>
    <definedName name="myun_jan" description="면벽잔토" xlm="1">#REF!</definedName>
    <definedName name="myun_meu" description="면벽되메우기" xlm="1">#REF!</definedName>
    <definedName name="myun_pagi" description="면벽터파기" xlm="1">#REF!</definedName>
    <definedName name="M당무게">[79]DATE!$E$24:$E$85</definedName>
    <definedName name="N" localSheetId="0">#REF!</definedName>
    <definedName name="N">[55]내역서!#REF!</definedName>
    <definedName name="N1S">#REF!</definedName>
    <definedName name="N2S">#REF!</definedName>
    <definedName name="N3S">#REF!</definedName>
    <definedName name="NDO">#REF!</definedName>
    <definedName name="new" localSheetId="3">{"Book1","부대-(표지판,데리,가드).xls","부대-(낙,차,중분대).xls"}</definedName>
    <definedName name="new" localSheetId="1">{"Book1","부대-(표지판,데리,가드).xls","부대-(낙,차,중분대).xls"}</definedName>
    <definedName name="new">{"Book1","부대-(표지판,데리,가드).xls","부대-(낙,차,중분대).xls"}</definedName>
    <definedName name="ＮＥＹＯＫ">#REF!</definedName>
    <definedName name="nhgn" localSheetId="3">BlankMacro1</definedName>
    <definedName name="nhgn" localSheetId="1">BlankMacro1</definedName>
    <definedName name="nhgn">BlankMacro1</definedName>
    <definedName name="NHL">[80]터널조도!$AR$19:$AT$25</definedName>
    <definedName name="nhnt" localSheetId="3">BlankMacro1</definedName>
    <definedName name="nhnt" localSheetId="1">BlankMacro1</definedName>
    <definedName name="nhnt">BlankMacro1</definedName>
    <definedName name="NI">[81]노임!$A$1:$B$65536</definedName>
    <definedName name="NN" localSheetId="0">#REF!</definedName>
    <definedName name="NN">[55]내역서!#REF!</definedName>
    <definedName name="NNN" localSheetId="0">#REF!</definedName>
    <definedName name="NNN">#REF!</definedName>
    <definedName name="NNNN" localSheetId="0">'[82]ABUT수량-A1'!$T$25</definedName>
    <definedName name="NNNN">'[21]ABUT수량-A1'!$T$25</definedName>
    <definedName name="NOIM">[81]노임!$A$1:$B$17</definedName>
    <definedName name="NOMUBY">#REF!</definedName>
    <definedName name="NP" localSheetId="0">#REF!</definedName>
    <definedName name="NP">#REF!</definedName>
    <definedName name="NPI">#REF!</definedName>
    <definedName name="NPZ" localSheetId="0">#REF!</definedName>
    <definedName name="NPZ">#REF!</definedName>
    <definedName name="NSH">#REF!</definedName>
    <definedName name="NSO">#REF!</definedName>
    <definedName name="o" localSheetId="0">{"Book1","부대-(표지판,데리,가드).xls","부대-(낙,차,중분대).xls"}</definedName>
    <definedName name="o">[49]부하계산서!#REF!</definedName>
    <definedName name="OIOPOI" localSheetId="3">BlankMacro1</definedName>
    <definedName name="OIOPOI" localSheetId="1">BlankMacro1</definedName>
    <definedName name="OIOPOI">BlankMacro1</definedName>
    <definedName name="OIPUIOUI" localSheetId="3">BlankMacro1</definedName>
    <definedName name="OIPUIOUI" localSheetId="1">BlankMacro1</definedName>
    <definedName name="OIPUIOUI">BlankMacro1</definedName>
    <definedName name="OL">'[47]인건-측정'!#REF!</definedName>
    <definedName name="ong" description="옹벽공" xlm="1">#REF!</definedName>
    <definedName name="OO" localSheetId="0">[83]종배수관!$H$21</definedName>
    <definedName name="OO">[55]내역서!#REF!</definedName>
    <definedName name="OOIY" localSheetId="3">BlankMacro1</definedName>
    <definedName name="OOIY" localSheetId="1">BlankMacro1</definedName>
    <definedName name="OOIY">BlankMacro1</definedName>
    <definedName name="ooo" localSheetId="0" hidden="1">'[84]6PILE  (돌출)'!#REF!</definedName>
    <definedName name="OOO">[29]내역서!#REF!</definedName>
    <definedName name="oooo" localSheetId="0">'[85]ABUT수량-A1'!$T$25</definedName>
    <definedName name="oooo">'[86]ABUT수량-A1'!$T$25</definedName>
    <definedName name="op">[87]유기공정!#REF!</definedName>
    <definedName name="p" localSheetId="0">#REF!</definedName>
    <definedName name="P">#REF!</definedName>
    <definedName name="P_1">#REF!</definedName>
    <definedName name="P_2">#REF!</definedName>
    <definedName name="P_3">#REF!</definedName>
    <definedName name="P_4">#REF!</definedName>
    <definedName name="P_H2" localSheetId="0">'[52]기둥(원형)'!#REF!</definedName>
    <definedName name="P_H2">#REF!</definedName>
    <definedName name="P1X" localSheetId="0">#REF!</definedName>
    <definedName name="P1X">#REF!</definedName>
    <definedName name="P1Z" localSheetId="0">#REF!</definedName>
    <definedName name="P1Z">#REF!</definedName>
    <definedName name="P2X" localSheetId="0">#REF!</definedName>
    <definedName name="P2X">#REF!</definedName>
    <definedName name="P2Z" localSheetId="0">#REF!</definedName>
    <definedName name="P2Z">#REF!</definedName>
    <definedName name="PA">#REF!</definedName>
    <definedName name="PB" localSheetId="0">#REF!</definedName>
    <definedName name="PB">'[3]부하(성남)'!#REF!</definedName>
    <definedName name="PBB">#REF!</definedName>
    <definedName name="PC">#REF!</definedName>
    <definedName name="PD">#REF!</definedName>
    <definedName name="PE" localSheetId="0">#REF!</definedName>
    <definedName name="PE">[87]유기공정!#REF!</definedName>
    <definedName name="PEA">#REF!</definedName>
    <definedName name="PEE">[38]DATA!$N$4:$P$12</definedName>
    <definedName name="per">#REF!</definedName>
    <definedName name="PF">#REF!</definedName>
    <definedName name="PG">#REF!</definedName>
    <definedName name="PH" localSheetId="0">#REF!</definedName>
    <definedName name="PH">#REF!</definedName>
    <definedName name="PI">#REF!</definedName>
    <definedName name="PILE규격">#REF!</definedName>
    <definedName name="PILE길이">[59]가시설수량!$AE$13</definedName>
    <definedName name="PJ">#REF!</definedName>
    <definedName name="PK">#REF!</definedName>
    <definedName name="pl" localSheetId="0">#REF!</definedName>
    <definedName name="PL">[24]교각1!#REF!</definedName>
    <definedName name="pl0">#REF!</definedName>
    <definedName name="PM">#REF!</definedName>
    <definedName name="PN" localSheetId="0">#REF!</definedName>
    <definedName name="PN">[24]교각1!#REF!</definedName>
    <definedName name="PNLW10">[4]부하계산서!#REF!</definedName>
    <definedName name="PNLW8">[4]부하계산서!#REF!</definedName>
    <definedName name="PO" localSheetId="0">#REF!</definedName>
    <definedName name="po">#REF!</definedName>
    <definedName name="poiu">'[46]#REF'!$A$1:$M$40</definedName>
    <definedName name="pong">#REF!</definedName>
    <definedName name="pongd">#REF!</definedName>
    <definedName name="ponge">#REF!</definedName>
    <definedName name="pop">#REF!</definedName>
    <definedName name="pp" localSheetId="0">{"Book1","부대-(표지판,데리,가드).xls","부대-(낙,차,중분대).xls"}</definedName>
    <definedName name="PP">'[3]부하(성남)'!#REF!</definedName>
    <definedName name="ppp" localSheetId="0">#REF!</definedName>
    <definedName name="PPP">#REF!</definedName>
    <definedName name="PQ">#REF!</definedName>
    <definedName name="PR">#REF!</definedName>
    <definedName name="PRC">#REF!</definedName>
    <definedName name="pri" description="프린트" xlm="1">#REF!</definedName>
    <definedName name="prin">#REF!</definedName>
    <definedName name="print" description="심 성 규이(가) 96-11-22에 기록한 매크로" localSheetId="0" xlm="1">#REF!</definedName>
    <definedName name="print">#REF!</definedName>
    <definedName name="_xlnm.Print_Area" localSheetId="3">갑지!$A$1:$H$11</definedName>
    <definedName name="_xlnm.Print_Area" localSheetId="6">내역서!$A$1:$L$32</definedName>
    <definedName name="_xlnm.Print_Area" localSheetId="1">설계설명서!$A$1:$L$9</definedName>
    <definedName name="_xlnm.Print_Area" localSheetId="2">예정공정표!$A$1:$K$17</definedName>
    <definedName name="_xlnm.Print_Area" localSheetId="4">원가계산서!$A$1:$F$27</definedName>
    <definedName name="_xlnm.Print_Area">'[89]빌딩 안내'!#REF!</definedName>
    <definedName name="PRINT_AREA_MI" localSheetId="0">#REF!</definedName>
    <definedName name="PRINT_AREA_MI">'[89]빌딩 안내'!#REF!</definedName>
    <definedName name="PRINT_AREA_MI1" localSheetId="0">#REF!</definedName>
    <definedName name="PRINT_AREA_MI1">#REF!</definedName>
    <definedName name="PRINT_TILTES">#REF!</definedName>
    <definedName name="PRINT_TITLE">[87]유기공정!#REF!</definedName>
    <definedName name="_xlnm.Print_Titles">#REF!</definedName>
    <definedName name="PRINT_TITLES_MI" localSheetId="0">#REF!</definedName>
    <definedName name="Print_Titles_MI">#REF!</definedName>
    <definedName name="PRINT_TITLES_MI1">#REF!</definedName>
    <definedName name="Printed_Titles">#REF!</definedName>
    <definedName name="printMtitles">'[6]#REF'!$A$1:$IV$2</definedName>
    <definedName name="PRTNAME">'[6]#REF'!#REF!</definedName>
    <definedName name="ps">#REF!</definedName>
    <definedName name="ps0">#REF!</definedName>
    <definedName name="PSS">#REF!</definedName>
    <definedName name="PT" localSheetId="0">#REF!</definedName>
    <definedName name="PT">[24]교각1!#REF!</definedName>
    <definedName name="PTINT">[90]!PTINT</definedName>
    <definedName name="PTT">#REF!</definedName>
    <definedName name="PU">#REF!</definedName>
    <definedName name="PUU">#REF!</definedName>
    <definedName name="PV">#REF!</definedName>
    <definedName name="pvc" description="심 성 규이(가) 96-11-18에 기록한 매크로" xlm="1">#REF!</definedName>
    <definedName name="PVC관">#REF!</definedName>
    <definedName name="PWS" localSheetId="0">[27]교각계산!$G$108</definedName>
    <definedName name="PWS">[8]교각계산!$G$108</definedName>
    <definedName name="q" localSheetId="0">{"Book1","부대-(표지판,데리,가드).xls","부대-(낙,차,중분대).xls"}</definedName>
    <definedName name="Q" localSheetId="3">BlankMacro1</definedName>
    <definedName name="Q" localSheetId="1">BlankMacro1</definedName>
    <definedName name="Q">BlankMacro1</definedName>
    <definedName name="QAQA" localSheetId="0">'[53]ABUT수량-A1'!$T$25</definedName>
    <definedName name="QAQA">'[66]ABUT수량-A1'!$T$25</definedName>
    <definedName name="qq" localSheetId="0">{"Book1","부대-(표지판,데리,가드).xls","부대-(낙,차,중분대).xls"}</definedName>
    <definedName name="QQ">[50]직노!#REF!</definedName>
    <definedName name="qqaa" localSheetId="0">'[85]ABUT수량-A1'!$T$25</definedName>
    <definedName name="qqaa">'[86]ABUT수량-A1'!$T$25</definedName>
    <definedName name="QQQ" description="심 성 규이(가) 96-11-21에 기록한 매크로" localSheetId="0" xlm="1">#REF!</definedName>
    <definedName name="qqq">[91]원가계산서!#REF!</definedName>
    <definedName name="QQQQ" localSheetId="0">'[92]ABUT수량-A1'!$T$25</definedName>
    <definedName name="QQQQ">'[93]ABUT수량-A1'!$T$25</definedName>
    <definedName name="QSQE" localSheetId="3">갑지!QSQE</definedName>
    <definedName name="QSQE" localSheetId="1">설계설명서!QSQE</definedName>
    <definedName name="QSQE">[0]!QSQE</definedName>
    <definedName name="qwe">#REF!</definedName>
    <definedName name="QWER">[91]원가계산서!#REF!</definedName>
    <definedName name="qwewe" localSheetId="3">BlankMacro1</definedName>
    <definedName name="qwewe" localSheetId="1">BlankMacro1</definedName>
    <definedName name="qwewe">BlankMacro1</definedName>
    <definedName name="QWQW" localSheetId="0">'[53]ABUT수량-A1'!$T$25</definedName>
    <definedName name="QWQW">'[66]ABUT수량-A1'!$T$25</definedName>
    <definedName name="QWT">'[63]3련 BOX'!#REF!</definedName>
    <definedName name="RACK">#REF!</definedName>
    <definedName name="RAD">#REF!</definedName>
    <definedName name="RDGF" localSheetId="3">BlankMacro1</definedName>
    <definedName name="RDGF" localSheetId="1">BlankMacro1</definedName>
    <definedName name="RDGF">BlankMacro1</definedName>
    <definedName name="RDWET" localSheetId="3">BlankMacro1</definedName>
    <definedName name="RDWET" localSheetId="1">BlankMacro1</definedName>
    <definedName name="RDWET">BlankMacro1</definedName>
    <definedName name="_xlnm.Recorder" localSheetId="0">#REF!</definedName>
    <definedName name="_xlnm.Recorder">#REF!</definedName>
    <definedName name="retert" localSheetId="3">BlankMacro1</definedName>
    <definedName name="retert" localSheetId="1">BlankMacro1</definedName>
    <definedName name="retert">BlankMacro1</definedName>
    <definedName name="retre" localSheetId="3">BlankMacro1</definedName>
    <definedName name="retre" localSheetId="1">BlankMacro1</definedName>
    <definedName name="retre">BlankMacro1</definedName>
    <definedName name="rey" localSheetId="3">{"Book1","부대-(표지판,데리,가드).xls","부대-(낙,차,중분대).xls"}</definedName>
    <definedName name="rey" localSheetId="1">{"Book1","부대-(표지판,데리,가드).xls","부대-(낙,차,중분대).xls"}</definedName>
    <definedName name="rey">{"Book1","부대-(표지판,데리,가드).xls","부대-(낙,차,중분대).xls"}</definedName>
    <definedName name="RF" localSheetId="3">BlankMacro1</definedName>
    <definedName name="RF" localSheetId="1">BlankMacro1</definedName>
    <definedName name="RF">BlankMacro1</definedName>
    <definedName name="RGDF" localSheetId="3">BlankMacro1</definedName>
    <definedName name="RGDF" localSheetId="1">BlankMacro1</definedName>
    <definedName name="RGDF">BlankMacro1</definedName>
    <definedName name="rgfd" localSheetId="3">BlankMacro1</definedName>
    <definedName name="rgfd" localSheetId="1">BlankMacro1</definedName>
    <definedName name="rgfd">BlankMacro1</definedName>
    <definedName name="RH.4">#REF!</definedName>
    <definedName name="RH.7">#REF!</definedName>
    <definedName name="RHGREBGHRE" localSheetId="3">BlankMacro1</definedName>
    <definedName name="RHGREBGHRE" localSheetId="1">BlankMacro1</definedName>
    <definedName name="RHGREBGHRE">BlankMacro1</definedName>
    <definedName name="RJRJ" localSheetId="3">BlankMacro1</definedName>
    <definedName name="RJRJ" localSheetId="1">BlankMacro1</definedName>
    <definedName name="RJRJ">BlankMacro1</definedName>
    <definedName name="RJRKJRKJR" localSheetId="3">BlankMacro1</definedName>
    <definedName name="RJRKJRKJR" localSheetId="1">BlankMacro1</definedName>
    <definedName name="RJRKJRKJR">BlankMacro1</definedName>
    <definedName name="RKSKEK">'[94]이토변실(A3-LINE)'!$O$62</definedName>
    <definedName name="RL">#REF!</definedName>
    <definedName name="RL5D" localSheetId="0">[27]교각계산!$K$98</definedName>
    <definedName name="RL5D">[8]교각계산!$K$98</definedName>
    <definedName name="RLTJD" localSheetId="3">BlankMacro1</definedName>
    <definedName name="RLTJD" localSheetId="1">BlankMacro1</definedName>
    <definedName name="RLTJD">BlankMacro1</definedName>
    <definedName name="RR" localSheetId="0">'[95]2000전체분'!#REF!</definedName>
    <definedName name="RR">#REF!</definedName>
    <definedName name="rrr" localSheetId="0">{"Book1","부대-(표지판,데리,가드).xls","부대-(낙,차,중분대).xls"}</definedName>
    <definedName name="RRR">#REF!</definedName>
    <definedName name="RSTHTU">[49]부하계산서!#REF!</definedName>
    <definedName name="RTYHERY" localSheetId="3">BlankMacro1</definedName>
    <definedName name="RTYHERY" localSheetId="1">BlankMacro1</definedName>
    <definedName name="RTYHERY">BlankMacro1</definedName>
    <definedName name="rwew" localSheetId="3">{"Book1","부대-(표지판,데리,가드).xls","부대-(낙,차,중분대).xls"}</definedName>
    <definedName name="rwew" localSheetId="1">{"Book1","부대-(표지판,데리,가드).xls","부대-(낙,차,중분대).xls"}</definedName>
    <definedName name="rwew">{"Book1","부대-(표지판,데리,가드).xls","부대-(낙,차,중분대).xls"}</definedName>
    <definedName name="S" localSheetId="0">[79]DATE!$I$24:$I$85</definedName>
    <definedName name="S">#REF!</definedName>
    <definedName name="S.C">#REF!</definedName>
    <definedName name="S2L">#REF!</definedName>
    <definedName name="sadasd" localSheetId="3">BlankMacro1</definedName>
    <definedName name="sadasd" localSheetId="1">BlankMacro1</definedName>
    <definedName name="sadasd">BlankMacro1</definedName>
    <definedName name="safddsf" localSheetId="3">BlankMacro1</definedName>
    <definedName name="safddsf" localSheetId="1">BlankMacro1</definedName>
    <definedName name="safddsf">BlankMacro1</definedName>
    <definedName name="SAN">#REF!</definedName>
    <definedName name="sanch_2">#REF!</definedName>
    <definedName name="sanch_3">#REF!</definedName>
    <definedName name="sanch_4">#REF!</definedName>
    <definedName name="SASL">'[63]3련 BOX'!#REF!</definedName>
    <definedName name="sb">#REF!</definedName>
    <definedName name="SCK">#REF!</definedName>
    <definedName name="SCO다">#REF!</definedName>
    <definedName name="SD">'[96]표지 (2)'!#REF!</definedName>
    <definedName name="sdf">#REF!</definedName>
    <definedName name="sdfadf">'[97]표지 (2)'!#REF!</definedName>
    <definedName name="sdfasad" localSheetId="3">BlankMacro1</definedName>
    <definedName name="sdfasad" localSheetId="1">BlankMacro1</definedName>
    <definedName name="sdfasad">BlankMacro1</definedName>
    <definedName name="sdfdf" localSheetId="3">BlankMacro1</definedName>
    <definedName name="sdfdf" localSheetId="1">BlankMacro1</definedName>
    <definedName name="sdfdf">BlankMacro1</definedName>
    <definedName name="sdfeer" localSheetId="3">BlankMacro1</definedName>
    <definedName name="sdfeer" localSheetId="1">BlankMacro1</definedName>
    <definedName name="sdfeer">BlankMacro1</definedName>
    <definedName name="sdfg" localSheetId="0">'[85]ABUT수량-A1'!$T$25</definedName>
    <definedName name="sdfg">'[86]ABUT수량-A1'!$T$25</definedName>
    <definedName name="sdfs" localSheetId="3">BlankMacro1</definedName>
    <definedName name="sdfs" localSheetId="1">BlankMacro1</definedName>
    <definedName name="sdfs">BlankMacro1</definedName>
    <definedName name="sdfsd" localSheetId="3">BlankMacro1</definedName>
    <definedName name="sdfsd" localSheetId="1">BlankMacro1</definedName>
    <definedName name="sdfsd">BlankMacro1</definedName>
    <definedName name="sdfsdf" localSheetId="3">BlankMacro1</definedName>
    <definedName name="sdfsdf" localSheetId="1">BlankMacro1</definedName>
    <definedName name="sdfsdf">BlankMacro1</definedName>
    <definedName name="sdfvcxv" localSheetId="3">BlankMacro1</definedName>
    <definedName name="sdfvcxv" localSheetId="1">BlankMacro1</definedName>
    <definedName name="sdfvcxv">BlankMacro1</definedName>
    <definedName name="SDFVDRF" localSheetId="3">BlankMacro1</definedName>
    <definedName name="SDFVDRF" localSheetId="1">BlankMacro1</definedName>
    <definedName name="SDFVDRF">BlankMacro1</definedName>
    <definedName name="SDFWE" localSheetId="3">BlankMacro1</definedName>
    <definedName name="SDFWE" localSheetId="1">BlankMacro1</definedName>
    <definedName name="SDFWE">BlankMacro1</definedName>
    <definedName name="SDFWEF" localSheetId="3">BlankMacro1</definedName>
    <definedName name="SDFWEF" localSheetId="1">BlankMacro1</definedName>
    <definedName name="SDFWEF">BlankMacro1</definedName>
    <definedName name="SDGFFD" localSheetId="3">BlankMacro1</definedName>
    <definedName name="SDGFFD" localSheetId="1">BlankMacro1</definedName>
    <definedName name="SDGFFD">BlankMacro1</definedName>
    <definedName name="SDZFV">[49]부하계산서!#REF!</definedName>
    <definedName name="seet">#REF!</definedName>
    <definedName name="SEGFDZRGREG" localSheetId="3">BlankMacro1</definedName>
    <definedName name="SEGFDZRGREG" localSheetId="1">BlankMacro1</definedName>
    <definedName name="SEGFDZRGREG">BlankMacro1</definedName>
    <definedName name="sfp">#REF!</definedName>
    <definedName name="sfwe" localSheetId="3">BlankMacro1</definedName>
    <definedName name="sfwe" localSheetId="1">BlankMacro1</definedName>
    <definedName name="sfwe">BlankMacro1</definedName>
    <definedName name="SHE">#REF!</definedName>
    <definedName name="SHT">#REF!</definedName>
    <definedName name="SIL">[51]데이타!$R$23:$S$32</definedName>
    <definedName name="sin" description="심 성 규이(가) 96-11-18에 기록한 매크로" xlm="1">#REF!</definedName>
    <definedName name="sinchook">#REF!</definedName>
    <definedName name="SISK">BlankMacro1</definedName>
    <definedName name="SJH">BlankMacro1</definedName>
    <definedName name="sk" localSheetId="0">#REF!</definedName>
    <definedName name="SK">#REF!</definedName>
    <definedName name="SKE">#REF!</definedName>
    <definedName name="skj">#REF!</definedName>
    <definedName name="sla">#REF!</definedName>
    <definedName name="sma">#REF!</definedName>
    <definedName name="so">[6]직노!#REF!</definedName>
    <definedName name="SODU">[98]내역서!#REF!</definedName>
    <definedName name="SRDBRE" localSheetId="3">BlankMacro1</definedName>
    <definedName name="SRDBRE" localSheetId="1">BlankMacro1</definedName>
    <definedName name="SRDBRE">BlankMacro1</definedName>
    <definedName name="SS" localSheetId="0">#REF!</definedName>
    <definedName name="ss">#REF!</definedName>
    <definedName name="SSS" localSheetId="0">#REF!</definedName>
    <definedName name="SSS">#REF!</definedName>
    <definedName name="ssss">#REF!,#REF!,#REF!,#REF!,#REF!</definedName>
    <definedName name="STOWH">'[63]3련 BOX'!#REF!</definedName>
    <definedName name="sw">'[47]인건-측정'!#REF!</definedName>
    <definedName name="SWH.1">'[63]3련 BOX'!#REF!</definedName>
    <definedName name="SWH.2">'[63]3련 BOX'!#REF!</definedName>
    <definedName name="SWH.3">'[63]3련 BOX'!#REF!</definedName>
    <definedName name="SWL">#REF!</definedName>
    <definedName name="SWR">#REF!</definedName>
    <definedName name="SY">#REF!</definedName>
    <definedName name="t" localSheetId="0">#REF!</definedName>
    <definedName name="T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B" localSheetId="0">#REF!</definedName>
    <definedName name="TB">#REF!</definedName>
    <definedName name="tcon" description="심 성 규이(가) 96-11-20에 기록한 매크로" xlm="1">#REF!</definedName>
    <definedName name="tconbase" description="심 성 규이(가) 96-11-20에 기록한 매크로" xlm="1">#REF!</definedName>
    <definedName name="ter">#REF!</definedName>
    <definedName name="tggwan" description="토공흄관두께" xlm="1">'[99]tggwan(mac)'!$A$1</definedName>
    <definedName name="THGB" localSheetId="3">BlankMacro1</definedName>
    <definedName name="THGB" localSheetId="1">BlankMacro1</definedName>
    <definedName name="THGB">BlankMacro1</definedName>
    <definedName name="TKH">'[63]3련 BOX'!#REF!</definedName>
    <definedName name="tkp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S">#REF!</definedName>
    <definedName name="TSS" localSheetId="0">[77]우각부보강!#REF!</definedName>
    <definedName name="TSS">[78]우각부보강!#REF!</definedName>
    <definedName name="tt">#REF!</definedName>
    <definedName name="tti">#REF!</definedName>
    <definedName name="ttt" localSheetId="0">#REF!</definedName>
    <definedName name="TTT">#REF!</definedName>
    <definedName name="TU" localSheetId="0">#REF!</definedName>
    <definedName name="TU">#REF!</definedName>
    <definedName name="TUYT" localSheetId="3">BlankMacro1</definedName>
    <definedName name="TUYT" localSheetId="1">BlankMacro1</definedName>
    <definedName name="TUYT">BlankMacro1</definedName>
    <definedName name="TV">#REF!</definedName>
    <definedName name="TW" localSheetId="0">#REF!</definedName>
    <definedName name="TW">#REF!</definedName>
    <definedName name="TWI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hun33">#REF!</definedName>
    <definedName name="Ty1K1">#REF!</definedName>
    <definedName name="Ty1K2">#REF!</definedName>
    <definedName name="Ty1L1">#REF!</definedName>
    <definedName name="ty1l10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11">#REF!</definedName>
    <definedName name="Ty2K2">#REF!</definedName>
    <definedName name="ty2k2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'[63]3련 BOX'!#REF!</definedName>
    <definedName name="tyg">[49]부하계산서!#REF!</definedName>
    <definedName name="tyj">[49]부하계산서!#REF!</definedName>
    <definedName name="tyrrt" localSheetId="3">BlankMacro1</definedName>
    <definedName name="tyrrt" localSheetId="1">BlankMacro1</definedName>
    <definedName name="tyrrt">BlankMacro1</definedName>
    <definedName name="TYSEDRGS" localSheetId="3">BlankMacro1</definedName>
    <definedName name="TYSEDRGS" localSheetId="1">BlankMacro1</definedName>
    <definedName name="TYSEDRGS">BlankMacro1</definedName>
    <definedName name="U" localSheetId="0">#REF!</definedName>
    <definedName name="u">'[56]부하(성남)'!#REF!</definedName>
    <definedName name="UH">#REF!</definedName>
    <definedName name="UL">#REF!</definedName>
    <definedName name="UNIT">'[6]#REF'!$A$1:$I$65536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o">[49]부하계산서!#REF!</definedName>
    <definedName name="UPSR">[4]부하계산서!#REF!</definedName>
    <definedName name="UT">#REF!</definedName>
    <definedName name="UU" localSheetId="0">' 표지'!UU</definedName>
    <definedName name="UU">#REF!</definedName>
    <definedName name="UUU">[55]내역서!#REF!</definedName>
    <definedName name="UY">#REF!</definedName>
    <definedName name="uyijh" localSheetId="3">BlankMacro1</definedName>
    <definedName name="uyijh" localSheetId="1">BlankMacro1</definedName>
    <definedName name="uyijh">BlankMacro1</definedName>
    <definedName name="UYIJRTFY" localSheetId="3">BlankMacro1</definedName>
    <definedName name="UYIJRTFY" localSheetId="1">BlankMacro1</definedName>
    <definedName name="UYIJRTFY">BlankMacro1</definedName>
    <definedName name="uyiy" localSheetId="3">BlankMacro1</definedName>
    <definedName name="uyiy" localSheetId="1">BlankMacro1</definedName>
    <definedName name="uyiy">BlankMacro1</definedName>
    <definedName name="uyt">[100]설계명세서!#REF!</definedName>
    <definedName name="U측구">#REF!</definedName>
    <definedName name="U형측구임">[101]!수식입력매크로</definedName>
    <definedName name="V" localSheetId="0">#N/A</definedName>
    <definedName name="V" localSheetId="3">BlankMacro1</definedName>
    <definedName name="V" localSheetId="1">BlankMacro1</definedName>
    <definedName name="V">BlankMacro1</definedName>
    <definedName name="VAESFV" localSheetId="3">BlankMacro1</definedName>
    <definedName name="VAESFV" localSheetId="1">BlankMacro1</definedName>
    <definedName name="VAESFV">BlankMacro1</definedName>
    <definedName name="VB">[25]내역서!$I$49</definedName>
    <definedName name="vbmnm" localSheetId="3">BlankMacro1</definedName>
    <definedName name="vbmnm" localSheetId="1">BlankMacro1</definedName>
    <definedName name="vbmnm">BlankMacro1</definedName>
    <definedName name="vbnvb" localSheetId="3">BlankMacro1</definedName>
    <definedName name="vbnvb" localSheetId="1">BlankMacro1</definedName>
    <definedName name="vbnvb">BlankMacro1</definedName>
    <definedName name="vcbc" localSheetId="3">BlankMacro1</definedName>
    <definedName name="vcbc" localSheetId="1">BlankMacro1</definedName>
    <definedName name="vcbc">BlankMacro1</definedName>
    <definedName name="vcbcvbdf" localSheetId="3">BlankMacro1</definedName>
    <definedName name="vcbcvbdf" localSheetId="1">BlankMacro1</definedName>
    <definedName name="vcbcvbdf">BlankMacro1</definedName>
    <definedName name="vvv" localSheetId="0">{"Book1","부대-(표지판,데리,가드).xls","부대-(낙,차,중분대).xls"}</definedName>
    <definedName name="VVV">#REF!</definedName>
    <definedName name="vvvv" localSheetId="3">{"Book1","부대-(표지판,데리,가드).xls","부대-(낙,차,중분대).xls"}</definedName>
    <definedName name="vvvv" localSheetId="1">{"Book1","부대-(표지판,데리,가드).xls","부대-(낙,차,중분대).xls"}</definedName>
    <definedName name="vvvv">{"Book1","부대-(표지판,데리,가드).xls","부대-(낙,차,중분대).xls"}</definedName>
    <definedName name="w" localSheetId="0">{"Book1","부대-(표지판,데리,가드).xls","부대-(낙,차,중분대).xls"}</definedName>
    <definedName name="W" localSheetId="3">BlankMacro1</definedName>
    <definedName name="W" localSheetId="1">BlankMacro1</definedName>
    <definedName name="W">BlankMacro1</definedName>
    <definedName name="w180_form" description="_x000a_" xlm="1">#REF!</definedName>
    <definedName name="w180_mort" xlm="1">#REF!</definedName>
    <definedName name="w180sik_con" xlm="1">#REF!</definedName>
    <definedName name="WA">[24]교각1!#REF!</definedName>
    <definedName name="WAFDREG" localSheetId="3">BlankMacro1</definedName>
    <definedName name="WAFDREG" localSheetId="1">BlankMacro1</definedName>
    <definedName name="WAFDREG">BlankMacro1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e" localSheetId="3">BlankMacro1</definedName>
    <definedName name="we" localSheetId="1">BlankMacro1</definedName>
    <definedName name="we">BlankMacro1</definedName>
    <definedName name="WEDDG" localSheetId="3">BlankMacro1</definedName>
    <definedName name="WEDDG" localSheetId="1">BlankMacro1</definedName>
    <definedName name="WEDDG">BlankMacro1</definedName>
    <definedName name="WER" localSheetId="3">BlankMacro1</definedName>
    <definedName name="WER" localSheetId="1">BlankMacro1</definedName>
    <definedName name="WER">BlankMacro1</definedName>
    <definedName name="WERWES" localSheetId="3">BlankMacro1</definedName>
    <definedName name="WERWES" localSheetId="1">BlankMacro1</definedName>
    <definedName name="WERWES">BlankMacro1</definedName>
    <definedName name="wew" localSheetId="3">{"Book1","부대-(표지판,데리,가드).xls","부대-(낙,차,중분대).xls"}</definedName>
    <definedName name="wew" localSheetId="1">{"Book1","부대-(표지판,데리,가드).xls","부대-(낙,차,중분대).xls"}</definedName>
    <definedName name="wew">{"Book1","부대-(표지판,데리,가드).xls","부대-(낙,차,중분대).xls"}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ng_l">#REF!</definedName>
    <definedName name="WING_T">#REF!</definedName>
    <definedName name="wing_tt">'[35]역T형교대-2수량'!#REF!</definedName>
    <definedName name="wire" description="심 성 규이(가) 96-11-18에 기록한 매크로" xlm="1">#REF!</definedName>
    <definedName name="wire16" description="심 성 규이(가) 96-11-18에 기록한 매크로" xlm="1">#REF!</definedName>
    <definedName name="wire9" description="심 성 규이(가) 96-11-18에 기록한 매크로" xlm="1">#REF!</definedName>
    <definedName name="wire99" description="심 성 규이(가) 96-11-18에 기록한 매크로" xlm="1">#REF!</definedName>
    <definedName name="WL" localSheetId="0">#REF!</definedName>
    <definedName name="WL">[24]교각1!#REF!</definedName>
    <definedName name="WN">[24]교각1!#REF!</definedName>
    <definedName name="WON">#REF!</definedName>
    <definedName name="woo" description="우수관로" xlm="1">#REF!</definedName>
    <definedName name="woo_res" xlm="1">#REF!</definedName>
    <definedName name="woo_res2" xlm="1">'[102]woo(mac)'!$G$1</definedName>
    <definedName name="woo180con" description="우수관180콘크리트" xlm="1">#REF!</definedName>
    <definedName name="woo180form" description="우수관180거푸집" xlm="1">#REF!</definedName>
    <definedName name="woo180mort" description="우수관180몰탈" xlm="1">#REF!</definedName>
    <definedName name="woochisu" description="우수관칫수표" xlm="1">#REF!</definedName>
    <definedName name="wooform" description="우수관거푸집" xlm="1">#REF!</definedName>
    <definedName name="wooform_res" xlm="1">#REF!</definedName>
    <definedName name="wooform_res2" xlm="1">'[102]woo(mac)'!$I$1</definedName>
    <definedName name="wooform2" description="우수관거푸집" xlm="1">'[102]woo(mac)'!$C$1</definedName>
    <definedName name="woomort" description="우수관몰탈" xlm="1">#REF!</definedName>
    <definedName name="woomort_res" description="_x000a_" xlm="1">#REF!</definedName>
    <definedName name="woomort_res2" description="_x000a_" xlm="1">'[102]woo(mac)'!$K$1</definedName>
    <definedName name="woomort2" description="우수관몰탈" xlm="1">'[102]woo(mac)'!$E$1</definedName>
    <definedName name="wqF">[49]부하계산서!#REF!</definedName>
    <definedName name="wqsdf" localSheetId="3">BlankMacro1</definedName>
    <definedName name="wqsdf" localSheetId="1">BlankMacro1</definedName>
    <definedName name="wqsdf">BlankMacro1</definedName>
    <definedName name="WRBESTE" localSheetId="3">BlankMacro1</definedName>
    <definedName name="WRBESTE" localSheetId="1">BlankMacro1</definedName>
    <definedName name="WRBESTE">BlankMacro1</definedName>
    <definedName name="wreewq" localSheetId="3">BlankMacro1</definedName>
    <definedName name="wreewq" localSheetId="1">BlankMacro1</definedName>
    <definedName name="wreewq">BlankMacro1</definedName>
    <definedName name="wrn.봉양도서." localSheetId="3" hidden="1">{#N/A,#N/A,FALSE," 봉양도서"}</definedName>
    <definedName name="wrn.봉양도서." localSheetId="1" hidden="1">{#N/A,#N/A,FALSE," 봉양도서"}</definedName>
    <definedName name="wrn.봉양도서." hidden="1">{#N/A,#N/A,FALSE," 봉양도서"}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VFED" localSheetId="3">BlankMacro1</definedName>
    <definedName name="WRVFED" localSheetId="1">BlankMacro1</definedName>
    <definedName name="WRVFED">BlankMacro1</definedName>
    <definedName name="WS" localSheetId="3">BlankMacro1</definedName>
    <definedName name="WS" localSheetId="1">BlankMacro1</definedName>
    <definedName name="WS">BlankMacro1</definedName>
    <definedName name="WSO">#REF!</definedName>
    <definedName name="WT">#REF!</definedName>
    <definedName name="WW" localSheetId="0">#REF!</definedName>
    <definedName name="WW">[25]내역서!$I$49</definedName>
    <definedName name="WWW" localSheetId="0">{"Book1","부대-(표지판,데리,가드).xls","부대-(낙,차,중분대).xls"}</definedName>
    <definedName name="WWW">#REF!</definedName>
    <definedName name="x" localSheetId="0">{"Book1","부대-(표지판,데리,가드).xls","부대-(낙,차,중분대).xls"}</definedName>
    <definedName name="X" localSheetId="3">BlankMacro1</definedName>
    <definedName name="X" localSheetId="1">BlankMacro1</definedName>
    <definedName name="X">BlankMacro1</definedName>
    <definedName name="X48호선_1_구조물철거집계표_국도48__List">#REF!</definedName>
    <definedName name="xcv" localSheetId="3">BlankMacro1</definedName>
    <definedName name="xcv" localSheetId="1">BlankMacro1</definedName>
    <definedName name="xcv">BlankMacro1</definedName>
    <definedName name="xcvxcvxv" localSheetId="3">BlankMacro1</definedName>
    <definedName name="xcvxcvxv" localSheetId="1">BlankMacro1</definedName>
    <definedName name="xcvxcvxv">BlankMacro1</definedName>
    <definedName name="xsdf" localSheetId="3">BlankMacro1</definedName>
    <definedName name="xsdf" localSheetId="1">BlankMacro1</definedName>
    <definedName name="xsdf">BlankMacro1</definedName>
    <definedName name="xv" localSheetId="3">{"Book1","부대-(표지판,데리,가드).xls","부대-(낙,차,중분대).xls"}</definedName>
    <definedName name="xv" localSheetId="1">{"Book1","부대-(표지판,데리,가드).xls","부대-(낙,차,중분대).xls"}</definedName>
    <definedName name="xv">{"Book1","부대-(표지판,데리,가드).xls","부대-(낙,차,중분대).xls"}</definedName>
    <definedName name="XX" localSheetId="0">#REF!</definedName>
    <definedName name="XX">[48]공사원가계산서!#REF!</definedName>
    <definedName name="xxx">#REF!</definedName>
    <definedName name="xzcs" localSheetId="3">BlankMacro1</definedName>
    <definedName name="xzcs" localSheetId="1">BlankMacro1</definedName>
    <definedName name="xzcs">BlankMacro1</definedName>
    <definedName name="Y" localSheetId="0">#REF!</definedName>
    <definedName name="Y" localSheetId="3">BlankMacro1</definedName>
    <definedName name="Y" localSheetId="1">BlankMacro1</definedName>
    <definedName name="Y">BlankMacro1</definedName>
    <definedName name="YA">#REF!</definedName>
    <definedName name="YESFF" localSheetId="3">BlankMacro1</definedName>
    <definedName name="YESFF" localSheetId="1">BlankMacro1</definedName>
    <definedName name="YESFF">BlankMacro1</definedName>
    <definedName name="YH">'[63]3련 BOX'!#REF!</definedName>
    <definedName name="YHFXD" localSheetId="3">BlankMacro1</definedName>
    <definedName name="YHFXD" localSheetId="1">BlankMacro1</definedName>
    <definedName name="YHFXD">BlankMacro1</definedName>
    <definedName name="YTERT" localSheetId="3">BlankMacro1</definedName>
    <definedName name="YTERT" localSheetId="1">BlankMacro1</definedName>
    <definedName name="YTERT">BlankMacro1</definedName>
    <definedName name="YTGEGER" localSheetId="3">BlankMacro1</definedName>
    <definedName name="YTGEGER" localSheetId="1">BlankMacro1</definedName>
    <definedName name="YTGEGER">BlankMacro1</definedName>
    <definedName name="YTHIKYUI" localSheetId="3">BlankMacro1</definedName>
    <definedName name="YTHIKYUI" localSheetId="1">BlankMacro1</definedName>
    <definedName name="YTHIKYUI">BlankMacro1</definedName>
    <definedName name="ytughjhg" localSheetId="3">BlankMacro1</definedName>
    <definedName name="ytughjhg" localSheetId="1">BlankMacro1</definedName>
    <definedName name="ytughjhg">BlankMacro1</definedName>
    <definedName name="YUIKYUI" localSheetId="3">BlankMacro1</definedName>
    <definedName name="YUIKYUI" localSheetId="1">BlankMacro1</definedName>
    <definedName name="YUIKYUI">BlankMacro1</definedName>
    <definedName name="yuktbik" description="역티형옹벽비계매크로" xlm="1">#REF!</definedName>
    <definedName name="yuktd13" description="역티형옹벽철근 13" xlm="1">#REF!</definedName>
    <definedName name="yuktd16" description="역티형옹벽16" xlm="1">#REF!</definedName>
    <definedName name="yuktd19" description="역티형옹벽철근19" xlm="1">#REF!</definedName>
    <definedName name="yuktd22" description="역티형옹벽철근22" xlm="1">#REF!</definedName>
    <definedName name="yuktd25" description="역티형옹벽철근25" xlm="1">#REF!</definedName>
    <definedName name="yuktd29" description="역티형옹벽철근29" xlm="1">#REF!</definedName>
    <definedName name="yuktform" description="역티형 옹벽 거푸집 매크로(3회)_x000a_" xlm="1">#REF!</definedName>
    <definedName name="yuktjabs" description="역티형 옹벽 잡석매크로" xlm="1">#REF!</definedName>
    <definedName name="yuktpvc" description="심 성 규이(가) 96-11-21에 기록한 매크로" xlm="1">#REF!</definedName>
    <definedName name="yuktsin" description="역티형옹벽신축이음매크로" xlm="1">#REF!</definedName>
    <definedName name="yyy" localSheetId="0">' 표지'!yyy</definedName>
    <definedName name="YYY">#REF!</definedName>
    <definedName name="Z" localSheetId="0">#REF!</definedName>
    <definedName name="Z" localSheetId="3">BlankMacro1</definedName>
    <definedName name="Z" localSheetId="1">BlankMacro1</definedName>
    <definedName name="Z">BlankMacro1</definedName>
    <definedName name="ZP">#REF!</definedName>
    <definedName name="zxc" localSheetId="3">BlankMacro1</definedName>
    <definedName name="zxc" localSheetId="1">BlankMacro1</definedName>
    <definedName name="zxc">BlankMacro1</definedName>
    <definedName name="zxcasdas" localSheetId="3">BlankMacro1</definedName>
    <definedName name="zxcasdas" localSheetId="1">BlankMacro1</definedName>
    <definedName name="zxcasdas">BlankMacro1</definedName>
    <definedName name="zxczxc" localSheetId="3">BlankMacro1</definedName>
    <definedName name="zxczxc" localSheetId="1">BlankMacro1</definedName>
    <definedName name="zxczxc">BlankMacro1</definedName>
    <definedName name="zxczxczxc" localSheetId="3">BlankMacro1</definedName>
    <definedName name="zxczxczxc" localSheetId="1">BlankMacro1</definedName>
    <definedName name="zxczxczxc">BlankMacro1</definedName>
    <definedName name="ZZ">[48]공사원가계산서!#REF!</definedName>
    <definedName name="zzz" localSheetId="3">{"Book1","부대-(표지판,데리,가드).xls","부대-(낙,차,중분대).xls"}</definedName>
    <definedName name="zzz" localSheetId="1">{"Book1","부대-(표지판,데리,가드).xls","부대-(낙,차,중분대).xls"}</definedName>
    <definedName name="zzz">{"Book1","부대-(표지판,데리,가드).xls","부대-(낙,차,중분대).xls"}</definedName>
    <definedName name="ㄱ">#REF!</definedName>
    <definedName name="ㄱ1">#REF!</definedName>
    <definedName name="ㄱ2">#REF!</definedName>
    <definedName name="ㄱㄷ">#REF!</definedName>
    <definedName name="ㄱㄷㅈㄹ" localSheetId="3">BlankMacro1</definedName>
    <definedName name="ㄱㄷㅈㄹ" localSheetId="1">BlankMacro1</definedName>
    <definedName name="ㄱㄷㅈㄹ">BlankMacro1</definedName>
    <definedName name="ㄱ도ㅓ가ㅣ" localSheetId="3" hidden="1">{"'용역비'!$A$4:$C$8"}</definedName>
    <definedName name="ㄱ도ㅓ가ㅣ" localSheetId="1" hidden="1">{"'용역비'!$A$4:$C$8"}</definedName>
    <definedName name="ㄱ도ㅓ가ㅣ" hidden="1">{"'용역비'!$A$4:$C$8"}</definedName>
    <definedName name="ㄱㅎ">#REF!</definedName>
    <definedName name="가" localSheetId="0">{"Book1","부대-(표지판,데리,가드).xls","부대-(낙,차,중분대).xls"}</definedName>
    <definedName name="가">EVALUATE(#REF!)</definedName>
    <definedName name="가가" localSheetId="3">BlankMacro1</definedName>
    <definedName name="가가" localSheetId="1">BlankMacro1</definedName>
    <definedName name="가가">BlankMacro1</definedName>
    <definedName name="가격">#REF!</definedName>
    <definedName name="가나">#REF!</definedName>
    <definedName name="가나다라" localSheetId="3">갑지!가나다라</definedName>
    <definedName name="가나다라" localSheetId="1">설계설명서!가나다라</definedName>
    <definedName name="가나다라">[0]!가나다라</definedName>
    <definedName name="가설공사노무비합계">#REF!</definedName>
    <definedName name="가설공사재료비합계">#REF!</definedName>
    <definedName name="가설노">#REF!</definedName>
    <definedName name="가설방우판넬">[15]데리네이타현황!$A$4,[15]데리네이타현황!$A$2,[15]데리네이타현황!$A$1,[15]데리네이타현황!$A$279,[15]데리네이타현황!$A$1:$A$65536</definedName>
    <definedName name="가설재">#REF!</definedName>
    <definedName name="가설합">#REF!</definedName>
    <definedName name="가시나무R4">[103]데이타!$E$2</definedName>
    <definedName name="가시나무R5">[103]데이타!$E$3</definedName>
    <definedName name="가시나무R6">[103]데이타!$E$4</definedName>
    <definedName name="가시나무R8">[103]데이타!$E$5</definedName>
    <definedName name="가이즈까향1204">[103]데이타!$E$6</definedName>
    <definedName name="가이즈까향1505">[103]데이타!$E$7</definedName>
    <definedName name="가이즈까향2006">[103]데이타!$E$8</definedName>
    <definedName name="가이즈까향2008">[103]데이타!$E$9</definedName>
    <definedName name="가이즈까향2510">[103]데이타!$E$10</definedName>
    <definedName name="가중나무B10">[103]데이타!$E$19</definedName>
    <definedName name="가중나무B4">[103]데이타!$E$15</definedName>
    <definedName name="가중나무B5">[103]데이타!$E$16</definedName>
    <definedName name="가중나무B6">[103]데이타!$E$17</definedName>
    <definedName name="가중나무B8">[103]데이타!$E$18</definedName>
    <definedName name="간선변경" localSheetId="3">BlankMacro1</definedName>
    <definedName name="간선변경" localSheetId="1">BlankMacro1</definedName>
    <definedName name="간선변경">BlankMacro1</definedName>
    <definedName name="간접노무비" localSheetId="0">[104]갑지!#REF!</definedName>
    <definedName name="간접노무비">#REF!</definedName>
    <definedName name="간접노무비1">#REF!</definedName>
    <definedName name="간접인건비__입력">[105]갑지!#REF!</definedName>
    <definedName name="간접인건비요율">[105]갑지!#REF!</definedName>
    <definedName name="간지">'[6]#REF'!$A$1:$M$794</definedName>
    <definedName name="감R10">[103]데이타!$E$24</definedName>
    <definedName name="감R12">[103]데이타!$E$25</definedName>
    <definedName name="감R15">[103]데이타!$E$26</definedName>
    <definedName name="감R5">[103]데이타!$E$20</definedName>
    <definedName name="감R6">[103]데이타!$E$21</definedName>
    <definedName name="감R7">[103]데이타!$E$22</definedName>
    <definedName name="감R8">[103]데이타!$E$23</definedName>
    <definedName name="갑">#REF!</definedName>
    <definedName name="갑03">#REF!</definedName>
    <definedName name="강_동바리">[106]수량산출!#REF!</definedName>
    <definedName name="강_비계">[106]수량산출!#REF!</definedName>
    <definedName name="강가딘">'[6]#REF'!#REF!</definedName>
    <definedName name="강강">#REF!</definedName>
    <definedName name="강관철근221">'[107]대창(함평)'!$AL$584</definedName>
    <definedName name="강재DATA">[59]단위수량!$A$4:$Z$7</definedName>
    <definedName name="강재규격">[59]단위수량!$B$4:$B$7</definedName>
    <definedName name="강재운반">[59]가시설수량!$AE$235</definedName>
    <definedName name="강탄성계수">#REF!</definedName>
    <definedName name="개">#REF!</definedName>
    <definedName name="개나리12">[103]데이타!$E$31</definedName>
    <definedName name="개나리3">[103]데이타!$E$27</definedName>
    <definedName name="개나리5">[103]데이타!$E$28</definedName>
    <definedName name="개나리7">[103]데이타!$E$29</definedName>
    <definedName name="개나리9">[103]데이타!$E$30</definedName>
    <definedName name="개쉬땅1204">[103]데이타!$E$32</definedName>
    <definedName name="개쉬땅1506">[103]데이타!$E$33</definedName>
    <definedName name="갱_____________________부">#REF!</definedName>
    <definedName name="거">#REF!</definedName>
    <definedName name="거_3">[106]수량산출!#REF!</definedName>
    <definedName name="거_4">[108]수량산출!$R$36</definedName>
    <definedName name="거_44">[106]수량산출!#REF!</definedName>
    <definedName name="거_6">[108]수량산출!$R$21</definedName>
    <definedName name="거더폭">#REF!</definedName>
    <definedName name="거리">'[109]H-PILE수량집계'!#REF!</definedName>
    <definedName name="거푸집">[110]설계명세서!#REF!</definedName>
    <definedName name="거푸집설치">#REF!</definedName>
    <definedName name="건축집계" description="손장혁이(가) 96-08-03에 기록한 매크로" xlm="1">#REF!</definedName>
    <definedName name="견적">[111]표지!#REF!</definedName>
    <definedName name="결정치">#REF!</definedName>
    <definedName name="겹동백1002">[103]데이타!$E$145</definedName>
    <definedName name="겹동백1204">[103]데이타!$E$146</definedName>
    <definedName name="겹동백1506">[103]데이타!$E$147</definedName>
    <definedName name="겹벗R6">[103]데이타!$E$34</definedName>
    <definedName name="겹벗R8">[103]데이타!$E$35</definedName>
    <definedName name="겹철쭉0304">[103]데이타!$E$36</definedName>
    <definedName name="겹철쭉0506">[103]데이타!$E$37</definedName>
    <definedName name="겹철쭉0608">[103]데이타!$E$38</definedName>
    <definedName name="겹철쭉0810">[103]데이타!$E$39</definedName>
    <definedName name="겹철쭉0812">[103]데이타!$E$40</definedName>
    <definedName name="경계석설치">#REF!</definedName>
    <definedName name="경량천정틀">[112]실행!#REF!</definedName>
    <definedName name="경비">[113]일위대가표!#REF!</definedName>
    <definedName name="經費">#REF!</definedName>
    <definedName name="경비2">[114]일위대가표!#REF!</definedName>
    <definedName name="경비배부율">'[6]#REF'!$AH$8:$AV$42</definedName>
    <definedName name="계" localSheetId="0">[115]철근총괄집계표!#REF!</definedName>
    <definedName name="계">#REF!</definedName>
    <definedName name="계_①___⑦">#REF!</definedName>
    <definedName name="계수B5">[103]데이타!$E$41</definedName>
    <definedName name="계수B6">[103]데이타!$E$42</definedName>
    <definedName name="계수B8">[103]데이타!$E$43</definedName>
    <definedName name="계약공기">#REF!</definedName>
    <definedName name="계획고">#REF!</definedName>
    <definedName name="계획고1">#REF!</definedName>
    <definedName name="계획고2">#REF!</definedName>
    <definedName name="고광3">[103]데이타!$E$44</definedName>
    <definedName name="고광5">[103]데이타!$E$45</definedName>
    <definedName name="고재">#REF!</definedName>
    <definedName name="고케">#REF!</definedName>
    <definedName name="곰솔2508">[116]데이타!$E$46</definedName>
    <definedName name="곰솔3010">[103]데이타!$E$47</definedName>
    <definedName name="곰솔R10">[103]데이타!$E$48</definedName>
    <definedName name="곰솔R12">[103]데이타!$E$49</definedName>
    <definedName name="곰솔R15">[103]데이타!$E$50</definedName>
    <definedName name="곱">[79]DATE!$I$24:$I$85</definedName>
    <definedName name="곱곱">[117]DATE!$I$24:$I$85</definedName>
    <definedName name="공">#REF!</definedName>
    <definedName name="공구" localSheetId="3">갑지!공구</definedName>
    <definedName name="공구" localSheetId="1">설계설명서!공구</definedName>
    <definedName name="공구">[0]!공구</definedName>
    <definedName name="공급가액" localSheetId="0">[104]갑지!#REF!</definedName>
    <definedName name="공급가액">#REF!</definedName>
    <definedName name="공급가액1">#REF!</definedName>
    <definedName name="공기">#REF!</definedName>
    <definedName name="공기압축경비">[118]중기집계!$G$76</definedName>
    <definedName name="공기압축노무">[118]중기집계!$E$76</definedName>
    <definedName name="공기압축재료">[118]중기집계!$F$76</definedName>
    <definedName name="공내역">[119]청천내!#REF!</definedName>
    <definedName name="공비집계1">#REF!</definedName>
    <definedName name="공사">[100]설계명세서!#REF!</definedName>
    <definedName name="공사노임" localSheetId="3" hidden="1">{"'용역비'!$A$4:$C$8"}</definedName>
    <definedName name="공사노임" localSheetId="1" hidden="1">{"'용역비'!$A$4:$C$8"}</definedName>
    <definedName name="공사노임" hidden="1">{"'용역비'!$A$4:$C$8"}</definedName>
    <definedName name="공사명">#REF!</definedName>
    <definedName name="공사비" localSheetId="0">#REF!</definedName>
    <definedName name="공사비">#REF!</definedName>
    <definedName name="공사원가명세서">#REF!</definedName>
    <definedName name="공사원가명세서분석표1">[120]경산!#REF!</definedName>
    <definedName name="공정표" localSheetId="3" hidden="1">{#N/A,#N/A,FALSE,"현장 NCR 분석";#N/A,#N/A,FALSE,"현장품질감사";#N/A,#N/A,FALSE,"현장품질감사"}</definedName>
    <definedName name="공정표" localSheetId="1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">#REF!</definedName>
    <definedName name="관_지">[121]수량산출!#REF!</definedName>
    <definedName name="관경">#REF!</definedName>
    <definedName name="관급">#REF!,#REF!,#REF!</definedName>
    <definedName name="관급자재비" localSheetId="0">[104]갑지!#REF!</definedName>
    <definedName name="관급자재비">#REF!</definedName>
    <definedName name="관급자재집계표" localSheetId="3">갑지!관급자재집계표</definedName>
    <definedName name="관급자재집계표" localSheetId="1">설계설명서!관급자재집계표</definedName>
    <definedName name="관급자재집계표">[0]!관급자재집계표</definedName>
    <definedName name="관로터파기">[122]!돌아가기</definedName>
    <definedName name="관재">#REF!</definedName>
    <definedName name="관절8다">#REF!</definedName>
    <definedName name="관지수판">[108]수량산출!$R$49</definedName>
    <definedName name="관합">#REF!</definedName>
    <definedName name="광나무1003">[103]데이타!$E$51</definedName>
    <definedName name="광나무1203">[103]데이타!$E$52</definedName>
    <definedName name="광나무1506">[103]데이타!$E$53</definedName>
    <definedName name="광원기">#REF!</definedName>
    <definedName name="광편백0405">[103]데이타!$E$153</definedName>
    <definedName name="광편백0507">[103]데이타!$E$154</definedName>
    <definedName name="광편백0509">[103]데이타!$E$155</definedName>
    <definedName name="교1">#REF!</definedName>
    <definedName name="교각토공">#REF!</definedName>
    <definedName name="교각토공1">#REF!</definedName>
    <definedName name="교대2">[13]Sheet1!#REF!</definedName>
    <definedName name="교대21">'[13]Sheet1 (2)'!#REF!</definedName>
    <definedName name="교대22">#REF!</definedName>
    <definedName name="구배">'[123]3연box'!$E$67</definedName>
    <definedName name="구배1">#REF!</definedName>
    <definedName name="구배2">#REF!</definedName>
    <definedName name="구상나무1505">[103]데이타!$E$69</definedName>
    <definedName name="구상나무2008">[103]데이타!$E$70</definedName>
    <definedName name="구상나무2510">[103]데이타!$E$71</definedName>
    <definedName name="구상나무3012">[103]데이타!$E$72</definedName>
    <definedName name="구조물공" localSheetId="3">갑지!구조물공</definedName>
    <definedName name="구조물공" localSheetId="1">설계설명서!구조물공</definedName>
    <definedName name="구조물공">[0]!구조물공</definedName>
    <definedName name="구조토적1">[6]기본일위!$A:$IV</definedName>
    <definedName name="군인정신">BlankMacro1</definedName>
    <definedName name="권">[124]DATE!$I$24:$I$85</definedName>
    <definedName name="권권">[125]DATE!$I$24:$I$85</definedName>
    <definedName name="규격" localSheetId="0">[79]DATE!$C$24:$C$85</definedName>
    <definedName name="규격">#REF!</definedName>
    <definedName name="그래픽">#REF!</definedName>
    <definedName name="근입장">#REF!</definedName>
    <definedName name="금송1006">[103]데이타!$E$73</definedName>
    <definedName name="금송1208">[103]데이타!$E$74</definedName>
    <definedName name="금송1510">[103]데이타!$E$75</definedName>
    <definedName name="기" localSheetId="0">#REF!</definedName>
    <definedName name="기">'[6]설직재-1'!#REF!</definedName>
    <definedName name="기계3" localSheetId="3">BlankMacro1</definedName>
    <definedName name="기계3" localSheetId="1">BlankMacro1</definedName>
    <definedName name="기계3">BlankMacro1</definedName>
    <definedName name="기계경비1">[6]기본일위!$A:$IV</definedName>
    <definedName name="기계공">#REF!</definedName>
    <definedName name="기기">'[126]2000년1차'!#REF!</definedName>
    <definedName name="기본">[127]데리네이타현황!$A$4,[127]데리네이타현황!$A$2,[127]데리네이타현황!$A$1,[127]데리네이타현황!$A$279,[127]데리네이타현황!$A$1:$A$65536</definedName>
    <definedName name="기본1">[127]데리네이타현황!$A$4,[127]데리네이타현황!$A$2,[127]데리네이타현황!$A$1,[127]데리네이타현황!$A$279,[127]데리네이타현황!$A$1:$A$65536</definedName>
    <definedName name="기성품" localSheetId="3">BlankMacro1</definedName>
    <definedName name="기성품" localSheetId="1">BlankMacro1</definedName>
    <definedName name="기성품">BlankMacro1</definedName>
    <definedName name="기자재수량">#REF!</definedName>
    <definedName name="기타경비" localSheetId="0">[104]갑지!#REF!</definedName>
    <definedName name="기타경비">#REF!</definedName>
    <definedName name="기타경비.입력">[128]갑지!#REF!</definedName>
    <definedName name="기타경비__입력">[105]갑지!#REF!</definedName>
    <definedName name="기타경비1">#REF!</definedName>
    <definedName name="기타경비요율">[105]갑지!#REF!</definedName>
    <definedName name="기타경비요율.">[128]갑지!#REF!</definedName>
    <definedName name="기타자재" localSheetId="3">갑지!기타자재</definedName>
    <definedName name="기타자재" localSheetId="1">설계설명서!기타자재</definedName>
    <definedName name="기타자재">[0]!기타자재</definedName>
    <definedName name="김">[17]내역서!#REF!</definedName>
    <definedName name="김종현">[26]Sheet1!$G$48</definedName>
    <definedName name="김철균">BlankMacro1</definedName>
    <definedName name="깊이">#REF!</definedName>
    <definedName name="깨기">#REF!</definedName>
    <definedName name="깨기총괄.">#REF!</definedName>
    <definedName name="꽃복숭아R3">[103]데이타!$E$58</definedName>
    <definedName name="꽃복숭아R4">[103]데이타!$E$59</definedName>
    <definedName name="꽃복숭아R5">[103]데이타!$E$60</definedName>
    <definedName name="꽃사과R10">[103]데이타!$E$64</definedName>
    <definedName name="꽃사과R4">[103]데이타!$E$61</definedName>
    <definedName name="꽃사과R6">[103]데이타!$E$62</definedName>
    <definedName name="꽃사과R8">[103]데이타!$E$63</definedName>
    <definedName name="꽃아그배R10">[103]데이타!$E$68</definedName>
    <definedName name="꽃아그배R4">[103]데이타!$E$65</definedName>
    <definedName name="꽃아그배R6">[103]데이타!$E$66</definedName>
    <definedName name="꽃아그배R8">[103]데이타!$E$67</definedName>
    <definedName name="꽝꽝0304">[103]데이타!$E$54</definedName>
    <definedName name="꽝꽝0406">[103]데이타!$E$55</definedName>
    <definedName name="꽝꽝0508">[103]데이타!$E$56</definedName>
    <definedName name="꽝꽝0610">[103]데이타!$E$57</definedName>
    <definedName name="ㄳㄳㄳㄳ" localSheetId="3" hidden="1">{"'용역비'!$A$4:$C$8"}</definedName>
    <definedName name="ㄳㄳㄳㄳ" localSheetId="1" hidden="1">{"'용역비'!$A$4:$C$8"}</definedName>
    <definedName name="ㄳㄳㄳㄳ" hidden="1">{"'용역비'!$A$4:$C$8"}</definedName>
    <definedName name="ㄴ">[49]부하계산서!#REF!</definedName>
    <definedName name="ㄴ1">#REF!</definedName>
    <definedName name="ㄴ2">#REF!</definedName>
    <definedName name="ㄴㄴ">[129]직노!#REF!</definedName>
    <definedName name="ㄴㄴㄴ">#REF!</definedName>
    <definedName name="ㄴㅇ">#REF!</definedName>
    <definedName name="ㄴㅇㅁㄹㄴ">#REF!</definedName>
    <definedName name="ㄴㅇㅁ로혀ㅓ교">BlankMacro1</definedName>
    <definedName name="나">EVALUATE(#REF!)</definedName>
    <definedName name="나134" localSheetId="3" hidden="1">{"'용역비'!$A$4:$C$8"}</definedName>
    <definedName name="나134" localSheetId="1" hidden="1">{"'용역비'!$A$4:$C$8"}</definedName>
    <definedName name="나134" hidden="1">{"'용역비'!$A$4:$C$8"}</definedName>
    <definedName name="낙교개수">#REF!</definedName>
    <definedName name="낙상홍1004">[103]데이타!$E$76</definedName>
    <definedName name="낙상홍1506">[103]데이타!$E$77</definedName>
    <definedName name="낙상홍1808">[103]데이타!$E$78</definedName>
    <definedName name="낙상홍2010">[103]데이타!$E$79</definedName>
    <definedName name="낙상홍2515">[103]데이타!$E$80</definedName>
    <definedName name="낙석방지망">#REF!,#REF!,#REF!,#REF!,#REF!</definedName>
    <definedName name="낙우송R10">[103]데이타!$E$84</definedName>
    <definedName name="낙우송R12">[103]데이타!$E$85</definedName>
    <definedName name="낙우송R5">[103]데이타!$E$81</definedName>
    <definedName name="낙우송R6">[103]데이타!$E$82</definedName>
    <definedName name="낙우송R8">[103]데이타!$E$83</definedName>
    <definedName name="낙책" localSheetId="3">{"Book1","부대-(표지판,데리,가드).xls","부대-(낙,차,중분대).xls"}</definedName>
    <definedName name="낙책" localSheetId="1">{"Book1","부대-(표지판,데리,가드).xls","부대-(낙,차,중분대).xls"}</definedName>
    <definedName name="낙책">{"Book1","부대-(표지판,데리,가드).xls","부대-(낙,차,중분대).xls"}</definedName>
    <definedName name="난_경">[106]수량산출!#REF!</definedName>
    <definedName name="난_수">[106]수량산출!#REF!</definedName>
    <definedName name="날개벽수량집계">#REF!</definedName>
    <definedName name="날개벽수량집계1">#REF!</definedName>
    <definedName name="남덕" localSheetId="3">BlankMacro1</definedName>
    <definedName name="남덕" localSheetId="1">BlankMacro1</definedName>
    <definedName name="남덕">BlankMacro1</definedName>
    <definedName name="내벽">#REF!</definedName>
    <definedName name="내벽2">'[130]ⴭⴭⴭⴭⴭ'!#REF!</definedName>
    <definedName name="내역00년">'[6]#REF'!#REF!</definedName>
    <definedName name="내역서다" localSheetId="3">BlankMacro1</definedName>
    <definedName name="내역서다" localSheetId="1">BlankMacro1</definedName>
    <definedName name="내역서다">BlankMacro1</definedName>
    <definedName name="내역적용">#REF!</definedName>
    <definedName name="내전">#REF!</definedName>
    <definedName name="냑책수량" localSheetId="3">{"Book1","부대-(표지판,데리,가드).xls","부대-(낙,차,중분대).xls"}</definedName>
    <definedName name="냑책수량" localSheetId="1">{"Book1","부대-(표지판,데리,가드).xls","부대-(낙,차,중분대).xls"}</definedName>
    <definedName name="냑책수량">{"Book1","부대-(표지판,데리,가드).xls","부대-(낙,차,중분대).xls"}</definedName>
    <definedName name="노르웨이R12">[103]데이타!$E$90</definedName>
    <definedName name="노르웨이R15">[103]데이타!$E$91</definedName>
    <definedName name="노르웨이R4">[103]데이타!$E$86</definedName>
    <definedName name="노르웨이R5">[103]데이타!$E$87</definedName>
    <definedName name="노르웨이R6">[103]데이타!$E$88</definedName>
    <definedName name="노르웨이R8">[103]데이타!$E$89</definedName>
    <definedName name="노무비">#REF!</definedName>
    <definedName name="勞務費">#REF!</definedName>
    <definedName name="노무비계">[100]예산명세서!#REF!</definedName>
    <definedName name="노상공제">#REF!</definedName>
    <definedName name="노상공제1">#REF!</definedName>
    <definedName name="노상공제2">'[131]단 box'!$G$99</definedName>
    <definedName name="노임">#REF!</definedName>
    <definedName name="노임단가">#REF!</definedName>
    <definedName name="노임산출" localSheetId="3" hidden="1">{"'용역비'!$A$4:$C$8"}</definedName>
    <definedName name="노임산출" localSheetId="1" hidden="1">{"'용역비'!$A$4:$C$8"}</definedName>
    <definedName name="노임산출" hidden="1">{"'용역비'!$A$4:$C$8"}</definedName>
    <definedName name="노임품명">#REF!</definedName>
    <definedName name="노체공제">'[123]단 box'!$G$95</definedName>
    <definedName name="노체공제1">#REF!</definedName>
    <definedName name="노체높이">#REF!</definedName>
    <definedName name="노체높이1">#REF!</definedName>
    <definedName name="노출형">[51]DATA!$E$50:$F$59</definedName>
    <definedName name="논" localSheetId="3">{"Book1","부대-(표지판,데리,가드).xls","부대-(낙,차,중분대).xls"}</definedName>
    <definedName name="논" localSheetId="1">{"Book1","부대-(표지판,데리,가드).xls","부대-(낙,차,중분대).xls"}</definedName>
    <definedName name="논">{"Book1","부대-(표지판,데리,가드).xls","부대-(낙,차,중분대).xls"}</definedName>
    <definedName name="높">#REF!</definedName>
    <definedName name="높1">#REF!</definedName>
    <definedName name="높2">#REF!</definedName>
    <definedName name="높이">#REF!</definedName>
    <definedName name="눈향L06">[103]데이타!$E$92</definedName>
    <definedName name="눈향L08">[103]데이타!$E$93</definedName>
    <definedName name="눈향L10">[103]데이타!$E$94</definedName>
    <definedName name="눈향L14">[103]데이타!$E$95</definedName>
    <definedName name="눈향L20">[103]데이타!$E$96</definedName>
    <definedName name="느릅R10">[103]데이타!$E$100</definedName>
    <definedName name="느릅R4">[103]데이타!$E$97</definedName>
    <definedName name="느릅R5">[103]데이타!$E$98</definedName>
    <definedName name="느릅R8">[116]데이타!$E$99</definedName>
    <definedName name="느티R10">[116]데이타!$E$104</definedName>
    <definedName name="느티R12">[103]데이타!$E$105</definedName>
    <definedName name="느티R15">[103]데이타!$E$106</definedName>
    <definedName name="느티R18">[103]데이타!$E$107</definedName>
    <definedName name="느티R20">[103]데이타!$E$108</definedName>
    <definedName name="느티R25">[103]데이타!$E$109</definedName>
    <definedName name="느티R30">[103]데이타!$E$110</definedName>
    <definedName name="느티R5">[103]데이타!$E$101</definedName>
    <definedName name="느티R6">[103]데이타!$E$102</definedName>
    <definedName name="느티R8">[103]데이타!$E$103</definedName>
    <definedName name="능소화R2">[103]데이타!$E$111</definedName>
    <definedName name="능소화R4">[103]데이타!$E$112</definedName>
    <definedName name="능소화R6">[103]데이타!$E$113</definedName>
    <definedName name="니미렇ㄹ" localSheetId="3">갑지!니미렇ㄹ</definedName>
    <definedName name="니미렇ㄹ" localSheetId="1">설계설명서!니미렇ㄹ</definedName>
    <definedName name="니미렇ㄹ">[0]!니미렇ㄹ</definedName>
    <definedName name="ㄷ" localSheetId="0">#REF!</definedName>
    <definedName name="ㄷ">[132]수량산출!#REF!</definedName>
    <definedName name="ㄷ1">#REF!</definedName>
    <definedName name="ㄷ2">#REF!</definedName>
    <definedName name="ㄷㄱㄷㅈ">#REF!</definedName>
    <definedName name="ㄷㄷ">'[94]이토변실(A3-LINE)'!$O$62</definedName>
    <definedName name="ㄷㄷㄷ" localSheetId="0">'[53]ABUT수량-A1'!$T$25</definedName>
    <definedName name="ㄷㄷㄷ">'[66]ABUT수량-A1'!$T$25</definedName>
    <definedName name="ㄷㄷㄷㄷㄷㄷ" localSheetId="3">BlankMacro1</definedName>
    <definedName name="ㄷㄷㄷㄷㄷㄷ" localSheetId="1">BlankMacro1</definedName>
    <definedName name="ㄷㄷㄷㄷㄷㄷ">BlankMacro1</definedName>
    <definedName name="ㄷㅁㅁ">#REF!</definedName>
    <definedName name="ㄷㅈㄷㅈ" localSheetId="3" hidden="1">{"'용역비'!$A$4:$C$8"}</definedName>
    <definedName name="ㄷㅈㄷㅈ" localSheetId="1" hidden="1">{"'용역비'!$A$4:$C$8"}</definedName>
    <definedName name="ㄷㅈㄷㅈ" hidden="1">{"'용역비'!$A$4:$C$8"}</definedName>
    <definedName name="다" localSheetId="0">{"Book1","부대-(표지판,데리,가드).xls","부대-(낙,차,중분대).xls"}</definedName>
    <definedName name="다">EVALUATE(#REF!)</definedName>
    <definedName name="단">[6]제직재!#REF!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'[133]단가 '!$B$3:$N$67</definedName>
    <definedName name="단가.">[134]직노!#REF!</definedName>
    <definedName name="단가대상표">#REF!</definedName>
    <definedName name="단가대상표1">#REF!</definedName>
    <definedName name="단가비교">[113]일위대가표!#REF!</definedName>
    <definedName name="단가산출">#REF!</definedName>
    <definedName name="단가조건영역">#REF!</definedName>
    <definedName name="단가조건표">#REF!</definedName>
    <definedName name="단가조사" localSheetId="3" hidden="1">{"'용역비'!$A$4:$C$8"}</definedName>
    <definedName name="단가조사" localSheetId="1" hidden="1">{"'용역비'!$A$4:$C$8"}</definedName>
    <definedName name="단가조사" hidden="1">{"'용역비'!$A$4:$C$8"}</definedName>
    <definedName name="단가조사표">#REF!</definedName>
    <definedName name="단가표">[6]내역서2안!#REF!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[79]DATE!$H$24:$H$85</definedName>
    <definedName name="단다" localSheetId="3" hidden="1">{"'용역비'!$A$4:$C$8"}</definedName>
    <definedName name="단다" localSheetId="1" hidden="1">{"'용역비'!$A$4:$C$8"}</definedName>
    <definedName name="단다" hidden="1">{"'용역비'!$A$4:$C$8"}</definedName>
    <definedName name="단빔플랜지">#REF!</definedName>
    <definedName name="단수">#REF!</definedName>
    <definedName name="단아" localSheetId="3" hidden="1">{"'용역비'!$A$4:$C$8"}</definedName>
    <definedName name="단아" localSheetId="1" hidden="1">{"'용역비'!$A$4:$C$8"}</definedName>
    <definedName name="단아" hidden="1">{"'용역비'!$A$4:$C$8"}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차">#REF!</definedName>
    <definedName name="담쟁이L03">[103]데이타!$E$114</definedName>
    <definedName name="대가">#REF!</definedName>
    <definedName name="대가표">#REF!</definedName>
    <definedName name="대상표">#REF!</definedName>
    <definedName name="대왕참R10">[103]데이타!$E$118</definedName>
    <definedName name="대왕참R4">[103]데이타!$E$115</definedName>
    <definedName name="대왕참R6">[103]데이타!$E$116</definedName>
    <definedName name="대왕참R8">[103]데이타!$E$117</definedName>
    <definedName name="대추R10">[103]데이타!$E$123</definedName>
    <definedName name="대추R4">[103]데이타!$E$119</definedName>
    <definedName name="대추R5">[103]데이타!$E$120</definedName>
    <definedName name="대추R6">[103]데이타!$E$121</definedName>
    <definedName name="대추R8">[103]데이타!$E$122</definedName>
    <definedName name="대한민국">BlankMacro1</definedName>
    <definedName name="더하기">[79]DATE!$J$24:$J$85</definedName>
    <definedName name="덤프2.5경비">[118]중기집계!$G$74</definedName>
    <definedName name="덤프2.5노무">[118]중기집계!$E$74</definedName>
    <definedName name="덤프2.5재료">[118]중기집계!$F$74</definedName>
    <definedName name="덤프발경비">[135]중기집계!$G$7</definedName>
    <definedName name="덤프발노무">[135]중기집계!$E$7</definedName>
    <definedName name="덤프발재료">[135]중기집계!$F$7</definedName>
    <definedName name="덤프토경비">[135]중기집계!$G$5</definedName>
    <definedName name="덤프토노무">[135]중기집계!$E$5</definedName>
    <definedName name="덤프토재료">[135]중기집계!$F$5</definedName>
    <definedName name="덩굴장미3">[103]데이타!$E$128</definedName>
    <definedName name="덩굴장미4">[103]데이타!$E$129</definedName>
    <definedName name="덩굴장미5">[103]데이타!$E$130</definedName>
    <definedName name="도">#REF!</definedName>
    <definedName name="도_________목_________수">#REF!</definedName>
    <definedName name="도급가">#REF!</definedName>
    <definedName name="도급공사" localSheetId="0">[104]갑지!#REF!</definedName>
    <definedName name="도급공사">#REF!</definedName>
    <definedName name="도급공사1">#REF!</definedName>
    <definedName name="도급공사비">'[136]2공구산출내역'!#REF!</definedName>
    <definedName name="도급예산액" localSheetId="0">[104]갑지!#REF!</definedName>
    <definedName name="도급예산액">#REF!</definedName>
    <definedName name="도급예산액1">#REF!</definedName>
    <definedName name="도급예상액" localSheetId="0">[104]갑지!#REF!</definedName>
    <definedName name="도급예상액">#REF!</definedName>
    <definedName name="도수로1">[137]!일위규격매크로</definedName>
    <definedName name="도수로집계1">[137]!수식입력매크로</definedName>
    <definedName name="도장">[100]설계명세서!#REF!</definedName>
    <definedName name="도장노">#REF!</definedName>
    <definedName name="도장노1">#REF!</definedName>
    <definedName name="도장재">#REF!</definedName>
    <definedName name="도장재1">#REF!</definedName>
    <definedName name="도장합">#REF!</definedName>
    <definedName name="도장합1">#REF!</definedName>
    <definedName name="도쟈경비">[118]중기집계!$G$3</definedName>
    <definedName name="도쟈노무">[118]중기집계!$E$3</definedName>
    <definedName name="도쟈재료">[118]중기집계!$F$3</definedName>
    <definedName name="독립형E">#REF!</definedName>
    <definedName name="독일가문비1206">[103]데이타!$E$131</definedName>
    <definedName name="독일가문비1508">[103]데이타!$E$132</definedName>
    <definedName name="독일가문비2010">[103]데이타!$E$133</definedName>
    <definedName name="독일가문비2512">[103]데이타!$E$134</definedName>
    <definedName name="독일가문비3015">[103]데이타!$E$135</definedName>
    <definedName name="독일가문비3518">[103]데이타!$E$136</definedName>
    <definedName name="돈나무0504">[103]데이타!$E$137</definedName>
    <definedName name="돈나무0805">[103]데이타!$E$138</definedName>
    <definedName name="돈나무1007">[103]데이타!$E$139</definedName>
    <definedName name="돈나무1210">[103]데이타!$E$140</definedName>
    <definedName name="돋움체">#REF!</definedName>
    <definedName name="돌아가기">[122]!돌아가기</definedName>
    <definedName name="동바리목재">'[138]용산1(해보)'!#REF!</definedName>
    <definedName name="동백1002">[103]데이타!$E$141</definedName>
    <definedName name="동백1204">[103]데이타!$E$142</definedName>
    <definedName name="동백1506">[103]데이타!$E$143</definedName>
    <definedName name="동백1808">[103]데이타!$E$144</definedName>
    <definedName name="동작소요량">[139]직노!#REF!</definedName>
    <definedName name="동호" localSheetId="3" hidden="1">{"'용역비'!$A$4:$C$8"}</definedName>
    <definedName name="동호" localSheetId="1" hidden="1">{"'용역비'!$A$4:$C$8"}</definedName>
    <definedName name="동호" hidden="1">{"'용역비'!$A$4:$C$8"}</definedName>
    <definedName name="되">#REF!</definedName>
    <definedName name="되메우기">#REF!</definedName>
    <definedName name="되메우기1">#REF!</definedName>
    <definedName name="되메우기2">'[131]단 box'!$G$86</definedName>
    <definedName name="되메우기E16">#REF!</definedName>
    <definedName name="두부">#REF!</definedName>
    <definedName name="두정1교A743">#REF!</definedName>
    <definedName name="두정터널A1489">#REF!</definedName>
    <definedName name="뒷채움">'[123]단 box'!$G$84</definedName>
    <definedName name="뒷채움1">#REF!</definedName>
    <definedName name="드라이노">#REF!</definedName>
    <definedName name="드라이재">#REF!</definedName>
    <definedName name="드라이합">#REF!</definedName>
    <definedName name="등R2">[103]데이타!$E$156</definedName>
    <definedName name="등R4">[103]데이타!$E$157</definedName>
    <definedName name="등R6">[103]데이타!$E$158</definedName>
    <definedName name="등R8">[103]데이타!$E$159</definedName>
    <definedName name="등가도움">[122]!등가도움</definedName>
    <definedName name="등신" localSheetId="3">{"Book1","부대-(표지판,데리,가드).xls","부대-(낙,차,중분대).xls"}</definedName>
    <definedName name="등신" localSheetId="1">{"Book1","부대-(표지판,데리,가드).xls","부대-(낙,차,중분대).xls"}</definedName>
    <definedName name="등신">{"Book1","부대-(표지판,데리,가드).xls","부대-(낙,차,중분대).xls"}</definedName>
    <definedName name="때죽R10">[103]데이타!$E$127</definedName>
    <definedName name="때죽R4">[103]데이타!$E$124</definedName>
    <definedName name="때죽R6">[103]데이타!$E$125</definedName>
    <definedName name="때죽R8">[103]데이타!$E$126</definedName>
    <definedName name="띠장규격">#REF!</definedName>
    <definedName name="띠장설치">[59]가시설수량!$AE$52</definedName>
    <definedName name="띠장연결개소">[59]가시설수량!$AE$79</definedName>
    <definedName name="ㄹ" localSheetId="0">#REF!</definedName>
    <definedName name="ㄹ">[49]부하계산서!#REF!</definedName>
    <definedName name="ㄹ1">#REF!</definedName>
    <definedName name="ㄹ120">[6]패널!#REF!</definedName>
    <definedName name="ㄹ2">#REF!</definedName>
    <definedName name="ㄹ47">#REF!</definedName>
    <definedName name="ㄹ62">#REF!</definedName>
    <definedName name="ㄹㄹㄹ" hidden="1">#REF!</definedName>
    <definedName name="ㄹㄻㅈㄷㅇㅁㄴㅇㄹ">#REF!</definedName>
    <definedName name="ㄹㅇㄴㄹㄴㅇㄹ" localSheetId="3">BlankMacro1</definedName>
    <definedName name="ㄹㅇㄴㄹㄴㅇㄹ" localSheetId="1">BlankMacro1</definedName>
    <definedName name="ㄹㅇㄴㄹㄴㅇㄹ">BlankMacro1</definedName>
    <definedName name="ㄹㅇㄴㄹㅇㄴㄹㅇ" localSheetId="3">BlankMacro1</definedName>
    <definedName name="ㄹㅇㄴㄹㅇㄴㄹㅇ" localSheetId="1">BlankMacro1</definedName>
    <definedName name="ㄹㅇㄴㄹㅇㄴㄹㅇ">BlankMacro1</definedName>
    <definedName name="ㄹㅇㄹ" localSheetId="3" hidden="1">{"'용역비'!$A$4:$C$8"}</definedName>
    <definedName name="ㄹㅇㄹ" localSheetId="1" hidden="1">{"'용역비'!$A$4:$C$8"}</definedName>
    <definedName name="ㄹㅇㄹ" hidden="1">{"'용역비'!$A$4:$C$8"}</definedName>
    <definedName name="ㄹ오">#REF!</definedName>
    <definedName name="라">EVALUATE(#REF!)</definedName>
    <definedName name="램머경비">[118]중기집계!$G$31</definedName>
    <definedName name="램머노무">[118]중기집계!$E$31</definedName>
    <definedName name="램머재료">[118]중기집계!$F$31</definedName>
    <definedName name="레_무근">[108]수량산출!$R$6</definedName>
    <definedName name="레_무근1">[106]수량산출!#REF!</definedName>
    <definedName name="레_철근">[108]수량산출!$R$17</definedName>
    <definedName name="레무진">#REF!</definedName>
    <definedName name="레무진노">#REF!</definedName>
    <definedName name="렌즈">#REF!</definedName>
    <definedName name="련수">#REF!</definedName>
    <definedName name="로옹">#REF!</definedName>
    <definedName name="루베">#REF!</definedName>
    <definedName name="류인숙">#N/A</definedName>
    <definedName name="류인숙1">#N/A</definedName>
    <definedName name="ㄻㅇㄴㄻㄴㅇ">#REF!</definedName>
    <definedName name="ㅀ">'[47]인건-측정'!#REF!</definedName>
    <definedName name="ㅁ" localSheetId="0">[140]데리네이타현황!$A$4,[140]데리네이타현황!$A$2,[140]데리네이타현황!$A$1,[140]데리네이타현황!$A$279,[140]데리네이타현황!$A$1:$A$65536</definedName>
    <definedName name="ㅁ">[49]부하계산서!#REF!</definedName>
    <definedName name="ㅁ1" localSheetId="0">#REF!</definedName>
    <definedName name="ㅁ1">#REF!</definedName>
    <definedName name="ㅁ1122">#REF!</definedName>
    <definedName name="ㅁ134">#REF!</definedName>
    <definedName name="ㅁ2" localSheetId="0">#REF!</definedName>
    <definedName name="ㅁ2">[120]경산!#REF!</definedName>
    <definedName name="ㅁ219">#REF!</definedName>
    <definedName name="ㅁ30">#REF!</definedName>
    <definedName name="ㅁ331">#REF!</definedName>
    <definedName name="ㅁ38">#REF!</definedName>
    <definedName name="ㅁ384K5">'[6]설직재-1'!#REF!</definedName>
    <definedName name="ㅁ40">#REF!</definedName>
    <definedName name="ㅁ60">[141]직노!#REF!</definedName>
    <definedName name="ㅁ771">#REF!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ㄴㅇㅀㅁㄴㅇㄹ">BlankMacro1</definedName>
    <definedName name="ㅁㄴㅇㅁㄴㅇ" hidden="1">#REF!</definedName>
    <definedName name="ㅁㄷㄱㄻ">#REF!</definedName>
    <definedName name="ㅁㄷㄺㅁㄷㄹ">#REF!</definedName>
    <definedName name="ㅁㅀㅁㅈㄷㄹ">#REF!</definedName>
    <definedName name="ㅁㅁ" localSheetId="0">[142]우배수!$E$24:$E$85</definedName>
    <definedName name="ㅁㅁ">#REF!</definedName>
    <definedName name="ㅁㅁ158">#REF!</definedName>
    <definedName name="ㅁㅁㅁ" localSheetId="0">[70]!일위화면복귀매크로</definedName>
    <definedName name="ㅁㅁㅁ">[143]을지!$A$1:$IV$2</definedName>
    <definedName name="ㅁㅁㅁㅁ">[24]교각1!#REF!</definedName>
    <definedName name="ㅁㅇ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ㅇ">'[144]표지 (2)'!#REF!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EVALUATE('[145]3. 동력 설비 공사(수량)'!$D1)</definedName>
    <definedName name="마가목R3">[103]데이타!$E$160</definedName>
    <definedName name="마가목R5">[103]데이타!$E$161</definedName>
    <definedName name="마가목R7">[103]데이타!$E$162</definedName>
    <definedName name="말" localSheetId="3">BlankMacro1</definedName>
    <definedName name="말" localSheetId="1">BlankMacro1</definedName>
    <definedName name="말">BlankMacro1</definedName>
    <definedName name="말발도리1003">[103]데이타!$E$163</definedName>
    <definedName name="말발도리1204">[103]데이타!$E$164</definedName>
    <definedName name="말발도리1506">[103]데이타!$E$165</definedName>
    <definedName name="매입개방">[51]DATA!$E$6:$F$15</definedName>
    <definedName name="매입형C1">#REF!</definedName>
    <definedName name="매입형C2">#REF!</definedName>
    <definedName name="매입형C3">#REF!</definedName>
    <definedName name="매자0804">[103]데이타!$E$166</definedName>
    <definedName name="매자1005">[103]데이타!$E$167</definedName>
    <definedName name="매크로1" description="토목구조설계실이(가) 99-02-09에 기록한 매크로" localSheetId="0" xlm="1">#REF!</definedName>
    <definedName name="매크로1" description="김 홍 영 (전투여신)이(가) 98-08-20에 기록한 매크로" xlm="1">#REF!</definedName>
    <definedName name="매크로11">[146]!매크로11</definedName>
    <definedName name="매크로2" description="현대건설(주)이(가) 97/06/25에 기록한 매크로" xlm="1">#REF!</definedName>
    <definedName name="매크로4">[146]C.배수관공!매크로4</definedName>
    <definedName name="매화R10">[103]데이타!$E$174</definedName>
    <definedName name="매화R4">[103]데이타!$E$171</definedName>
    <definedName name="매화R6">[103]데이타!$E$172</definedName>
    <definedName name="매화R8">[103]데이타!$E$173</definedName>
    <definedName name="맨_거">#REF!</definedName>
    <definedName name="맨_두겅">[147]수량산출!$R$121</definedName>
    <definedName name="맨_벽">#REF!</definedName>
    <definedName name="맨_사">#REF!</definedName>
    <definedName name="맨홍3호">#REF!</definedName>
    <definedName name="메1" localSheetId="0">#REF!</definedName>
    <definedName name="메1">#REF!</definedName>
    <definedName name="메타B10">[103]데이타!$E$179</definedName>
    <definedName name="메타B12">[103]데이타!$E$180</definedName>
    <definedName name="메타B15">[103]데이타!$E$181</definedName>
    <definedName name="메타B18">[103]데이타!$E$182</definedName>
    <definedName name="메타B4">[103]데이타!$E$175</definedName>
    <definedName name="메타B5">[103]데이타!$E$176</definedName>
    <definedName name="메타B6">[103]데이타!$E$177</definedName>
    <definedName name="메타B8">[103]데이타!$E$178</definedName>
    <definedName name="명_성">#REF!</definedName>
    <definedName name="명성">#REF!</definedName>
    <definedName name="명자0604">[103]데이타!$E$183</definedName>
    <definedName name="명자0805">[103]데이타!$E$184</definedName>
    <definedName name="명자1006">[103]데이타!$E$185</definedName>
    <definedName name="명자1208">[103]데이타!$E$186</definedName>
    <definedName name="모감주R10">[103]데이타!$E$190</definedName>
    <definedName name="모감주R4">[103]데이타!$E$187</definedName>
    <definedName name="모감주R6">[103]데이타!$E$188</definedName>
    <definedName name="모감주R8">[103]데이타!$E$189</definedName>
    <definedName name="모과2005">[103]데이타!$E$191</definedName>
    <definedName name="모과2507">[103]데이타!$E$192</definedName>
    <definedName name="모과R10">[103]데이타!$E$195</definedName>
    <definedName name="모과R12">[103]데이타!$E$196</definedName>
    <definedName name="모과R15">[103]데이타!$E$197</definedName>
    <definedName name="모과R20">[103]데이타!$E$198</definedName>
    <definedName name="모과R25">[103]데이타!$E$199</definedName>
    <definedName name="모과R5">[103]데이타!$E$193</definedName>
    <definedName name="모과R8">[103]데이타!$E$194</definedName>
    <definedName name="모란5가지">[103]데이타!$E$200</definedName>
    <definedName name="모란6가지">[103]데이타!$E$201</definedName>
    <definedName name="모래">#REF!</definedName>
    <definedName name="모형01">[6]직노!#REF!</definedName>
    <definedName name="목련R10">[103]데이타!$E$206</definedName>
    <definedName name="목련R12">[103]데이타!$E$207</definedName>
    <definedName name="목련R15">[103]데이타!$E$208</definedName>
    <definedName name="목련R20">[103]데이타!$E$209</definedName>
    <definedName name="목련R4">[103]데이타!$E$202</definedName>
    <definedName name="목련R5">[103]데이타!$E$203</definedName>
    <definedName name="목련R6">[103]데이타!$E$204</definedName>
    <definedName name="목련R8">[103]데이타!$E$205</definedName>
    <definedName name="목록대상표">#REF!</definedName>
    <definedName name="목서1506">[103]데이타!$E$213</definedName>
    <definedName name="목서2012">[103]데이타!$E$214</definedName>
    <definedName name="목서2515">[103]데이타!$E$215</definedName>
    <definedName name="목수국1006">[103]데이타!$E$210</definedName>
    <definedName name="목수국1208">[103]데이타!$E$211</definedName>
    <definedName name="목수국1510">[103]데이타!$E$212</definedName>
    <definedName name="목차1">[6]기본일위!$A:$IV</definedName>
    <definedName name="목차2">[6]기본일위!$A:$IV</definedName>
    <definedName name="목차3">[6]기본일위!$A:$IV</definedName>
    <definedName name="몰라" localSheetId="0">{"Book1","부대-(표지판,데리,가드).xls","부대-(낙,차,중분대).xls"}</definedName>
    <definedName name="몰라">[6]직노!#REF!</definedName>
    <definedName name="무궁화1003">[103]데이타!$E$216</definedName>
    <definedName name="무궁화1203">[103]데이타!$E$217</definedName>
    <definedName name="무궁화1504">[103]데이타!$E$218</definedName>
    <definedName name="무궁화1805">[103]데이타!$E$219</definedName>
    <definedName name="무궁화2006">[103]데이타!$E$220</definedName>
    <definedName name="무근레미콘">#REF!</definedName>
    <definedName name="무근인력">#REF!</definedName>
    <definedName name="무늬1">'[148]계림(함평)'!#REF!</definedName>
    <definedName name="무늬2">'[148]계림(장성)'!#REF!</definedName>
    <definedName name="무진노">#REF!</definedName>
    <definedName name="문화1">[149]원가계산서!#REF!</definedName>
    <definedName name="문화A">[149]원가계산서!#REF!</definedName>
    <definedName name="문화정보1">[150]원가계산서!#REF!</definedName>
    <definedName name="문화정보표지">[149]원가계산서!#REF!</definedName>
    <definedName name="물가">#REF!</definedName>
    <definedName name="물가2">#REF!</definedName>
    <definedName name="물량" localSheetId="3" hidden="1">{"'용역비'!$A$4:$C$8"}</definedName>
    <definedName name="물량" localSheetId="1" hidden="1">{"'용역비'!$A$4:$C$8"}</definedName>
    <definedName name="물량" hidden="1">{"'용역비'!$A$4:$C$8"}</definedName>
    <definedName name="물탱크경비">[118]중기집계!$G$52</definedName>
    <definedName name="물탱크노무">[118]중기집계!$E$52</definedName>
    <definedName name="물탱크재료">[118]중기집계!$F$52</definedName>
    <definedName name="물푸레R5">[103]데이타!$E$221</definedName>
    <definedName name="물푸레R6">[103]데이타!$E$222</definedName>
    <definedName name="물푸레R8">[103]데이타!$E$223</definedName>
    <definedName name="미선0804">[103]데이타!$E$224</definedName>
    <definedName name="미선1206">[103]데이타!$E$225</definedName>
    <definedName name="미장공">[151]노임!$B$6</definedName>
    <definedName name="미장노">#REF!</definedName>
    <definedName name="미장노1">#REF!</definedName>
    <definedName name="미장재">#REF!</definedName>
    <definedName name="미장재1">#REF!</definedName>
    <definedName name="미장합">#REF!</definedName>
    <definedName name="미장합1">#REF!</definedName>
    <definedName name="ㅂ">#REF!</definedName>
    <definedName name="ㅂ300">#REF!</definedName>
    <definedName name="ㅂㅁㄷㅎ">#REF!</definedName>
    <definedName name="ㅂㅂ" localSheetId="0">' 표지'!ㅂㅂ</definedName>
    <definedName name="ㅂㅂ">[129]직노!#REF!</definedName>
    <definedName name="ㅂㅂㅂ" localSheetId="3" hidden="1">{"'용역비'!$A$4:$C$8"}</definedName>
    <definedName name="ㅂㅂㅂ" localSheetId="1" hidden="1">{"'용역비'!$A$4:$C$8"}</definedName>
    <definedName name="ㅂㅂㅂ" hidden="1">{"'용역비'!$A$4:$C$8"}</definedName>
    <definedName name="ㅂㅎㅁㅇㅀ">#REF!</definedName>
    <definedName name="바">EVALUATE('[145]4. TRAY 설비 공사(수량)'!$D1)</definedName>
    <definedName name="바보" localSheetId="0">'[130]ⴭⴭⴭⴭⴭ'!#REF!</definedName>
    <definedName name="바보">[6]I一般比!#REF!</definedName>
    <definedName name="바보야" localSheetId="3">BlankMacro1</definedName>
    <definedName name="바보야" localSheetId="1">BlankMacro1</definedName>
    <definedName name="바보야">BlankMacro1</definedName>
    <definedName name="반송1012">[103]데이타!$E$148</definedName>
    <definedName name="반송1215">[103]데이타!$E$149</definedName>
    <definedName name="반송1518">[103]데이타!$E$150</definedName>
    <definedName name="반송1520">[103]데이타!$E$151</definedName>
    <definedName name="반송2022">[103]데이타!$E$152</definedName>
    <definedName name="방_모">[106]수량산출!#REF!</definedName>
    <definedName name="방송" localSheetId="3">BlankMacro1</definedName>
    <definedName name="방송" localSheetId="1">BlankMacro1</definedName>
    <definedName name="방송">BlankMacro1</definedName>
    <definedName name="방송2" localSheetId="3">BlankMacro1</definedName>
    <definedName name="방송2" localSheetId="1">BlankMacro1</definedName>
    <definedName name="방송2">BlankMacro1</definedName>
    <definedName name="방송장비">#REF!</definedName>
    <definedName name="방수공">[151]노임!$B$7</definedName>
    <definedName name="방콘2">'[107]대창(장성)'!$AL$481</definedName>
    <definedName name="방타노">#REF!</definedName>
    <definedName name="방타노1">#REF!</definedName>
    <definedName name="방타재">#REF!</definedName>
    <definedName name="방타재1">#REF!</definedName>
    <definedName name="방타합">#REF!</definedName>
    <definedName name="방타합1">#REF!</definedName>
    <definedName name="방호벽">#REF!</definedName>
    <definedName name="배구관">[152]종배수관!$D$21</definedName>
    <definedName name="배수공" description="심 성 규이(가) 96-11-18에 기록한 매크로" xlm="1">#REF!</definedName>
    <definedName name="배수공A83">#REF!</definedName>
    <definedName name="배수관1">[6]기본일위!$A:$IV</definedName>
    <definedName name="배수깨기" localSheetId="3">갑지!배수깨기</definedName>
    <definedName name="배수깨기" localSheetId="1">설계설명서!배수깨기</definedName>
    <definedName name="배수깨기">[0]!배수깨기</definedName>
    <definedName name="배수깨기.." localSheetId="3">갑지!배수깨기..</definedName>
    <definedName name="배수깨기.." localSheetId="1">설계설명서!배수깨기..</definedName>
    <definedName name="배수깨기..">[0]!배수깨기..</definedName>
    <definedName name="배수토공계">#REF!</definedName>
    <definedName name="배전">#REF!</definedName>
    <definedName name="백호07경비">[118]중기집계!$G$9</definedName>
    <definedName name="백호07노무">[118]중기집계!$E$9</definedName>
    <definedName name="백호07재료">[118]중기집계!$F$9</definedName>
    <definedName name="백호10경비">[118]중기집계!$G$11</definedName>
    <definedName name="백호10노무">[118]중기집계!$E$11</definedName>
    <definedName name="백호10재료">[118]중기집계!$F$11</definedName>
    <definedName name="백호브경비">[118]중기집계!$G$66</definedName>
    <definedName name="백호브노무">[118]중기집계!$E$66</definedName>
    <definedName name="백호브재료">[118]중기집계!$F$66</definedName>
    <definedName name="버림콘크리트">#REF!</definedName>
    <definedName name="버림콘크리트2">[153]시점교대!$AG$69</definedName>
    <definedName name="버팀1단">[59]단위수량!$D$10</definedName>
    <definedName name="버팀2단">[59]단위수량!$D$11</definedName>
    <definedName name="버팀간격">#REF!</definedName>
    <definedName name="버팀규격">#REF!</definedName>
    <definedName name="버팀및띠장연결">[59]가시설수량!$AE$168</definedName>
    <definedName name="버팀수량">#REF!</definedName>
    <definedName name="버팀제작">[59]가시설수량!$AE$138</definedName>
    <definedName name="번호" localSheetId="0">[154]개화1교!#REF!</definedName>
    <definedName name="번호">#REF!</definedName>
    <definedName name="변경대비2">[155]내역!#REF!</definedName>
    <definedName name="변동">#REF!</definedName>
    <definedName name="보">'[6]#REF'!#REF!</definedName>
    <definedName name="보걸이">[59]가시설수량!$AE$39</definedName>
    <definedName name="보링공">#REF!</definedName>
    <definedName name="보성토공" localSheetId="3">갑지!보성토공</definedName>
    <definedName name="보성토공" localSheetId="1">설계설명서!보성토공</definedName>
    <definedName name="보성토공">[0]!보성토공</definedName>
    <definedName name="보인">#REF!</definedName>
    <definedName name="보통">37483</definedName>
    <definedName name="보통인부" localSheetId="0">[118]노임단가!$C$90</definedName>
    <definedName name="보통인부">[151]노임!$B$14</definedName>
    <definedName name="보통인부1">[118]노임단가!$D$90</definedName>
    <definedName name="보통인부B10">[103]식재인부!$C$24</definedName>
    <definedName name="보통인부B4이하">[103]식재인부!$C$18</definedName>
    <definedName name="보통인부B5">[103]식재인부!$C$19</definedName>
    <definedName name="보통인부B6">[103]식재인부!$C$20</definedName>
    <definedName name="보통인부B8">[103]식재인부!$C$22</definedName>
    <definedName name="보통인부R10">[103]식재인부!$C$54</definedName>
    <definedName name="보통인부R12">[103]식재인부!$C$56</definedName>
    <definedName name="보통인부R15">[103]식재인부!$C$59</definedName>
    <definedName name="보통인부R4이하">[103]식재인부!$C$48</definedName>
    <definedName name="보통인부R5">[103]식재인부!$C$49</definedName>
    <definedName name="보통인부R6">[103]식재인부!$C$50</definedName>
    <definedName name="보통인부R7">[103]식재인부!$C$51</definedName>
    <definedName name="보통인부R8">[103]식재인부!$C$52</definedName>
    <definedName name="복사">[156]!복사</definedName>
    <definedName name="복사준비">[157]!복사준비</definedName>
    <definedName name="복토">#REF!</definedName>
    <definedName name="부" localSheetId="3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 localSheetId="0">[104]갑지!#REF!</definedName>
    <definedName name="부가가치세">#REF!</definedName>
    <definedName name="附加價値稅">#REF!</definedName>
    <definedName name="부가가치세1">#REF!</definedName>
    <definedName name="부대공A1078">#REF!</definedName>
    <definedName name="부손익" localSheetId="3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연터널A1217">#REF!</definedName>
    <definedName name="부연터널A1221">#REF!</definedName>
    <definedName name="분류" localSheetId="3" hidden="1">{"'용역비'!$A$4:$C$8"}</definedName>
    <definedName name="분류" localSheetId="1" hidden="1">{"'용역비'!$A$4:$C$8"}</definedName>
    <definedName name="분류" hidden="1">{"'용역비'!$A$4:$C$8"}</definedName>
    <definedName name="분전반" localSheetId="3">BlankMacro1</definedName>
    <definedName name="분전반" localSheetId="1">BlankMacro1</definedName>
    <definedName name="분전반">BlankMacro1</definedName>
    <definedName name="분전반1" localSheetId="3">BlankMacro1</definedName>
    <definedName name="분전반1" localSheetId="1">BlankMacro1</definedName>
    <definedName name="분전반1">BlankMacro1</definedName>
    <definedName name="분전전" localSheetId="3">BlankMacro1</definedName>
    <definedName name="분전전" localSheetId="1">BlankMacro1</definedName>
    <definedName name="분전전">BlankMacro1</definedName>
    <definedName name="블록H">#REF!</definedName>
    <definedName name="블록V">#REF!</definedName>
    <definedName name="비">#REF!</definedName>
    <definedName name="비1">#REF!</definedName>
    <definedName name="비2">#REF!</definedName>
    <definedName name="비23">'[158]기초경사,전단키있음'!$C$38</definedName>
    <definedName name="비3">#REF!</definedName>
    <definedName name="비4">#REF!</definedName>
    <definedName name="비5">#REF!</definedName>
    <definedName name="비6">#REF!</definedName>
    <definedName name="비계">#REF!</definedName>
    <definedName name="비교표1">[6]기본일위!$A:$IV</definedName>
    <definedName name="비교표2">[6]기본일위!$A:$IV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ㅅ" localSheetId="0">#REF!</definedName>
    <definedName name="ㅅ">[49]부하계산서!#REF!</definedName>
    <definedName name="ㅅㄱㅈㄷㄳ" localSheetId="3" hidden="1">{"'용역비'!$A$4:$C$8"}</definedName>
    <definedName name="ㅅㄱㅈㄷㄳ" localSheetId="1" hidden="1">{"'용역비'!$A$4:$C$8"}</definedName>
    <definedName name="ㅅㄱㅈㄷㄳ" hidden="1">{"'용역비'!$A$4:$C$8"}</definedName>
    <definedName name="ㅅㅍ">#REF!</definedName>
    <definedName name="사">EVALUATE('[145]5. 전등 설비 공사(수량)'!$D1)</definedName>
    <definedName name="사과나무">BlankMacro1</definedName>
    <definedName name="사급">#REF!</definedName>
    <definedName name="사인">'[6]#REF'!$A$1:$F$25</definedName>
    <definedName name="사인일위">#REF!</definedName>
    <definedName name="산재보험료" localSheetId="0">[104]갑지!#REF!</definedName>
    <definedName name="산재보험료">#REF!</definedName>
    <definedName name="산재보험료..입력">[128]갑지!#REF!</definedName>
    <definedName name="산재보험료__입력">[105]갑지!#REF!</definedName>
    <definedName name="산재보험료요율">[105]갑지!#REF!</definedName>
    <definedName name="산출" localSheetId="3" hidden="1">{"'용역비'!$A$4:$C$8"}</definedName>
    <definedName name="산출" localSheetId="1" hidden="1">{"'용역비'!$A$4:$C$8"}</definedName>
    <definedName name="산출" hidden="1">{"'용역비'!$A$4:$C$8"}</definedName>
    <definedName name="산출1" localSheetId="3">갑지!산출1</definedName>
    <definedName name="산출1" localSheetId="1">설계설명서!산출1</definedName>
    <definedName name="산출1">[0]!산출1</definedName>
    <definedName name="산출2">#REF!</definedName>
    <definedName name="산출3" localSheetId="3">갑지!산출3</definedName>
    <definedName name="산출3" localSheetId="1">설계설명서!산출3</definedName>
    <definedName name="산출3">[0]!산출3</definedName>
    <definedName name="산출근거" localSheetId="3" hidden="1">{"'용역비'!$A$4:$C$8"}</definedName>
    <definedName name="산출근거" localSheetId="1" hidden="1">{"'용역비'!$A$4:$C$8"}</definedName>
    <definedName name="산출근거" hidden="1">{"'용역비'!$A$4:$C$8"}</definedName>
    <definedName name="산출근거1" localSheetId="3">BlankMacro1</definedName>
    <definedName name="산출근거1" localSheetId="1">BlankMacro1</definedName>
    <definedName name="산출근거1">BlankMacro1</definedName>
    <definedName name="산출일위대가통신" localSheetId="3">BlankMacro1</definedName>
    <definedName name="산출일위대가통신" localSheetId="1">BlankMacro1</definedName>
    <definedName name="산출일위대가통신">BlankMacro1</definedName>
    <definedName name="산표">#REF!</definedName>
    <definedName name="상면폭1">#REF!</definedName>
    <definedName name="상면폭2">#REF!</definedName>
    <definedName name="상부">#REF!</definedName>
    <definedName name="석노">#REF!</definedName>
    <definedName name="석재">#REF!</definedName>
    <definedName name="석축1" description="심 성 규이(가) 96-11-18에 기록한 매크로" localSheetId="0" xlm="1">#REF!</definedName>
    <definedName name="석축1">[6]기본일위!$A:$IV</definedName>
    <definedName name="석축2" description="심 성 규이(가) 96-11-18에 기록한 매크로" xlm="1">#REF!</definedName>
    <definedName name="석축3" description="심 성 규이(가) 96-11-18에 기록한 매크로" xlm="1">#REF!</definedName>
    <definedName name="석축4" description="심 성 규이(가) 96-11-18에 기록한 매크로" xlm="1">#REF!</definedName>
    <definedName name="석축단위수량">[159]!수식입력매크로</definedName>
    <definedName name="석축단위수량1">[159]!일위규격매크로</definedName>
    <definedName name="석합">#REF!</definedName>
    <definedName name="선관">#REF!</definedName>
    <definedName name="선테ㄷ">#REF!</definedName>
    <definedName name="설계단면력요약.SAP90Work" localSheetId="3">갑지!설계단면력요약.SAP90Work</definedName>
    <definedName name="설계단면력요약.SAP90Work" localSheetId="1">설계설명서!설계단면력요약.SAP90Work</definedName>
    <definedName name="설계단면력요약.SAP90Work">[0]!설계단면력요약.SAP90Work</definedName>
    <definedName name="설계변경내역서__1._수전설비공사">#REF!</definedName>
    <definedName name="설계서용지" localSheetId="3">BlankMacro1</definedName>
    <definedName name="설계서용지" localSheetId="1">BlankMacro1</definedName>
    <definedName name="설계서용지">BlankMacro1</definedName>
    <definedName name="설비집계" description="손장혁이(가) 96-08-03에 기록한 매크로" xlm="1">#REF!</definedName>
    <definedName name="설치현황" localSheetId="3">{"Book1","부대-(표지판,데리,가드).xls","부대-(낙,차,중분대).xls"}</definedName>
    <definedName name="설치현황" localSheetId="1">{"Book1","부대-(표지판,데리,가드).xls","부대-(낙,차,중분대).xls"}</definedName>
    <definedName name="설치현황">{"Book1","부대-(표지판,데리,가드).xls","부대-(낙,차,중분대).xls"}</definedName>
    <definedName name="성_문">#REF!</definedName>
    <definedName name="성문">#REF!</definedName>
    <definedName name="세운">'[160]인건-측정'!#REF!</definedName>
    <definedName name="소" localSheetId="3">BlankMacro1</definedName>
    <definedName name="소" localSheetId="1">BlankMacro1</definedName>
    <definedName name="소">BlankMacro1</definedName>
    <definedName name="소갑">#REF!</definedName>
    <definedName name="소계">#REF!</definedName>
    <definedName name="소계3">#REF!</definedName>
    <definedName name="소계4">#REF!</definedName>
    <definedName name="소계5">#REF!</definedName>
    <definedName name="소내역" localSheetId="3">BlankMacro1</definedName>
    <definedName name="소내역" localSheetId="1">BlankMacro1</definedName>
    <definedName name="소내역">BlankMacro1</definedName>
    <definedName name="소방">[161]Macro1!#REF!</definedName>
    <definedName name="소방공량산출서" localSheetId="3">BlankMacro1</definedName>
    <definedName name="소방공량산출서" localSheetId="1">BlankMacro1</definedName>
    <definedName name="소방공량산출서">BlankMacro1</definedName>
    <definedName name="소방내역" localSheetId="3">BlankMacro1</definedName>
    <definedName name="소방내역" localSheetId="1">BlankMacro1</definedName>
    <definedName name="소방내역">BlankMacro1</definedName>
    <definedName name="소방내역2" localSheetId="3">BlankMacro1</definedName>
    <definedName name="소방내역2" localSheetId="1">BlankMacro1</definedName>
    <definedName name="소방내역2">BlankMacro1</definedName>
    <definedName name="소방내역서" localSheetId="3">BlankMacro1</definedName>
    <definedName name="소방내역서" localSheetId="1">BlankMacro1</definedName>
    <definedName name="소방내역서">BlankMacro1</definedName>
    <definedName name="소요">[139]직노!#REF!</definedName>
    <definedName name="소요1">#REF!</definedName>
    <definedName name="소켓무게">[162]DATE!$G$24:$G$79</definedName>
    <definedName name="소형레미콘">#REF!</definedName>
    <definedName name="소형인력">#REF!</definedName>
    <definedName name="송강">#REF!</definedName>
    <definedName name="수량" localSheetId="3">{"Book1","부대-(표지판,데리,가드).xls","부대-(낙,차,중분대).xls"}</definedName>
    <definedName name="수량" localSheetId="1">{"Book1","부대-(표지판,데리,가드).xls","부대-(낙,차,중분대).xls"}</definedName>
    <definedName name="수량">{"Book1","부대-(표지판,데리,가드).xls","부대-(낙,차,중분대).xls"}</definedName>
    <definedName name="수량2">[163]내역!$B$119</definedName>
    <definedName name="수량산출" localSheetId="3">BlankMacro1</definedName>
    <definedName name="수량산출" localSheetId="1">BlankMacro1</definedName>
    <definedName name="수량산출">BlankMacro1</definedName>
    <definedName name="수량집계밀">#REF!</definedName>
    <definedName name="수량집계양">#REF!</definedName>
    <definedName name="수목목록">[113]일위대가표!#REF!</definedName>
    <definedName name="수식입력매크로">[159]!수식입력매크로</definedName>
    <definedName name="수장노1">#REF!</definedName>
    <definedName name="수장재1">#REF!</definedName>
    <definedName name="수장합1">#REF!</definedName>
    <definedName name="수중모터펌프">#REF!</definedName>
    <definedName name="수중토사p1">#REF!</definedName>
    <definedName name="수토1">#REF!</definedName>
    <definedName name="순공사비" localSheetId="0">[104]갑지!#REF!</definedName>
    <definedName name="순공사비">#REF!</definedName>
    <definedName name="순공사비1">#REF!</definedName>
    <definedName name="순공사원가" localSheetId="0">#REF!</definedName>
    <definedName name="순공사원가">#REF!</definedName>
    <definedName name="純工事原價">#REF!</definedName>
    <definedName name="스티로폴">'[107]대창(장성)'!$AR$450</definedName>
    <definedName name="슬">#REF!</definedName>
    <definedName name="슬래브">#REF!</definedName>
    <definedName name="승질나" localSheetId="3">{"Book1","부대-(표지판,데리,가드).xls","부대-(낙,차,중분대).xls"}</definedName>
    <definedName name="승질나" localSheetId="1">{"Book1","부대-(표지판,데리,가드).xls","부대-(낙,차,중분대).xls"}</definedName>
    <definedName name="승질나">{"Book1","부대-(표지판,데리,가드).xls","부대-(낙,차,중분대).xls"}</definedName>
    <definedName name="시_이음">[106]수량산출!#REF!</definedName>
    <definedName name="시기목" localSheetId="3">BlankMacro1</definedName>
    <definedName name="시기목" localSheetId="1">BlankMacro1</definedName>
    <definedName name="시기목">BlankMacro1</definedName>
    <definedName name="시멘트" localSheetId="3">BlankMacro1</definedName>
    <definedName name="시멘트" localSheetId="1">BlankMacro1</definedName>
    <definedName name="시멘트">BlankMacro1</definedName>
    <definedName name="시멘트6" localSheetId="3">BlankMacro1</definedName>
    <definedName name="시멘트6" localSheetId="1">BlankMacro1</definedName>
    <definedName name="시멘트6">BlankMacro1</definedName>
    <definedName name="시방">#REF!</definedName>
    <definedName name="시방1">#REF!</definedName>
    <definedName name="시선유도집계">[164]데리네이타현황!#REF!,[164]데리네이타현황!$A$2,[164]데리네이타현황!$A$1,[164]데리네이타현황!$A$278,[164]데리네이타현황!$A$1:$A$65536</definedName>
    <definedName name="시스템노무비합계">#REF!</definedName>
    <definedName name="시스템재료비">#REF!</definedName>
    <definedName name="시스템재료비합계">#REF!</definedName>
    <definedName name="시중노임1">#N/A</definedName>
    <definedName name="신라왕경">#REF!</definedName>
    <definedName name="신성" localSheetId="3">{"Book1","부대-(표지판,데리,가드).xls","부대-(낙,차,중분대).xls"}</definedName>
    <definedName name="신성" localSheetId="1">{"Book1","부대-(표지판,데리,가드).xls","부대-(낙,차,중분대).xls"}</definedName>
    <definedName name="신성">{"Book1","부대-(표지판,데리,가드).xls","부대-(낙,차,중분대).xls"}</definedName>
    <definedName name="신호기" localSheetId="3">갑지!신호기</definedName>
    <definedName name="신호기" localSheetId="1">설계설명서!신호기</definedName>
    <definedName name="신호기">[0]!신호기</definedName>
    <definedName name="실행공기">#REF!</definedName>
    <definedName name="ㅇ" localSheetId="0">' 표지'!ㅇ</definedName>
    <definedName name="ㅇ">'[165]표지 (2)'!#REF!</definedName>
    <definedName name="ㅇ1">[132]수량산출!#REF!</definedName>
    <definedName name="ㅇ48">#REF!</definedName>
    <definedName name="ㅇ560">#REF!</definedName>
    <definedName name="ㅇㄴ">[100]자료입력!$B$5</definedName>
    <definedName name="ㅇㄹ" localSheetId="3" hidden="1">{"'용역비'!$A$4:$C$8"}</definedName>
    <definedName name="ㅇㄹ" localSheetId="1" hidden="1">{"'용역비'!$A$4:$C$8"}</definedName>
    <definedName name="ㅇㄹ" hidden="1">{"'용역비'!$A$4:$C$8"}</definedName>
    <definedName name="ㅇㄹㄹ">[129]직노!#REF!</definedName>
    <definedName name="ㅇㄹㅇ">[44]표지!#REF!</definedName>
    <definedName name="ㅇㄻㄴㅇㄹ">#REF!</definedName>
    <definedName name="ㅇㅁㅇ">#REF!</definedName>
    <definedName name="ㅇㅇ" localSheetId="0">{"Book1","부대-(표지판,데리,가드).xls","부대-(낙,차,중분대).xls"}</definedName>
    <definedName name="ㅇㅇ" localSheetId="3">BlankMacro1</definedName>
    <definedName name="ㅇㅇ" localSheetId="1">BlankMacro1</definedName>
    <definedName name="ㅇㅇ">BlankMacro1</definedName>
    <definedName name="ㅇㅇㅇ">#REF!</definedName>
    <definedName name="ㅇㅇㅇㅊㅇ">BlankMacro1</definedName>
    <definedName name="아">EVALUATE('[145]5. 전등 설비 공사(수량)'!$D1)</definedName>
    <definedName name="아늘믿" localSheetId="3">BlankMacro1</definedName>
    <definedName name="아늘믿" localSheetId="1">BlankMacro1</definedName>
    <definedName name="아늘믿">BlankMacro1</definedName>
    <definedName name="아니" localSheetId="3">BlankMacro1</definedName>
    <definedName name="아니" localSheetId="1">BlankMacro1</definedName>
    <definedName name="아니">BlankMacro1</definedName>
    <definedName name="아다" localSheetId="3">BlankMacro1</definedName>
    <definedName name="아다" localSheetId="1">BlankMacro1</definedName>
    <definedName name="아다">BlankMacro1</definedName>
    <definedName name="아디" localSheetId="3">BlankMacro1</definedName>
    <definedName name="아디" localSheetId="1">BlankMacro1</definedName>
    <definedName name="아디">BlankMacro1</definedName>
    <definedName name="아리앙" localSheetId="3">{"Book1","부대-(표지판,데리,가드).xls","부대-(낙,차,중분대).xls"}</definedName>
    <definedName name="아리앙" localSheetId="1">{"Book1","부대-(표지판,데리,가드).xls","부대-(낙,차,중분대).xls"}</definedName>
    <definedName name="아리앙">{"Book1","부대-(표지판,데리,가드).xls","부대-(낙,차,중분대).xls"}</definedName>
    <definedName name="아서" localSheetId="3">BlankMacro1</definedName>
    <definedName name="아서" localSheetId="1">BlankMacro1</definedName>
    <definedName name="아서">BlankMacro1</definedName>
    <definedName name="안재범">'[6]#REF'!$A$1:$F$25</definedName>
    <definedName name="안전A1219">#REF!</definedName>
    <definedName name="안전관리비" localSheetId="0">[104]갑지!#REF!</definedName>
    <definedName name="안전관리비">#REF!</definedName>
    <definedName name="암1">#REF!</definedName>
    <definedName name="암거">#REF!</definedName>
    <definedName name="앙" localSheetId="3">{"Book1","부대-(표지판,데리,가드).xls","부대-(낙,차,중분대).xls"}</definedName>
    <definedName name="앙" localSheetId="1">{"Book1","부대-(표지판,데리,가드).xls","부대-(낙,차,중분대).xls"}</definedName>
    <definedName name="앙">{"Book1","부대-(표지판,데리,가드).xls","부대-(낙,차,중분대).xls"}</definedName>
    <definedName name="약">#REF!</definedName>
    <definedName name="양매자0403">[103]데이타!$E$168</definedName>
    <definedName name="양매자0505">[103]데이타!$E$169</definedName>
    <definedName name="양매자0606">[103]데이타!$E$170</definedName>
    <definedName name="에치원">#REF!</definedName>
    <definedName name="엑셀">#REF!</definedName>
    <definedName name="엑셀점수">#REF!</definedName>
    <definedName name="여기">#REF!</definedName>
    <definedName name="여유폭">[59]단위수량!$C$19</definedName>
    <definedName name="연수">#REF!</definedName>
    <definedName name="연장">#REF!</definedName>
    <definedName name="연장1">#REF!</definedName>
    <definedName name="연장3">'[158]기초경사,전단키있음'!$C$30</definedName>
    <definedName name="연접도움말">[122]!연접도움말</definedName>
    <definedName name="열1">#REF!</definedName>
    <definedName name="영상">#REF!</definedName>
    <definedName name="오">#REF!</definedName>
    <definedName name="오수맨홀수량2">#REF!</definedName>
    <definedName name="오수맨홀집계">#REF!</definedName>
    <definedName name="옥계1교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[26]Sheet1!$G$48</definedName>
    <definedName name="옹벽1">[6]기본일위!$A:$IV</definedName>
    <definedName name="옹벽부용수로">[1]공사비증감!#REF!</definedName>
    <definedName name="옹벽부용수로2">[1]공사비증감!#REF!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">[166]내역서!#REF!</definedName>
    <definedName name="요율">'[6]#REF'!$A$1:$F$25</definedName>
    <definedName name="용량">#REF!</definedName>
    <definedName name="용접">#REF!</definedName>
    <definedName name="용접공">[151]노임!$B$21</definedName>
    <definedName name="우로복사">[157]!우로복사</definedName>
    <definedName name="우리나라">BlankMacro1</definedName>
    <definedName name="운전">#REF!</definedName>
    <definedName name="운전사">#REF!</definedName>
    <definedName name="운전사기계">[167]노임단가!$C$94</definedName>
    <definedName name="운전사기계1">[167]노임단가!$D$94</definedName>
    <definedName name="운전사운반차">[167]노임단가!$C$93</definedName>
    <definedName name="운전사운반차1">[167]노임단가!$D$93</definedName>
    <definedName name="운전조">#REF!</definedName>
    <definedName name="울">[6]내역서2안!#REF!</definedName>
    <definedName name="워드">#REF!</definedName>
    <definedName name="워드점수">#REF!</definedName>
    <definedName name="원">#REF!</definedName>
    <definedName name="원가" localSheetId="3">BlankMacro1</definedName>
    <definedName name="원가" localSheetId="1">BlankMacro1</definedName>
    <definedName name="원가">BlankMacro1</definedName>
    <definedName name="원가1" localSheetId="3" hidden="1">{#N/A,#N/A,FALSE,"현장 NCR 분석";#N/A,#N/A,FALSE,"현장품질감사";#N/A,#N/A,FALSE,"현장품질감사"}</definedName>
    <definedName name="원가1" localSheetId="1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">#REF!</definedName>
    <definedName name="원가계산1">'[6]#REF'!#REF!</definedName>
    <definedName name="원가표지2">#REF!</definedName>
    <definedName name="원각계ㅅ산">#REF!</definedName>
    <definedName name="위치" localSheetId="3">BlankMacro1</definedName>
    <definedName name="위치" localSheetId="1">BlankMacro1</definedName>
    <definedName name="위치">BlankMacro1</definedName>
    <definedName name="유리노">#REF!</definedName>
    <definedName name="유리노1">#REF!</definedName>
    <definedName name="유리재">#REF!</definedName>
    <definedName name="유리재1">#REF!</definedName>
    <definedName name="유리합">#REF!</definedName>
    <definedName name="유리합1">#REF!</definedName>
    <definedName name="유효">[152]종배수관!$H$21</definedName>
    <definedName name="율">[168]내역서!#REF!</definedName>
    <definedName name="응용">#REF!</definedName>
    <definedName name="응용점수">#REF!</definedName>
    <definedName name="이" localSheetId="3" hidden="1">{"'용역비'!$A$4:$C$8"}</definedName>
    <definedName name="이" localSheetId="1" hidden="1">{"'용역비'!$A$4:$C$8"}</definedName>
    <definedName name="이" hidden="1">{"'용역비'!$A$4:$C$8"}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런">[45]내역서!#REF!</definedName>
    <definedName name="이름없음">'[6]#REF'!$A$1:$IV$2</definedName>
    <definedName name="이름충돌">#REF!</definedName>
    <definedName name="이상">#REF!</definedName>
    <definedName name="이씨">#REF!</definedName>
    <definedName name="이윤" localSheetId="0">[104]갑지!#REF!</definedName>
    <definedName name="이윤">#REF!</definedName>
    <definedName name="利潤">#REF!</definedName>
    <definedName name="이윤..입력">[128]갑지!#REF!</definedName>
    <definedName name="이윤__입력">[105]갑지!#REF!</definedName>
    <definedName name="이윤1">#REF!</definedName>
    <definedName name="이윤요율">[105]갑지!#REF!</definedName>
    <definedName name="이윤요율..">[128]갑지!#REF!</definedName>
    <definedName name="이이">#REF!</definedName>
    <definedName name="이형관">[79]DATE!$B$24:$B$85</definedName>
    <definedName name="인.건.비">[128]집계표!$B$63:$IV$63</definedName>
    <definedName name="인건비">#REF!</definedName>
    <definedName name="인건비.">[128]집계표!#REF!</definedName>
    <definedName name="인건비요율">[128]갑지!#REF!</definedName>
    <definedName name="인상익" localSheetId="3">BlankMacro1</definedName>
    <definedName name="인상익" localSheetId="1">BlankMacro1</definedName>
    <definedName name="인상익">BlankMacro1</definedName>
    <definedName name="인쇄">[157]!인쇄</definedName>
    <definedName name="인쇄양식" localSheetId="3">갑지!인쇄양식</definedName>
    <definedName name="인쇄양식" localSheetId="1">설계설명서!인쇄양식</definedName>
    <definedName name="인쇄양식">[0]!인쇄양식</definedName>
    <definedName name="인쇄영역">#REF!</definedName>
    <definedName name="인쇄영역2">#REF!</definedName>
    <definedName name="일공구직영비">#REF!</definedName>
    <definedName name="일대">#REF!</definedName>
    <definedName name="일반">#REF!</definedName>
    <definedName name="일반관리비" localSheetId="0">[104]갑지!#REF!</definedName>
    <definedName name="일반관리비">#REF!</definedName>
    <definedName name="一般管理費">#REF!</definedName>
    <definedName name="일반관리비..입력">[128]갑지!#REF!</definedName>
    <definedName name="일반관리비__입력">[105]갑지!#REF!</definedName>
    <definedName name="일반관리비1">#REF!</definedName>
    <definedName name="일반관리비요율">[105]갑지!#REF!</definedName>
    <definedName name="일반관리비요율.">[128]갑지!#REF!</definedName>
    <definedName name="일반집계">#REF!</definedName>
    <definedName name="일위" localSheetId="0">#REF!</definedName>
    <definedName name="일위">#REF!</definedName>
    <definedName name="일위1">#REF!</definedName>
    <definedName name="일위규격매크로">[159]!일위규격매크로</definedName>
    <definedName name="일위대가">#REF!</definedName>
    <definedName name="일위코드입력매크로">[159]!일위코드입력매크로</definedName>
    <definedName name="일위화면복귀매크로">[159]!일위화면복귀매크로</definedName>
    <definedName name="일의01">[141]직노!#REF!</definedName>
    <definedName name="임">'[6]#REF'!#REF!</definedName>
    <definedName name="임시" localSheetId="3">{"Book1","부대-(표지판,데리,가드).xls","부대-(낙,차,중분대).xls"}</definedName>
    <definedName name="임시" localSheetId="1">{"Book1","부대-(표지판,데리,가드).xls","부대-(낙,차,중분대).xls"}</definedName>
    <definedName name="임시">{"Book1","부대-(표지판,데리,가드).xls","부대-(낙,차,중분대).xls"}</definedName>
    <definedName name="입면" localSheetId="3" hidden="1">{"'용역비'!$A$4:$C$8"}</definedName>
    <definedName name="입면" localSheetId="1" hidden="1">{"'용역비'!$A$4:$C$8"}</definedName>
    <definedName name="입면" hidden="1">{"'용역비'!$A$4:$C$8"}</definedName>
    <definedName name="ㅈㄷㄱㄷㄱㄷ" localSheetId="3" hidden="1">{"'용역비'!$A$4:$C$8"}</definedName>
    <definedName name="ㅈㄷㄱㄷㄱㄷ" localSheetId="1" hidden="1">{"'용역비'!$A$4:$C$8"}</definedName>
    <definedName name="ㅈㄷㄱㄷㄱㄷ" hidden="1">{"'용역비'!$A$4:$C$8"}</definedName>
    <definedName name="ㅈㅅ">#REF!</definedName>
    <definedName name="ㅈㅈ" localSheetId="0">[142]우배수!$I$24:$I$85</definedName>
    <definedName name="ㅈㅈ">'[6]#REF'!$A$1:$F$25</definedName>
    <definedName name="ㅈㅈㅈㅈ" localSheetId="3">BlankMacro1</definedName>
    <definedName name="ㅈㅈㅈㅈ" localSheetId="1">BlankMacro1</definedName>
    <definedName name="ㅈㅈㅈㅈ">BlankMacro1</definedName>
    <definedName name="자">EVALUATE('[145]6. 전열 설비 공사(수량)'!$D1)</definedName>
    <definedName name="자_트">#REF!</definedName>
    <definedName name="자갈">#REF!</definedName>
    <definedName name="자동제어1차공량산출" localSheetId="3">BlankMacro1</definedName>
    <definedName name="자동제어1차공량산출" localSheetId="1">BlankMacro1</definedName>
    <definedName name="자동제어1차공량산출">BlankMacro1</definedName>
    <definedName name="자료1">#REF!</definedName>
    <definedName name="자료2">#REF!</definedName>
    <definedName name="자료표">#REF!</definedName>
    <definedName name="자재">#REF!</definedName>
    <definedName name="자재리스트당">BlankMacro1</definedName>
    <definedName name="자재비">[105]집계표!#REF!</definedName>
    <definedName name="자재비.">[128]집계표!#REF!</definedName>
    <definedName name="자재집계">#REF!</definedName>
    <definedName name="작동일위대가">#REF!</definedName>
    <definedName name="작동제조노임">[139]직노!#REF!</definedName>
    <definedName name="작업">#REF!</definedName>
    <definedName name="작업반장">[118]노임단가!$C$86</definedName>
    <definedName name="작업반장1">[118]노임단가!$D$86</definedName>
    <definedName name="잔" localSheetId="3">{"Book1","부대-(표지판,데리,가드).xls","부대-(낙,차,중분대).xls"}</definedName>
    <definedName name="잔" localSheetId="1">{"Book1","부대-(표지판,데리,가드).xls","부대-(낙,차,중분대).xls"}</definedName>
    <definedName name="잔">{"Book1","부대-(표지판,데리,가드).xls","부대-(낙,차,중분대).xls"}</definedName>
    <definedName name="잔토">#REF!</definedName>
    <definedName name="잔토1">#REF!</definedName>
    <definedName name="잡석">[108]수량산출!$R$46</definedName>
    <definedName name="잡철">#REF!</definedName>
    <definedName name="장고개터널A1353">#REF!</definedName>
    <definedName name="장산교" localSheetId="0">#REF!</definedName>
    <definedName name="장산교">#REF!</definedName>
    <definedName name="장상교">#REF!</definedName>
    <definedName name="재료">'[6]#REF'!$AR$11:$AU$54</definedName>
    <definedName name="재료단가">#REF!</definedName>
    <definedName name="재료비" localSheetId="0">[104]갑지!#REF!</definedName>
    <definedName name="재료비">#REF!</definedName>
    <definedName name="材料費">#REF!</definedName>
    <definedName name="재료비1">#REF!</definedName>
    <definedName name="재료비계">[100]예산명세서!#REF!</definedName>
    <definedName name="재료표">#REF!</definedName>
    <definedName name="재료품명">#REF!</definedName>
    <definedName name="저">#REF!</definedName>
    <definedName name="저면폭1">#REF!</definedName>
    <definedName name="저면폭2">#REF!</definedName>
    <definedName name="저케">#REF!</definedName>
    <definedName name="저판두께">'[169]#REF'!$AJ$30</definedName>
    <definedName name="전" localSheetId="0">#REF!</definedName>
    <definedName name="전">'[47]인건-측정'!#REF!</definedName>
    <definedName name="전기변경1" localSheetId="3">BlankMacro1</definedName>
    <definedName name="전기변경1" localSheetId="1">BlankMacro1</definedName>
    <definedName name="전기변경1">BlankMacro1</definedName>
    <definedName name="전기변경3" localSheetId="3">BlankMacro1</definedName>
    <definedName name="전기변경3" localSheetId="1">BlankMacro1</definedName>
    <definedName name="전기변경3">BlankMacro1</definedName>
    <definedName name="전기집계" description="손장혁이(가) 96-08-03에 기록한 매크로" xlm="1">#REF!</definedName>
    <definedName name="전기총괄" localSheetId="3">BlankMacro1</definedName>
    <definedName name="전기총괄" localSheetId="1">BlankMacro1</definedName>
    <definedName name="전기총괄">BlankMacro1</definedName>
    <definedName name="전력간선" localSheetId="3">BlankMacro1</definedName>
    <definedName name="전력간선" localSheetId="1">BlankMacro1</definedName>
    <definedName name="전력간선">BlankMacro1</definedName>
    <definedName name="전선_관">[122]!전선_관</definedName>
    <definedName name="전자조합">[170]내역서!#REF!</definedName>
    <definedName name="전체">#REF!</definedName>
    <definedName name="전체집계" description="손장혁이(가) 96-08-03에 기록한 매크로" xlm="1">#REF!</definedName>
    <definedName name="전화" localSheetId="3">BlankMacro1</definedName>
    <definedName name="전화" localSheetId="1">BlankMacro1</definedName>
    <definedName name="전화">BlankMacro1</definedName>
    <definedName name="전화2" localSheetId="3">BlankMacro1</definedName>
    <definedName name="전화2" localSheetId="1">BlankMacro1</definedName>
    <definedName name="전화2">BlankMacro1</definedName>
    <definedName name="접속">[24]교각1!#REF!</definedName>
    <definedName name="접속슬래브">#REF!</definedName>
    <definedName name="정정">'[95]2000년1차'!#REF!</definedName>
    <definedName name="정차대" localSheetId="3">BlankMacro1</definedName>
    <definedName name="정차대" localSheetId="1">BlankMacro1</definedName>
    <definedName name="정차대">BlankMacro1</definedName>
    <definedName name="정화조재">#REF!</definedName>
    <definedName name="정화조합">#REF!</definedName>
    <definedName name="제경비율">#REF!</definedName>
    <definedName name="조">#REF!</definedName>
    <definedName name="조건영역">#REF!</definedName>
    <definedName name="조건표">#REF!</definedName>
    <definedName name="조경">54828</definedName>
    <definedName name="조경공">[116]데이타!$E$658</definedName>
    <definedName name="조경공B10">[103]식재인부!$B$24</definedName>
    <definedName name="조경공B4이하">[103]식재인부!$B$18</definedName>
    <definedName name="조경공B5">[103]식재인부!$B$19</definedName>
    <definedName name="조경공B6">[103]식재인부!$B$20</definedName>
    <definedName name="조경공B8">[103]식재인부!$B$22</definedName>
    <definedName name="조경공R10">[103]식재인부!$B$54</definedName>
    <definedName name="조경공R12">[103]식재인부!$B$56</definedName>
    <definedName name="조경공R15">[103]식재인부!$B$59</definedName>
    <definedName name="조경공R4이하">[103]식재인부!$B$48</definedName>
    <definedName name="조경공R5">[103]식재인부!$B$49</definedName>
    <definedName name="조경공R6">[103]식재인부!$B$50</definedName>
    <definedName name="조경공R7">[103]식재인부!$B$51</definedName>
    <definedName name="조경공R8">[103]식재인부!$B$52</definedName>
    <definedName name="조명율표">[171]조명율표!$B$4:$F$495</definedName>
    <definedName name="조사" localSheetId="3" hidden="1">{"'용역비'!$A$4:$C$8"}</definedName>
    <definedName name="조사" localSheetId="1" hidden="1">{"'용역비'!$A$4:$C$8"}</definedName>
    <definedName name="조사" hidden="1">{"'용역비'!$A$4:$C$8"}</definedName>
    <definedName name="조사9909">#REF!</definedName>
    <definedName name="조원공_1.1_1.5">[103]식재인부!$B$5</definedName>
    <definedName name="조장">#REF!</definedName>
    <definedName name="조적노">#REF!</definedName>
    <definedName name="조적노1">#REF!</definedName>
    <definedName name="조적재">#REF!</definedName>
    <definedName name="조적재1">#REF!</definedName>
    <definedName name="조적합">#REF!</definedName>
    <definedName name="조적합1">#REF!</definedName>
    <definedName name="조조조조" localSheetId="3">BlankMacro1</definedName>
    <definedName name="조조조조" localSheetId="1">BlankMacro1</definedName>
    <definedName name="조조조조">BlankMacro1</definedName>
    <definedName name="조조조조좆" localSheetId="3">BlankMacro1</definedName>
    <definedName name="조조조조좆" localSheetId="1">BlankMacro1</definedName>
    <definedName name="조조조조좆">BlankMacro1</definedName>
    <definedName name="조형가이즈까3010">[103]데이타!$E$11</definedName>
    <definedName name="조형가이즈까3012">[103]데이타!$E$12</definedName>
    <definedName name="조형가이즈까3014">[103]데이타!$E$13</definedName>
    <definedName name="조형가이즈까3516">[103]데이타!$E$14</definedName>
    <definedName name="종">#REF!</definedName>
    <definedName name="종단위">#REF!</definedName>
    <definedName name="종현" localSheetId="3">BlankMacro1</definedName>
    <definedName name="종현" localSheetId="1">BlankMacro1</definedName>
    <definedName name="종현">BlankMacro1</definedName>
    <definedName name="좇ㅇㅇㅇㅇ" localSheetId="3">{"Book1","부대-(표지판,데리,가드).xls","부대-(낙,차,중분대).xls"}</definedName>
    <definedName name="좇ㅇㅇㅇㅇ" localSheetId="1">{"Book1","부대-(표지판,데리,가드).xls","부대-(낙,차,중분대).xls"}</definedName>
    <definedName name="좇ㅇㅇㅇㅇ">{"Book1","부대-(표지판,데리,가드).xls","부대-(낙,차,중분대).xls"}</definedName>
    <definedName name="주거">[100]설계명세서!#REF!</definedName>
    <definedName name="주빔플랜지">#REF!</definedName>
    <definedName name="주택사업본부">#REF!</definedName>
    <definedName name="중급기능사">#REF!</definedName>
    <definedName name="중급기술자">#REF!</definedName>
    <definedName name="중기운전기사">[167]노임단가!$C$91</definedName>
    <definedName name="중기운전기사1">[167]노임단가!$D$91</definedName>
    <definedName name="중기운전원">#REF!</definedName>
    <definedName name="중기운전조수">[167]노임단가!$C$95</definedName>
    <definedName name="중기운전조수1">[167]노임단가!$D$95</definedName>
    <definedName name="중기조장">[167]노임단가!$C$92</definedName>
    <definedName name="중기조장1">[167]노임단가!$D$92</definedName>
    <definedName name="중대가시설2">#N/A</definedName>
    <definedName name="중분대">#REF!</definedName>
    <definedName name="중분대조서">[172]데리네이타현황!$A$4,[172]데리네이타현황!$A$2,[172]데리네이타현황!$A$1,[172]데리네이타현황!$A$279,[172]데리네이타현황!$A$1:$A$65536</definedName>
    <definedName name="중앙선추가" localSheetId="3">{"Book1","부대-(표지판,데리,가드).xls","부대-(낙,차,중분대).xls"}</definedName>
    <definedName name="중앙선추가" localSheetId="1">{"Book1","부대-(표지판,데리,가드).xls","부대-(낙,차,중분대).xls"}</definedName>
    <definedName name="중앙선추가">{"Book1","부대-(표지판,데리,가드).xls","부대-(낙,차,중분대).xls"}</definedName>
    <definedName name="중원1교A502">#REF!</definedName>
    <definedName name="중원대교A258">#REF!</definedName>
    <definedName name="지우기">[157]!지우기</definedName>
    <definedName name="지주목" localSheetId="3">BlankMacro1</definedName>
    <definedName name="지주목" localSheetId="1">BlankMacro1</definedName>
    <definedName name="지주목">BlankMacro1</definedName>
    <definedName name="지홈노">#REF!</definedName>
    <definedName name="지홈재">#REF!</definedName>
    <definedName name="지홈합">#REF!</definedName>
    <definedName name="직영비">'[136]2공구산출내역'!#REF!</definedName>
    <definedName name="직접경비" localSheetId="0">[104]갑지!#REF!</definedName>
    <definedName name="직접경비">#REF!</definedName>
    <definedName name="직접경비1">#REF!</definedName>
    <definedName name="직접노무비" localSheetId="0">#REF!</definedName>
    <definedName name="직접노무비">[113]일위대가표!#REF!</definedName>
    <definedName name="직접노무비1" localSheetId="0">#REF!</definedName>
    <definedName name="직접노무비1">[173]일위대가표!#REF!</definedName>
    <definedName name="직접노무비2">[114]일위대가표!#REF!</definedName>
    <definedName name="直接人件費">#REF!</definedName>
    <definedName name="직접재료비">[113]일위대가표!#REF!</definedName>
    <definedName name="직접재료비1">[173]일위대가표!#REF!</definedName>
    <definedName name="직접재료비2">[114]일위대가표!#REF!</definedName>
    <definedName name="직종">#REF!</definedName>
    <definedName name="진동로라경비">[118]중기집계!$G$27</definedName>
    <definedName name="진동로라노무">[118]중기집계!$E$27</definedName>
    <definedName name="진동로라재료">[118]중기집계!$F$27</definedName>
    <definedName name="진동콤펙경비">[118]중기집계!$G$70</definedName>
    <definedName name="진재" localSheetId="3">{"Book1","부대-(표지판,데리,가드).xls","부대-(낙,차,중분대).xls"}</definedName>
    <definedName name="진재" localSheetId="1">{"Book1","부대-(표지판,데리,가드).xls","부대-(낙,차,중분대).xls"}</definedName>
    <definedName name="진재">{"Book1","부대-(표지판,데리,가드).xls","부대-(낙,차,중분대).xls"}</definedName>
    <definedName name="진재현" localSheetId="3">{"Book1","부대-(표지판,데리,가드).xls","부대-(낙,차,중분대).xls"}</definedName>
    <definedName name="진재현" localSheetId="1">{"Book1","부대-(표지판,데리,가드).xls","부대-(낙,차,중분대).xls"}</definedName>
    <definedName name="진재현">{"Book1","부대-(표지판,데리,가드).xls","부대-(낙,차,중분대).xls"}</definedName>
    <definedName name="집경">[174]봉방동근생!$J$21</definedName>
    <definedName name="집계" description="손장혁이(가) 96-08-03에 기록한 매크로" xlm="1">#REF!</definedName>
    <definedName name="집계경">#REF!</definedName>
    <definedName name="집계경1">#REF!</definedName>
    <definedName name="집계노">#REF!</definedName>
    <definedName name="집계노1">#REF!</definedName>
    <definedName name="집계재">#REF!</definedName>
    <definedName name="집계재1">#REF!</definedName>
    <definedName name="집계표" description="손장혁이(가) 96-08-03에 기록한 매크로" xlm="1">#REF!</definedName>
    <definedName name="집계합">#REF!</definedName>
    <definedName name="집계합1">#REF!</definedName>
    <definedName name="집노">[174]봉방동근생!$H$21</definedName>
    <definedName name="집수정T1">[159]!수식입력매크로</definedName>
    <definedName name="집재">[174]봉방동근생!$F$21</definedName>
    <definedName name="짱">[175]내역서!#REF!</definedName>
    <definedName name="ㅊ">#REF!</definedName>
    <definedName name="ㅊ160">[176]실행!#REF!</definedName>
    <definedName name="ㅊ214">#REF!</definedName>
    <definedName name="ㅊ24">#REF!</definedName>
    <definedName name="ㅊㅅ">#REF!</definedName>
    <definedName name="ㅊㅇ">#REF!</definedName>
    <definedName name="ㅊㅊ">#REF!</definedName>
    <definedName name="ㅊㅍ">#REF!</definedName>
    <definedName name="차">EVALUATE('[145]6. 전열 설비 공사(수량)'!$D1)</definedName>
    <definedName name="차막이고">#REF!</definedName>
    <definedName name="차선도색설치현황1">[140]데리네이타현황!$A$4,[140]데리네이타현황!$A$2,[140]데리네이타현황!$A$1,[140]데리네이타현황!$A$279,[140]데리네이타현황!$A$1:$A$65536</definedName>
    <definedName name="창호노">#REF!</definedName>
    <definedName name="창호노1">#REF!</definedName>
    <definedName name="창호재">#REF!</definedName>
    <definedName name="창호재1">#REF!</definedName>
    <definedName name="창호합">#REF!</definedName>
    <definedName name="창호합1">#REF!</definedName>
    <definedName name="채움높이">#REF!</definedName>
    <definedName name="채움높이1">#REF!</definedName>
    <definedName name="채움폭">#REF!</definedName>
    <definedName name="채움폭1">#REF!</definedName>
    <definedName name="천공간격">#REF!</definedName>
    <definedName name="천노">#REF!</definedName>
    <definedName name="천재">#REF!</definedName>
    <definedName name="천합">#REF!</definedName>
    <definedName name="철_13">[108]수량산출!$F$38</definedName>
    <definedName name="철_16">[108]수량산출!$F$39</definedName>
    <definedName name="철_19">[106]수량산출!#REF!</definedName>
    <definedName name="철_199">[106]수량산출!#REF!</definedName>
    <definedName name="철_999">[106]수량산출!#REF!</definedName>
    <definedName name="철_총">[121]수량산출!#REF!</definedName>
    <definedName name="철거노">#REF!</definedName>
    <definedName name="철거재">#REF!</definedName>
    <definedName name="철거합">#REF!</definedName>
    <definedName name="철골협의" localSheetId="3" hidden="1">{#N/A,#N/A,FALSE,"현장 NCR 분석";#N/A,#N/A,FALSE,"현장품질감사";#N/A,#N/A,FALSE,"현장품질감사"}</definedName>
    <definedName name="철골협의" localSheetId="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[151]노임!$B$4</definedName>
    <definedName name="철구사업본부">#REF!</definedName>
    <definedName name="철근깨기수량">[26]Sheet1!$G$48</definedName>
    <definedName name="철근레미콘">#REF!</definedName>
    <definedName name="철근인력">#REF!</definedName>
    <definedName name="철근항복응력">'[169]#REF'!$G$144</definedName>
    <definedName name="철콘경">#REF!</definedName>
    <definedName name="철콘노">#REF!</definedName>
    <definedName name="철콘재">#REF!</definedName>
    <definedName name="철콘합">#REF!</definedName>
    <definedName name="청마총괄">[177]직노!#REF!</definedName>
    <definedName name="청천200">'[178]200'!#REF!</definedName>
    <definedName name="총_원_가">[179]손익분석!#REF!</definedName>
    <definedName name="총고라">#REF!</definedName>
    <definedName name="총공사비">[100]예산명세서!$J$81</definedName>
    <definedName name="총괄내역서4">#REF!</definedName>
    <definedName name="총괄표">[177]직노!#REF!</definedName>
    <definedName name="총원가">#REF!</definedName>
    <definedName name="總原價">#REF!</definedName>
    <definedName name="총원가2">#REF!</definedName>
    <definedName name="총점이름">#REF!</definedName>
    <definedName name="총집계">'[6]#REF'!$A$1:$G$21</definedName>
    <definedName name="총집계경">#REF!</definedName>
    <definedName name="총집계노">#REF!</definedName>
    <definedName name="총집계재">#REF!</definedName>
    <definedName name="총집계합">#REF!</definedName>
    <definedName name="출">'[6]#REF'!#REF!</definedName>
    <definedName name="측구1">'[6]#REF'!$A:$IV</definedName>
    <definedName name="측구2">[6]기본일위!$A:$IV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">#REF!</definedName>
    <definedName name="ㅋ">#REF!</definedName>
    <definedName name="ㅋㅋ" localSheetId="3">BlankMacro1</definedName>
    <definedName name="ㅋㅋ" localSheetId="1">BlankMacro1</definedName>
    <definedName name="ㅋㅋ">BlankMacro1</definedName>
    <definedName name="ㅋㅋㅋㅋㅋㅋㅋㅋ" localSheetId="3">BlankMacro1</definedName>
    <definedName name="ㅋㅋㅋㅋㅋㅋㅋㅋ" localSheetId="1">BlankMacro1</definedName>
    <definedName name="ㅋㅋㅋㅋㅋㅋㅋㅋ">BlankMacro1</definedName>
    <definedName name="ㅋㅋㅋㅋㅋㅋㅋㅋㅋ" localSheetId="3">BlankMacro1</definedName>
    <definedName name="ㅋㅋㅋㅋㅋㅋㅋㅋㅋ" localSheetId="1">BlankMacro1</definedName>
    <definedName name="ㅋㅋㅋㅋㅋㅋㅋㅋㅋ">BlankMacro1</definedName>
    <definedName name="카">EVALUATE('[145]6. 전열 설비 공사(수량)'!$D1)</definedName>
    <definedName name="카5">[180]자료입력!$B$12</definedName>
    <definedName name="카6">[180]자료입력!$B$9</definedName>
    <definedName name="카7">[100]자료입력!$B$14</definedName>
    <definedName name="콘경">#REF!</definedName>
    <definedName name="콘노">#REF!</definedName>
    <definedName name="콘재">#REF!</definedName>
    <definedName name="콘크">#REF!</definedName>
    <definedName name="콘크리트">#REF!</definedName>
    <definedName name="콘크리트2" hidden="1">#REF!</definedName>
    <definedName name="콘크리트공칭강도">'[169]#REF'!$G$132</definedName>
    <definedName name="콘크리트포장">#REF!</definedName>
    <definedName name="콘합">#REF!</definedName>
    <definedName name="ㅌ">#REF!</definedName>
    <definedName name="타">EVALUATE('[145]7. 냉.난방 설비 공사(수량)'!$D1)</definedName>
    <definedName name="타1">[180]자료입력!$B$5</definedName>
    <definedName name="타공종">[26]Sheet1!$G$48</definedName>
    <definedName name="타공종이기및이월수량">[26]Sheet1!$G$48</definedName>
    <definedName name="타이틀">#REF!</definedName>
    <definedName name="탄성10다">#REF!</definedName>
    <definedName name="탄성8다">#REF!</definedName>
    <definedName name="터파기" localSheetId="0">#REF!</definedName>
    <definedName name="터파기">#REF!</definedName>
    <definedName name="터파기1">#REF!</definedName>
    <definedName name="터파기계산">[122]!터파기계산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 localSheetId="0">BlankMacro1</definedName>
    <definedName name="템플리트모듈1" localSheetId="3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3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3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3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3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3">BlankMacro1</definedName>
    <definedName name="템플리트모듈6" localSheetId="1">BlankMacro1</definedName>
    <definedName name="템플리트모듈6">BlankMacro1</definedName>
    <definedName name="토경">#REF!</definedName>
    <definedName name="토공">#REF!</definedName>
    <definedName name="토공1" localSheetId="3">갑지!토공1</definedName>
    <definedName name="토공1" localSheetId="1">설계설명서!토공1</definedName>
    <definedName name="토공1">[0]!토공1</definedName>
    <definedName name="토공A25">#REF!</definedName>
    <definedName name="토공추가" localSheetId="3">갑지!토공추가</definedName>
    <definedName name="토공추가" localSheetId="1">설계설명서!토공추가</definedName>
    <definedName name="토공추가">[0]!토공추가</definedName>
    <definedName name="토노">#REF!</definedName>
    <definedName name="토류판">[59]가시설수량!$AE$25</definedName>
    <definedName name="토목원가">#REF!</definedName>
    <definedName name="토재">#REF!</definedName>
    <definedName name="토적">#REF!</definedName>
    <definedName name="토적1">[6]기본일위!$A:$IV</definedName>
    <definedName name="토적표1">[6]기본일위!$A:$IV</definedName>
    <definedName name="토합">#REF!</definedName>
    <definedName name="통신" localSheetId="3">BlankMacro1</definedName>
    <definedName name="통신" localSheetId="1">BlankMacro1</definedName>
    <definedName name="통신">BlankMacro1</definedName>
    <definedName name="통신관련산업기사">[181]시중노임단가!$B$12</definedName>
    <definedName name="통신설비공">[181]시중노임단가!$B$14</definedName>
    <definedName name="통신집계" localSheetId="3">BlankMacro1</definedName>
    <definedName name="통신집계" localSheetId="1">BlankMacro1</definedName>
    <definedName name="통신집계">BlankMacro1</definedName>
    <definedName name="특고">#REF!</definedName>
    <definedName name="특별">#REF!</definedName>
    <definedName name="특별인부">#REF!</definedName>
    <definedName name="ㅍ">[49]부하계산서!#REF!</definedName>
    <definedName name="파" localSheetId="0">#REF!</definedName>
    <definedName name="파">'[182]인건-측정'!#REF!</definedName>
    <definedName name="파1">[100]자료입력!$B$5</definedName>
    <definedName name="파5">[100]자료입력!$B$16</definedName>
    <definedName name="파기높이1">#REF!</definedName>
    <definedName name="파기높이2">#REF!</definedName>
    <definedName name="파이프펜던트">[51]DATA!$E$17:$F$26</definedName>
    <definedName name="파일길이">#REF!</definedName>
    <definedName name="파일종갯수">#REF!</definedName>
    <definedName name="파일횡갯수">#REF!</definedName>
    <definedName name="평균H">#REF!</definedName>
    <definedName name="평떼">[118]자재단가!$D$237</definedName>
    <definedName name="평떼1">[118]자재단가!$D$236</definedName>
    <definedName name="포설단산" description="손장혁이(가) 96-08-03에 기록한 매크로" xlm="1">#REF!</definedName>
    <definedName name="포장" localSheetId="0">#REF!</definedName>
    <definedName name="포장">[6]기본일위!$A:$IV</definedName>
    <definedName name="포장T">#REF!</definedName>
    <definedName name="포장공A985">#REF!</definedName>
    <definedName name="포장두께">#REF!</definedName>
    <definedName name="포장두께2">'[123]단 box'!$E$74</definedName>
    <definedName name="포장수량">#REF!</definedName>
    <definedName name="포장집계2">#REF!</definedName>
    <definedName name="폭원">#REF!</definedName>
    <definedName name="표지">#REF!</definedName>
    <definedName name="표지3" localSheetId="3">BlankMacro1</definedName>
    <definedName name="표지3" localSheetId="1">BlankMacro1</definedName>
    <definedName name="표지3">BlankMacro1</definedName>
    <definedName name="품명">#REF!</definedName>
    <definedName name="품셈공종">[183]품셈TABLE!$C$2:$C$50</definedName>
    <definedName name="품셈단가">[183]품셈TABLE!$D$2:$D$50</definedName>
    <definedName name="품위내역서" localSheetId="3">BlankMacro1</definedName>
    <definedName name="품위내역서" localSheetId="1">BlankMacro1</definedName>
    <definedName name="품위내역서">BlankMacro1</definedName>
    <definedName name="플라타너스B8">[103]데이타!$E$552</definedName>
    <definedName name="플레콤펙경비">[118]중기집계!$G$64</definedName>
    <definedName name="플레콤펙노무">[118]중기집계!$E$64</definedName>
    <definedName name="플레콤펙재료">[118]중기집계!$F$64</definedName>
    <definedName name="필기">#REF!</definedName>
    <definedName name="필기점수">#REF!</definedName>
    <definedName name="ㅎ" localSheetId="0">#REF!</definedName>
    <definedName name="ㅎ">'[56]부하(성남)'!#REF!</definedName>
    <definedName name="ㅎ314">#REF!</definedName>
    <definedName name="ㅎ434">#REF!</definedName>
    <definedName name="ㅎㄹ">#REF!</definedName>
    <definedName name="ㅎㅍ">#REF!</definedName>
    <definedName name="ㅎㅎ" localSheetId="0">#REF!</definedName>
    <definedName name="ㅎㅎ">#REF!</definedName>
    <definedName name="ㅎㅎㄹㅇㄴ" localSheetId="3">BlankMacro1</definedName>
    <definedName name="ㅎㅎㄹㅇㄴ" localSheetId="1">BlankMacro1</definedName>
    <definedName name="ㅎㅎㄹㅇㄴ">BlankMacro1</definedName>
    <definedName name="ㅎㅎㅎㅎ">#REF!</definedName>
    <definedName name="ㅎㅎㅎㅎㅎㅎ">#REF!</definedName>
    <definedName name="ㅎㅎㅎㅎㅎㅎㅎㅎㅎㅎㅎㅎㅎ">#REF!</definedName>
    <definedName name="하_지">#REF!</definedName>
    <definedName name="하0">[100]자료입력!$B$13</definedName>
    <definedName name="하1">[100]자료입력!$B$5</definedName>
    <definedName name="하2">[100]자료입력!$B$10</definedName>
    <definedName name="하3">[100]자료입력!$B$11</definedName>
    <definedName name="하4">[100]자료입력!$B$12</definedName>
    <definedName name="하5">#REF!</definedName>
    <definedName name="하6">#REF!</definedName>
    <definedName name="하7">#REF!</definedName>
    <definedName name="하8">#REF!</definedName>
    <definedName name="하부">#REF!</definedName>
    <definedName name="하아드">[177]실행내역!#REF!</definedName>
    <definedName name="하지">#REF!</definedName>
    <definedName name="하하">#REF!</definedName>
    <definedName name="학교">#REF!</definedName>
    <definedName name="학교2">#REF!</definedName>
    <definedName name="학균" localSheetId="3">갑지!학균</definedName>
    <definedName name="학균" localSheetId="1">설계설명서!학균</definedName>
    <definedName name="학균">[0]!학균</definedName>
    <definedName name="한_일">#REF!</definedName>
    <definedName name="한일">#REF!</definedName>
    <definedName name="한전수탁비" localSheetId="0">[184]갑지!#REF!</definedName>
    <definedName name="한전수탁비">#REF!</definedName>
    <definedName name="합37">'[107]대창(함평)-창열'!#REF!</definedName>
    <definedName name="합372">'[107]대창(장성)'!#REF!</definedName>
    <definedName name="합37a">'[107]대창(함평)-창열'!#REF!</definedName>
    <definedName name="합37함">'[107]대창(함평)-창열'!#REF!</definedName>
    <definedName name="합3함7">'[107]대창(함평)-창열'!#REF!</definedName>
    <definedName name="합판317">'[107]대창(함평)-창열'!#REF!</definedName>
    <definedName name="합판371">'[107]대창(함평)-창열'!#REF!</definedName>
    <definedName name="합판6회">#REF!</definedName>
    <definedName name="합판731">'[107]대창(함평)-창열'!#REF!</definedName>
    <definedName name="항타비2">'[107]대창(장성)'!#REF!</definedName>
    <definedName name="해창" localSheetId="3">갑지!해창</definedName>
    <definedName name="해창" localSheetId="1">설계설명서!해창</definedName>
    <definedName name="해창">[0]!해창</definedName>
    <definedName name="해창철콘" localSheetId="3">갑지!해창철콘</definedName>
    <definedName name="해창철콘" localSheetId="1">설계설명서!해창철콘</definedName>
    <definedName name="해창철콘">[0]!해창철콘</definedName>
    <definedName name="행창토건" localSheetId="3">갑지!행창토건</definedName>
    <definedName name="행창토건" localSheetId="1">설계설명서!행창토건</definedName>
    <definedName name="행창토건">[0]!행창토건</definedName>
    <definedName name="허용전류">#REF!</definedName>
    <definedName name="헌치높">#REF!</definedName>
    <definedName name="헌치폭">#REF!</definedName>
    <definedName name="헤베">#REF!</definedName>
    <definedName name="현장명">#REF!</definedName>
    <definedName name="형상">[79]DATE!$D$24:$D$85</definedName>
    <definedName name="형틀">#REF!</definedName>
    <definedName name="형틀목공">[151]노임!$B$3</definedName>
    <definedName name="호">#REF!</definedName>
    <definedName name="홓">#REF!</definedName>
    <definedName name="횡">#REF!</definedName>
    <definedName name="횡배수관">#REF!</definedName>
    <definedName name="횡배수관수량">#REF!</definedName>
    <definedName name="횡배수토공">#REF!</definedName>
    <definedName name="희선">#REF!,#REF!,#REF!,#REF!,#REF!,#REF!,#REF!,#REF!,#REF!,#REF!,#REF!,#REF!,#REF!,#REF!,#REF!,#REF!,#REF!,#REF!,#REF!</definedName>
    <definedName name="ㅏ" localSheetId="0">#REF!</definedName>
    <definedName name="ㅏ">[185]인건비!#REF!</definedName>
    <definedName name="ㅏ1150">#REF!</definedName>
    <definedName name="ㅏ89">#REF!</definedName>
    <definedName name="ㅏㅐ">#REF!</definedName>
    <definedName name="ㅏㅡ">[17]내역서!#REF!</definedName>
    <definedName name="ㅏㅣ">#REF!</definedName>
    <definedName name="ㅐ" localSheetId="0">#REF!</definedName>
    <definedName name="ㅐ">[49]부하계산서!#REF!</definedName>
    <definedName name="ㅐㅐㅐ" localSheetId="0">'[53]ABUT수량-A1'!$T$25</definedName>
    <definedName name="ㅐㅐㅐ">'[66]ABUT수량-A1'!$T$25</definedName>
    <definedName name="ㅑ" localSheetId="0">#REF!</definedName>
    <definedName name="ㅑ">[49]부하계산서!#REF!</definedName>
    <definedName name="ㅑㅅ">#REF!</definedName>
    <definedName name="ㅓ" localSheetId="0">#REF!</definedName>
    <definedName name="ㅓ">'[56]부하(성남)'!#REF!</definedName>
    <definedName name="ㅓ라ㅣㅁㅇ" localSheetId="3">BlankMacro1</definedName>
    <definedName name="ㅓ라ㅣㅁㅇ" localSheetId="1">BlankMacro1</definedName>
    <definedName name="ㅓ라ㅣㅁㅇ">BlankMacro1</definedName>
    <definedName name="ㅓㅏ" localSheetId="0">#REF!</definedName>
    <definedName name="ㅓㅏ">[64]내역서!#REF!</definedName>
    <definedName name="ㅓㅓ">[129]직노!#REF!</definedName>
    <definedName name="ㅓㅕ">#REF!</definedName>
    <definedName name="ㅓㅗ">[17]내역서!#REF!</definedName>
    <definedName name="ㅓㅗㅓ">'[47]인건-측정'!#REF!</definedName>
    <definedName name="ㅓㅘㅓㅘ">#REF!</definedName>
    <definedName name="ㅔ">#REF!</definedName>
    <definedName name="ㅕ" localSheetId="0">#REF!</definedName>
    <definedName name="ㅕ">[49]부하계산서!#REF!</definedName>
    <definedName name="ㅕㅅ">#REF!</definedName>
    <definedName name="ㅗ">#REF!</definedName>
    <definedName name="ㅗ1">#REF!</definedName>
    <definedName name="ㅗ2">#REF!</definedName>
    <definedName name="ㅗ3">#REF!</definedName>
    <definedName name="ㅗ315">[186]신우!#REF!</definedName>
    <definedName name="ㅗ4">#REF!</definedName>
    <definedName name="ㅗ461">#REF!</definedName>
    <definedName name="ㅗ5">#REF!</definedName>
    <definedName name="ㅗㄷㄱ">#REF!</definedName>
    <definedName name="ㅗㅎㄴㄷㄳㅁ">#REF!</definedName>
    <definedName name="ㅗㅎㄹ튷ㅌ">#REF!</definedName>
    <definedName name="ㅗㅓ">#REF!</definedName>
    <definedName name="ㅗㅗ">[129]직노!#REF!</definedName>
    <definedName name="ㅛㅛ">[129]직노!#REF!</definedName>
    <definedName name="ㅜ" localSheetId="0">#REF!</definedName>
    <definedName name="ㅜ">[49]부하계산서!#REF!</definedName>
    <definedName name="ㅜㅜ" localSheetId="3">BlankMacro1</definedName>
    <definedName name="ㅜㅜ" localSheetId="1">BlankMacro1</definedName>
    <definedName name="ㅜㅜ">BlankMacro1</definedName>
    <definedName name="ㅜㅠ">[45]내역서!#REF!</definedName>
    <definedName name="ㅠ" localSheetId="0">#REF!</definedName>
    <definedName name="ㅠ">[49]부하계산서!#REF!</definedName>
    <definedName name="ㅠ1">#REF!</definedName>
    <definedName name="ㅠ10">#REF!</definedName>
    <definedName name="ㅠ11">#REF!</definedName>
    <definedName name="ㅠ2">#REF!</definedName>
    <definedName name="ㅠ238">#REF!</definedName>
    <definedName name="ㅠ3" localSheetId="3">#REF!</definedName>
    <definedName name="ㅠ3">#REF!</definedName>
    <definedName name="ㅠ359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ㅎㅁ">#REF!</definedName>
    <definedName name="ㅠㅠ">#REF!</definedName>
    <definedName name="ㅡ" localSheetId="0">#REF!</definedName>
    <definedName name="ㅡ">[49]부하계산서!#REF!</definedName>
    <definedName name="ㅡ873">#REF!</definedName>
    <definedName name="ㅢ" localSheetId="3">{"Book1","부대-(표지판,데리,가드).xls","부대-(낙,차,중분대).xls"}</definedName>
    <definedName name="ㅢ" localSheetId="1">{"Book1","부대-(표지판,데리,가드).xls","부대-(낙,차,중분대).xls"}</definedName>
    <definedName name="ㅢ">{"Book1","부대-(표지판,데리,가드).xls","부대-(낙,차,중분대).xls"}</definedName>
    <definedName name="ㅣ" localSheetId="0">{"Book1","부대-(표지판,데리,가드).xls","부대-(낙,차,중분대).xls"}</definedName>
    <definedName name="ㅣ">'[56]부하(성남)'!#REF!</definedName>
    <definedName name="ㅣㅏㅁㄴ러ㅣㅏㅁㄴㅇ">BlankMacro1</definedName>
    <definedName name="ㅣㅣ" localSheetId="0">[187]일위!$A$1:$M$219</definedName>
    <definedName name="ㅣㅣ">[17]내역서!#REF!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4" l="1"/>
  <c r="J13" i="23"/>
  <c r="F15" i="23"/>
  <c r="K15" i="23" s="1"/>
  <c r="F16" i="23"/>
  <c r="K16" i="23" s="1"/>
  <c r="F17" i="23"/>
  <c r="K17" i="23" s="1"/>
  <c r="F18" i="23"/>
  <c r="K18" i="23" s="1"/>
  <c r="F19" i="23"/>
  <c r="K19" i="23" s="1"/>
  <c r="F20" i="23"/>
  <c r="K20" i="23" s="1"/>
  <c r="F21" i="23"/>
  <c r="K21" i="23" s="1"/>
  <c r="F22" i="23"/>
  <c r="K22" i="23" s="1"/>
  <c r="F23" i="23"/>
  <c r="K23" i="23" s="1"/>
  <c r="F10" i="23"/>
  <c r="K10" i="23" s="1"/>
  <c r="F8" i="23"/>
  <c r="K8" i="23" s="1"/>
  <c r="F9" i="23"/>
  <c r="K9" i="23" s="1"/>
  <c r="F7" i="23"/>
  <c r="K7" i="23" s="1"/>
  <c r="J11" i="23"/>
  <c r="J5" i="23" s="1"/>
  <c r="F6" i="23"/>
  <c r="B3" i="29"/>
  <c r="D33" i="21"/>
  <c r="D5" i="20"/>
  <c r="J5" i="22" l="1"/>
  <c r="J10" i="22" s="1"/>
  <c r="D11" i="21" s="1"/>
  <c r="J32" i="23"/>
  <c r="K6" i="23"/>
  <c r="F5" i="23"/>
  <c r="H11" i="23"/>
  <c r="F14" i="23"/>
  <c r="K14" i="23" l="1"/>
  <c r="K11" i="23"/>
  <c r="F5" i="22"/>
  <c r="F24" i="23"/>
  <c r="F13" i="23" s="1"/>
  <c r="F6" i="22" l="1"/>
  <c r="F32" i="23"/>
  <c r="H12" i="23"/>
  <c r="H26" i="23"/>
  <c r="K26" i="23" s="1"/>
  <c r="H25" i="23"/>
  <c r="K25" i="23" l="1"/>
  <c r="H13" i="23"/>
  <c r="K12" i="23"/>
  <c r="H5" i="23"/>
  <c r="F10" i="22"/>
  <c r="D4" i="21" l="1"/>
  <c r="D7" i="21" s="1"/>
  <c r="H32" i="23"/>
  <c r="K32" i="23" s="1"/>
  <c r="H5" i="22"/>
  <c r="K5" i="23"/>
  <c r="H6" i="22"/>
  <c r="K6" i="22" s="1"/>
  <c r="K13" i="23"/>
  <c r="H10" i="22" l="1"/>
  <c r="K5" i="22"/>
  <c r="D8" i="21" l="1"/>
  <c r="K10" i="22"/>
  <c r="D9" i="21" l="1"/>
  <c r="D10" i="21" s="1"/>
  <c r="D18" i="21" l="1"/>
  <c r="D17" i="21"/>
  <c r="D13" i="21"/>
  <c r="D12" i="21"/>
  <c r="D20" i="21"/>
  <c r="D21" i="21" l="1"/>
  <c r="D23" i="21" l="1"/>
  <c r="D24" i="21" s="1"/>
  <c r="D22" i="21"/>
  <c r="D25" i="21" l="1"/>
  <c r="D26" i="21" l="1"/>
  <c r="D27" i="21" s="1"/>
  <c r="D9" i="20" l="1"/>
  <c r="D10" i="20"/>
  <c r="E9" i="20"/>
  <c r="E10" i="20"/>
</calcChain>
</file>

<file path=xl/sharedStrings.xml><?xml version="1.0" encoding="utf-8"?>
<sst xmlns="http://schemas.openxmlformats.org/spreadsheetml/2006/main" count="210" uniqueCount="149">
  <si>
    <t>설   계   설   명   서</t>
    <phoneticPr fontId="2" type="noConversion"/>
  </si>
  <si>
    <t xml:space="preserve">      ○ 위       치 :</t>
    <phoneticPr fontId="2" type="noConversion"/>
  </si>
  <si>
    <t>비        목</t>
  </si>
  <si>
    <t>금      액</t>
  </si>
  <si>
    <t>구        성        비</t>
  </si>
  <si>
    <t>비      고</t>
  </si>
  <si>
    <t>재   료   비</t>
  </si>
  <si>
    <t>직  접  재  료  비</t>
  </si>
  <si>
    <t/>
  </si>
  <si>
    <t>간  접  재  료  비</t>
  </si>
  <si>
    <t>작업설, 부산물(△)</t>
  </si>
  <si>
    <t>[ 소          계 ]</t>
  </si>
  <si>
    <t>노   무   비</t>
  </si>
  <si>
    <t>직  접  노  무  비</t>
  </si>
  <si>
    <t>간  접  노  무  비</t>
  </si>
  <si>
    <t>경        비</t>
  </si>
  <si>
    <t>기   계    경   비</t>
  </si>
  <si>
    <t>산  재  보  험  료</t>
  </si>
  <si>
    <t>고  용  보  험  료</t>
  </si>
  <si>
    <t>국민  건강  보험료</t>
  </si>
  <si>
    <t>국민  연금  보험료</t>
  </si>
  <si>
    <t>노인장기요양보험료</t>
  </si>
  <si>
    <t>기   타    경   비</t>
  </si>
  <si>
    <t>일  반  관  리  비</t>
  </si>
  <si>
    <t>이              윤</t>
  </si>
  <si>
    <t>공   급    가   액</t>
  </si>
  <si>
    <t>부  가  가  치  세</t>
  </si>
  <si>
    <t>공급가액 * 10%</t>
  </si>
  <si>
    <t>품         명</t>
  </si>
  <si>
    <t>단위</t>
    <phoneticPr fontId="104" type="noConversion"/>
  </si>
  <si>
    <t xml:space="preserve"> 수량 </t>
    <phoneticPr fontId="104" type="noConversion"/>
  </si>
  <si>
    <t>재    료     비</t>
    <phoneticPr fontId="2" type="noConversion"/>
  </si>
  <si>
    <t>노    무     비</t>
    <phoneticPr fontId="2" type="noConversion"/>
  </si>
  <si>
    <t>경          비</t>
    <phoneticPr fontId="2" type="noConversion"/>
  </si>
  <si>
    <t>총  계</t>
    <phoneticPr fontId="2" type="noConversion"/>
  </si>
  <si>
    <t>비  고</t>
    <phoneticPr fontId="104" type="noConversion"/>
  </si>
  <si>
    <t>단  가</t>
    <phoneticPr fontId="2" type="noConversion"/>
  </si>
  <si>
    <t>금    액</t>
    <phoneticPr fontId="2" type="noConversion"/>
  </si>
  <si>
    <t>식</t>
    <phoneticPr fontId="2" type="noConversion"/>
  </si>
  <si>
    <t>총     계</t>
    <phoneticPr fontId="2" type="noConversion"/>
  </si>
  <si>
    <t>규        격</t>
  </si>
  <si>
    <t>단위</t>
  </si>
  <si>
    <t>수량</t>
  </si>
  <si>
    <t>재     료     비</t>
  </si>
  <si>
    <t>노     무     비</t>
  </si>
  <si>
    <t>계</t>
  </si>
  <si>
    <t>비   고</t>
  </si>
  <si>
    <t>원  가  계  산  서</t>
    <phoneticPr fontId="83" type="noConversion"/>
  </si>
  <si>
    <t>총  괄  내  역  서</t>
    <phoneticPr fontId="2" type="noConversion"/>
  </si>
  <si>
    <t xml:space="preserve">  내     역     서</t>
    <phoneticPr fontId="2" type="noConversion"/>
  </si>
  <si>
    <t>계</t>
    <phoneticPr fontId="2" type="noConversion"/>
  </si>
  <si>
    <r>
      <t>3. 목    적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</si>
  <si>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>총  설  치  원  가</t>
    <phoneticPr fontId="2" type="noConversion"/>
  </si>
  <si>
    <t>설
치   원   가</t>
    <phoneticPr fontId="2" type="noConversion"/>
  </si>
  <si>
    <t>소     계</t>
    <phoneticPr fontId="2" type="noConversion"/>
  </si>
  <si>
    <t>(노무비+경비+일반관리비) × 15% 미만</t>
    <phoneticPr fontId="2" type="noConversion"/>
  </si>
  <si>
    <t>단 가</t>
    <phoneticPr fontId="2" type="noConversion"/>
  </si>
  <si>
    <t>금 액</t>
    <phoneticPr fontId="2" type="noConversion"/>
  </si>
  <si>
    <t>예  정  공  정  표</t>
    <phoneticPr fontId="2" type="noConversion"/>
  </si>
  <si>
    <t>비고</t>
  </si>
  <si>
    <t xml:space="preserve">                 공 기
    공 정</t>
    <phoneticPr fontId="2" type="noConversion"/>
  </si>
  <si>
    <r>
      <t>5. 시행방법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</si>
  <si>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 xml:space="preserve">   총사업비 :</t>
    <phoneticPr fontId="2" type="noConversion"/>
  </si>
  <si>
    <t xml:space="preserve">     도급액 :</t>
    <phoneticPr fontId="83" type="noConversion"/>
  </si>
  <si>
    <t xml:space="preserve">6. 작업기간 : </t>
    <phoneticPr fontId="2" type="noConversion"/>
  </si>
  <si>
    <t>노무비 × 1.01%</t>
    <phoneticPr fontId="2" type="noConversion"/>
  </si>
  <si>
    <t>환경관리본부</t>
    <phoneticPr fontId="2" type="noConversion"/>
  </si>
  <si>
    <t>하수처리과</t>
    <phoneticPr fontId="2" type="noConversion"/>
  </si>
  <si>
    <t>1. 사 업 명 :</t>
    <phoneticPr fontId="2" type="noConversion"/>
  </si>
  <si>
    <t xml:space="preserve"> 2. 교체 및 수선</t>
    <phoneticPr fontId="2" type="noConversion"/>
  </si>
  <si>
    <t>도급 시행</t>
    <phoneticPr fontId="2" type="noConversion"/>
  </si>
  <si>
    <t>EA</t>
    <phoneticPr fontId="2" type="noConversion"/>
  </si>
  <si>
    <t>산업안전보건관리비</t>
    <phoneticPr fontId="2" type="noConversion"/>
  </si>
  <si>
    <r>
      <rPr>
        <sz val="16"/>
        <color indexed="8"/>
        <rFont val="휴먼명조"/>
        <family val="3"/>
        <charset val="129"/>
      </rPr>
      <t>청주시</t>
    </r>
    <r>
      <rPr>
        <sz val="16"/>
        <color indexed="8"/>
        <rFont val="휴먼명조"/>
        <family val="3"/>
        <charset val="129"/>
      </rPr>
      <t xml:space="preserve"> </t>
    </r>
    <r>
      <rPr>
        <sz val="16"/>
        <color indexed="8"/>
        <rFont val="휴먼명조"/>
        <family val="3"/>
        <charset val="129"/>
      </rPr>
      <t>흥덕구</t>
    </r>
    <r>
      <rPr>
        <sz val="16"/>
        <color indexed="8"/>
        <rFont val="휴먼명조"/>
        <family val="3"/>
        <charset val="129"/>
      </rPr>
      <t xml:space="preserve"> </t>
    </r>
    <r>
      <rPr>
        <sz val="16"/>
        <color indexed="8"/>
        <rFont val="휴먼명조"/>
        <family val="3"/>
        <charset val="129"/>
      </rPr>
      <t>옥산면</t>
    </r>
    <r>
      <rPr>
        <sz val="16"/>
        <color indexed="8"/>
        <rFont val="휴먼명조"/>
        <family val="3"/>
        <charset val="129"/>
      </rPr>
      <t xml:space="preserve"> </t>
    </r>
    <r>
      <rPr>
        <sz val="16"/>
        <color indexed="8"/>
        <rFont val="휴먼명조"/>
        <family val="3"/>
        <charset val="129"/>
      </rPr>
      <t>미호로</t>
    </r>
    <r>
      <rPr>
        <sz val="16"/>
        <color indexed="8"/>
        <rFont val="휴먼명조"/>
        <family val="3"/>
        <charset val="129"/>
      </rPr>
      <t xml:space="preserve"> 555</t>
    </r>
    <phoneticPr fontId="2" type="noConversion"/>
  </si>
  <si>
    <t xml:space="preserve"> 3. 시운전 및 준공</t>
    <phoneticPr fontId="7" type="noConversion"/>
  </si>
  <si>
    <t xml:space="preserve">      ○ 개       요 :</t>
    <phoneticPr fontId="2" type="noConversion"/>
  </si>
  <si>
    <r>
      <t>2. 위    치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</si>
  <si>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r>
      <t>4. 사업개요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</si>
  <si>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>직접노무비 × 3.545%</t>
    <phoneticPr fontId="2" type="noConversion"/>
  </si>
  <si>
    <t>sts310s,ф48.6</t>
  </si>
  <si>
    <t>노무비 × 3.56%</t>
    <phoneticPr fontId="2" type="noConversion"/>
  </si>
  <si>
    <t>직접노무비 × 4.5%</t>
    <phoneticPr fontId="2" type="noConversion"/>
  </si>
  <si>
    <t>건강보험료 × 12.95</t>
    <phoneticPr fontId="2" type="noConversion"/>
  </si>
  <si>
    <t>(재료비+직접노무비) × 3.11%</t>
    <phoneticPr fontId="2" type="noConversion"/>
  </si>
  <si>
    <t>규격</t>
    <phoneticPr fontId="2" type="noConversion"/>
  </si>
  <si>
    <t>재사용미고려, 설치품의 50%</t>
  </si>
  <si>
    <t>(재료비+노무비+경비) * 8%</t>
    <phoneticPr fontId="2" type="noConversion"/>
  </si>
  <si>
    <t>2 0 2 6 년</t>
    <phoneticPr fontId="2" type="noConversion"/>
  </si>
  <si>
    <t>석  면  부  담  금</t>
  </si>
  <si>
    <t>노무비 × 0.006%</t>
  </si>
  <si>
    <t>임금 채권 부담금</t>
  </si>
  <si>
    <t>노무비 × 0.09%</t>
  </si>
  <si>
    <t>레규레이터</t>
  </si>
  <si>
    <t>kAR401-04B</t>
  </si>
  <si>
    <t>EA</t>
  </si>
  <si>
    <t>Φ75</t>
  </si>
  <si>
    <t>Φ100</t>
  </si>
  <si>
    <t>스테인리스 앵글</t>
  </si>
  <si>
    <t>스테인리스 강관</t>
  </si>
  <si>
    <t>65A, S/10S</t>
  </si>
  <si>
    <t>25A, S/10S</t>
  </si>
  <si>
    <t>스테인리스 플랜지</t>
  </si>
  <si>
    <t>65A,10K FF</t>
  </si>
  <si>
    <t>25A,10K FF</t>
  </si>
  <si>
    <t>m</t>
  </si>
  <si>
    <t>판재,앵글</t>
  </si>
  <si>
    <t>식</t>
  </si>
  <si>
    <t>탱크맨홀</t>
  </si>
  <si>
    <t>600*600*4.0t</t>
  </si>
  <si>
    <t>개소</t>
  </si>
  <si>
    <t>STS304,25A</t>
  </si>
  <si>
    <t>레벨게이지</t>
  </si>
  <si>
    <t>1/2",상/하부밸브</t>
  </si>
  <si>
    <t>핸드레일/평철</t>
  </si>
  <si>
    <t>톤당</t>
    <phoneticPr fontId="2" type="noConversion"/>
  </si>
  <si>
    <t xml:space="preserve"> 1. 자재준비 및 제작</t>
    <phoneticPr fontId="7" type="noConversion"/>
  </si>
  <si>
    <t>직접노무비 × 17.5%</t>
    <phoneticPr fontId="2" type="noConversion"/>
  </si>
  <si>
    <t>(재료비+노무비) * 5%</t>
    <phoneticPr fontId="2" type="noConversion"/>
  </si>
  <si>
    <t>본 사업은 상기 공정표에 의거 착공일로부터 29일 이내에 완료하기로 한다.</t>
    <phoneticPr fontId="2" type="noConversion"/>
  </si>
  <si>
    <t>착공일로부터 29일로 하되 시공 후 시운전을 완료한 시점으로 한다.</t>
    <phoneticPr fontId="2" type="noConversion"/>
  </si>
  <si>
    <t>가스겸용노즐 교체, 연수탱크 교체</t>
    <phoneticPr fontId="2" type="noConversion"/>
  </si>
  <si>
    <t>청주공공하수처리시설 2소각로 가스겸용 오일건 등 2종 교체공사</t>
    <phoneticPr fontId="2" type="noConversion"/>
  </si>
  <si>
    <t xml:space="preserve"> 오버홀을 통해 소각로를 안정적으로 운영하고자 함. </t>
    <phoneticPr fontId="2" type="noConversion"/>
  </si>
  <si>
    <t xml:space="preserve">2소각로 정기수선 대비 소각로 온도유지용 가스겸용노즐 막힘 현상 및 소손 발생, 연수탱크 노후시설 </t>
    <phoneticPr fontId="2" type="noConversion"/>
  </si>
  <si>
    <t>가스겸용노즐 교체 1식, 연수탱크 교체 1식</t>
    <phoneticPr fontId="2" type="noConversion"/>
  </si>
  <si>
    <t>고정</t>
    <phoneticPr fontId="2" type="noConversion"/>
  </si>
  <si>
    <t>1. 2소각로 가스겸용노즐 교체</t>
  </si>
  <si>
    <t>가스겸용노즐</t>
  </si>
  <si>
    <t>플랙시블 튜브</t>
  </si>
  <si>
    <t>sts304,1/2"*1,000L</t>
  </si>
  <si>
    <t>STS 압력계</t>
  </si>
  <si>
    <t>가스겸용노즐 설치</t>
  </si>
  <si>
    <t>기존장치교체</t>
  </si>
  <si>
    <t>가스겸용노즐 철거</t>
  </si>
  <si>
    <t>2. 2소각로 T-403 연수탱크 교체</t>
  </si>
  <si>
    <t>스테인리스 강판</t>
  </si>
  <si>
    <t>4T ,1,500*3,000</t>
  </si>
  <si>
    <t>kg</t>
  </si>
  <si>
    <t>50*50*6t</t>
  </si>
  <si>
    <t>임가공(레이져,절곡)</t>
  </si>
  <si>
    <t>고철</t>
  </si>
  <si>
    <t>중량철A</t>
  </si>
  <si>
    <t>KG</t>
  </si>
  <si>
    <t>잡철물 제작/설치</t>
  </si>
  <si>
    <t>일반철재</t>
  </si>
  <si>
    <t>기기 철거</t>
  </si>
  <si>
    <t>탱크류</t>
  </si>
  <si>
    <t>톤당</t>
  </si>
  <si>
    <t>사업명 : 청주공공하수처리시설 2소각로 가스겸용 오일건 등 2종 교체공사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</si>
</sst>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;[Red]#,##0"/>
    <numFmt numFmtId="178" formatCode="#,##0.00_ "/>
    <numFmt numFmtId="179" formatCode="0.00_);[Red]\(0.00\)"/>
    <numFmt numFmtId="180" formatCode="_-* #,##0.00_-;\-* #,##0.00_-;_-* &quot;-&quot;_-;_-@_-"/>
    <numFmt numFmtId="181" formatCode="0.000_ "/>
    <numFmt numFmtId="182" formatCode="_ * #,##0_ ;_ * \-#,##0_ ;_ * &quot;-&quot;_ ;_ @_ "/>
    <numFmt numFmtId="183" formatCode="_ * #,##0.00_ ;_ * \-#,##0.00_ ;_ * &quot;-&quot;??_ ;_ @_ "/>
    <numFmt numFmtId="184" formatCode="0.0"/>
    <numFmt numFmtId="185" formatCode="_(&quot;$&quot;* #,##0_);_(&quot;$&quot;* \(#,##0\);_(&quot;$&quot;* &quot;-&quot;_);_(@_)"/>
    <numFmt numFmtId="186" formatCode="#,##0;[Red]&quot;-&quot;#,##0"/>
    <numFmt numFmtId="187" formatCode="#,##0.00000"/>
    <numFmt numFmtId="188" formatCode="#,##0.0"/>
    <numFmt numFmtId="189" formatCode="_-* #,##0.0_-;\-* #,##0.0_-;_-* &quot;-&quot;_-;_-@_-"/>
    <numFmt numFmtId="190" formatCode="_-* #,##0.000_-;\-* #,##0.000_-;_-* &quot;-&quot;_-;_-@_-"/>
    <numFmt numFmtId="191" formatCode="0.0000"/>
    <numFmt numFmtId="192" formatCode="0.000"/>
    <numFmt numFmtId="193" formatCode="&quot;₩&quot;#,##0;&quot;₩&quot;&quot;₩&quot;&quot;₩&quot;&quot;₩&quot;\-#,##0"/>
    <numFmt numFmtId="194" formatCode="&quot;₩&quot;#,##0;[Red]&quot;₩&quot;&quot;₩&quot;&quot;₩&quot;&quot;₩&quot;\-#,##0"/>
    <numFmt numFmtId="195" formatCode="#,##0&quot; &quot;;[Red]&quot;△&quot;#,##0&quot; &quot;"/>
    <numFmt numFmtId="196" formatCode="* #,##0&quot; &quot;;[Red]* &quot;△&quot;#,##0&quot; &quot;;* @"/>
    <numFmt numFmtId="197" formatCode="#,##0.####;[Red]&quot;△&quot;#,##0.####"/>
    <numFmt numFmtId="198" formatCode="_-* #,##0.00_-;&quot;₩&quot;&quot;₩&quot;\-* #,##0.00_-;_-* &quot;-&quot;??_-;_-@_-"/>
    <numFmt numFmtId="199" formatCode="#,##0_);[Red]&quot;₩&quot;\!\-#,##0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_ * #,##0.0000000_ ;_ * \-#,##0.0000000_ ;_ * &quot;-&quot;_ ;_ @_ "/>
    <numFmt numFmtId="205" formatCode="_-* #,##0.00_-;&quot;₩&quot;\!\-* #,##0.00_-;_-* &quot;-&quot;_-;_-@_-"/>
    <numFmt numFmtId="206" formatCode="0&quot;  &quot;"/>
    <numFmt numFmtId="207" formatCode="_-[$€-2]* #,##0.00_-;\-[$€-2]* #,##0.00_-;_-[$€-2]* &quot;-&quot;??_-"/>
    <numFmt numFmtId="208" formatCode="_-* #,##0\ &quot;F&quot;_-;\-* #,##0\ &quot;F&quot;_-;_-* &quot;-&quot;\ &quot;F&quot;_-;_-@_-"/>
    <numFmt numFmtId="209" formatCode="_-* #,##0\ _F_-;\-* #,##0\ _F_-;_-* &quot;-&quot;\ _F_-;_-@_-"/>
    <numFmt numFmtId="210" formatCode="_(&quot;$&quot;* #,##0.0_);_(&quot;$&quot;* \(#,##0.0\);_(&quot;$&quot;* &quot;-&quot;??_);_(@_)"/>
    <numFmt numFmtId="211" formatCode="_-* #,##0.0_-;\-* #,##0.0_-;_-* &quot;-&quot;??_-;_-@_-"/>
    <numFmt numFmtId="212" formatCode="0_ "/>
    <numFmt numFmtId="213" formatCode="0,###,###"/>
    <numFmt numFmtId="214" formatCode="0.##"/>
    <numFmt numFmtId="215" formatCode="###"/>
    <numFmt numFmtId="216" formatCode="#,##0_ ;[Red]\-#,##0\ "/>
    <numFmt numFmtId="217" formatCode="&quot;₩&quot;\!\$#,##0_);[Red]&quot;₩&quot;\!\(&quot;₩&quot;\!\$#,##0&quot;₩&quot;\!\)"/>
    <numFmt numFmtId="21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9" formatCode="_-* #,##0.00_-;&quot;₩&quot;\!\-* #,##0.00_-;_-* &quot;-&quot;??_-;_-@_-"/>
    <numFmt numFmtId="220" formatCode="_-* #,##0_-;&quot;₩&quot;\!\-* #,##0_-;_-* &quot;-&quot;_-;_-@_-"/>
    <numFmt numFmtId="221" formatCode="#,##0.00;[Red]#,##0.00;&quot; &quot;"/>
    <numFmt numFmtId="222" formatCode="#,##0.0;[Red]#,##0.0;&quot; &quot;"/>
    <numFmt numFmtId="223" formatCode="0.0000%"/>
    <numFmt numFmtId="224" formatCode="#,##0&quot; 원&quot;"/>
    <numFmt numFmtId="225" formatCode="0.0%;[Red]\(0.0%\)"/>
    <numFmt numFmtId="226" formatCode="0.0_);[Red]\(0.0\)"/>
    <numFmt numFmtId="227" formatCode="@&quot; LINE&quot;"/>
    <numFmt numFmtId="228" formatCode="#."/>
    <numFmt numFmtId="229" formatCode="@\ &quot;주임&quot;"/>
    <numFmt numFmtId="230" formatCode="_-* #,##0;\-* #,##0;_-* &quot;-&quot;;_-@"/>
    <numFmt numFmtId="231" formatCode=";\ ;\ ;"/>
    <numFmt numFmtId="232" formatCode="0.00\ &quot;)&quot;"/>
    <numFmt numFmtId="233" formatCode="0.00\ &quot;)]&quot;"/>
    <numFmt numFmtId="234" formatCode="#,##0;&quot;-&quot;#,##0"/>
    <numFmt numFmtId="235" formatCode="#,##0.00&quot;?_);\(#,##0.00&quot;&quot;?&quot;\)"/>
    <numFmt numFmtId="236" formatCode="0.000\ &quot;²&quot;"/>
    <numFmt numFmtId="237" formatCode="&quot;(&quot;\ 0.00"/>
    <numFmt numFmtId="238" formatCode="&quot;[(&quot;\ 0.00"/>
    <numFmt numFmtId="239" formatCode="_ * #,##0_ ;_ * &quot;₩&quot;&quot;₩&quot;&quot;₩&quot;&quot;₩&quot;\-#,##0_ ;_ * &quot;-&quot;_ ;_ @_ "/>
    <numFmt numFmtId="240" formatCode="0\ &quot;EA&quot;"/>
    <numFmt numFmtId="241" formatCode="General_)"/>
    <numFmt numFmtId="242" formatCode="&quot;Fr.&quot;\ #,##0;[Red]&quot;Fr.&quot;\ \-#,##0"/>
    <numFmt numFmtId="243" formatCode="&quot;Fr.&quot;\ #,##0.00;[Red]&quot;Fr.&quot;\ \-#,##0.00"/>
    <numFmt numFmtId="244" formatCode="_*\ ??_-"/>
    <numFmt numFmtId="245" formatCode="0.0_)"/>
    <numFmt numFmtId="246" formatCode="0\ &quot;t&quot;"/>
    <numFmt numFmtId="247" formatCode="[DBNum4]&quot;일금&quot;\ \ [$-412]General\ \ &quot;원정&quot;"/>
    <numFmt numFmtId="248" formatCode="[$금-412]#,##0&quot;원&quot;"/>
    <numFmt numFmtId="249" formatCode="#,###"/>
    <numFmt numFmtId="250" formatCode="_-* #,##0_-;\-* #,##0_-;_-* &quot;-&quot;??_-;_-@_-"/>
    <numFmt numFmtId="251" formatCode="[DBNum4]&quot;일금&quot;\ [$-412]General&quot;원정&quot;"/>
    <numFmt numFmtId="252" formatCode="&quot;₩&quot;#,##0;[Red]&quot;₩&quot;&quot;₩&quot;&quot;₩&quot;&quot;₩&quot;&quot;₩&quot;\-#,##0"/>
    <numFmt numFmtId="253" formatCode="_ * #,##0.00_ ;_ * &quot;₩&quot;&quot;₩&quot;&quot;₩&quot;\-#,##0.00_ ;_ * &quot;-&quot;??_ ;_ @_ "/>
    <numFmt numFmtId="254" formatCode="&quot;₩&quot;#,##0.00;&quot;₩&quot;&quot;₩&quot;&quot;₩&quot;&quot;₩&quot;&quot;₩&quot;\-#,##0.00"/>
    <numFmt numFmtId="255" formatCode="&quot;₩&quot;#,##0.00;[Red]&quot;₩&quot;&quot;₩&quot;&quot;₩&quot;&quot;₩&quot;&quot;₩&quot;\-#,##0.00"/>
    <numFmt numFmtId="256" formatCode="_(&quot;$&quot;* #,##0.000_);_(&quot;$&quot;* &quot;₩&quot;&quot;₩&quot;&quot;₩&quot;&quot;₩&quot;&quot;₩&quot;&quot;₩&quot;&quot;₩&quot;&quot;₩&quot;\(#,##0.000&quot;₩&quot;&quot;₩&quot;&quot;₩&quot;&quot;₩&quot;&quot;₩&quot;&quot;₩&quot;&quot;₩&quot;&quot;₩&quot;\);_(&quot;$&quot;* &quot;-&quot;??_);_(@_)"/>
    <numFmt numFmtId="257" formatCode="0_);[Red]\(0\)"/>
    <numFmt numFmtId="258" formatCode="&quot;₩&quot;#,##0.00;[Red]&quot;₩&quot;\-#,##0.00"/>
  </numFmts>
  <fonts count="17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Arial Narrow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sz val="10"/>
      <color indexed="12"/>
      <name val="돋움"/>
      <family val="3"/>
      <charset val="129"/>
    </font>
    <font>
      <sz val="1"/>
      <color indexed="0"/>
      <name val="Courier"/>
      <family val="3"/>
    </font>
    <font>
      <sz val="11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HY헤드라인M"/>
      <family val="1"/>
      <charset val="129"/>
    </font>
    <font>
      <sz val="18"/>
      <name val="HY헤드라인M"/>
      <family val="1"/>
      <charset val="129"/>
    </font>
    <font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6"/>
      <name val="굴림"/>
      <family val="3"/>
      <charset val="129"/>
    </font>
    <font>
      <b/>
      <sz val="32"/>
      <color indexed="8"/>
      <name val="한양신명조,한컴돋움"/>
      <family val="3"/>
      <charset val="129"/>
    </font>
    <font>
      <u/>
      <sz val="26"/>
      <name val="HY헤드라인M"/>
      <family val="1"/>
      <charset val="129"/>
    </font>
    <font>
      <sz val="1"/>
      <color indexed="8"/>
      <name val="Courier"/>
      <family val="3"/>
    </font>
    <font>
      <sz val="13"/>
      <name val="굴림체"/>
      <family val="3"/>
      <charset val="129"/>
    </font>
    <font>
      <sz val="8"/>
      <name val="맑은 고딕"/>
      <family val="3"/>
      <charset val="129"/>
    </font>
    <font>
      <sz val="14"/>
      <name val="HY헤드라인M"/>
      <family val="1"/>
      <charset val="129"/>
    </font>
    <font>
      <sz val="22"/>
      <name val="HY헤드라인M"/>
      <family val="1"/>
      <charset val="129"/>
    </font>
    <font>
      <sz val="13"/>
      <name val="HY헤드라인M"/>
      <family val="1"/>
      <charset val="129"/>
    </font>
    <font>
      <sz val="11"/>
      <name val="휴먼명조"/>
      <family val="3"/>
      <charset val="129"/>
    </font>
    <font>
      <b/>
      <sz val="30"/>
      <color indexed="8"/>
      <name val="HY견명조"/>
      <family val="1"/>
      <charset val="129"/>
    </font>
    <font>
      <b/>
      <sz val="16"/>
      <color indexed="8"/>
      <name val="휴먼명조"/>
      <family val="3"/>
      <charset val="129"/>
    </font>
    <font>
      <b/>
      <sz val="16"/>
      <name val="휴먼명조"/>
      <family val="3"/>
      <charset val="129"/>
    </font>
    <font>
      <b/>
      <sz val="16"/>
      <color indexed="12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sz val="16"/>
      <color indexed="8"/>
      <name val="휴먼명조"/>
      <family val="3"/>
      <charset val="129"/>
    </font>
    <font>
      <sz val="16"/>
      <name val="휴먼명조"/>
      <family val="3"/>
      <charset val="129"/>
    </font>
    <font>
      <b/>
      <sz val="32"/>
      <name val="HY견명조"/>
      <family val="1"/>
      <charset val="129"/>
    </font>
    <font>
      <b/>
      <sz val="24"/>
      <name val="HY견명조"/>
      <family val="1"/>
      <charset val="129"/>
    </font>
    <font>
      <b/>
      <sz val="18"/>
      <name val="HY견명조"/>
      <family val="1"/>
      <charset val="129"/>
    </font>
    <font>
      <b/>
      <sz val="14"/>
      <name val="휴먼명조"/>
      <family val="3"/>
      <charset val="129"/>
    </font>
    <font>
      <b/>
      <u/>
      <sz val="26"/>
      <name val="HY견명조"/>
      <family val="1"/>
      <charset val="129"/>
    </font>
    <font>
      <sz val="14"/>
      <name val="휴먼명조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바탕"/>
      <family val="1"/>
      <charset val="129"/>
    </font>
    <font>
      <b/>
      <sz val="9"/>
      <name val="굴림체"/>
      <family val="3"/>
      <charset val="129"/>
    </font>
    <font>
      <b/>
      <sz val="24"/>
      <color indexed="8"/>
      <name val="HY견명조"/>
      <family val="1"/>
      <charset val="129"/>
    </font>
    <font>
      <b/>
      <u/>
      <sz val="22"/>
      <name val="HY견명조"/>
      <family val="1"/>
      <charset val="129"/>
    </font>
    <font>
      <b/>
      <sz val="22"/>
      <name val="HY견명조"/>
      <family val="1"/>
      <charset val="129"/>
    </font>
    <font>
      <b/>
      <sz val="10"/>
      <color indexed="8"/>
      <name val="굴림체"/>
      <family val="3"/>
      <charset val="129"/>
    </font>
    <font>
      <sz val="11"/>
      <name val="바탕"/>
      <family val="1"/>
      <charset val="129"/>
    </font>
    <font>
      <sz val="22"/>
      <name val="바탕"/>
      <family val="1"/>
      <charset val="129"/>
    </font>
    <font>
      <sz val="16"/>
      <name val="바탕"/>
      <family val="1"/>
      <charset val="129"/>
    </font>
    <font>
      <b/>
      <sz val="28"/>
      <color indexed="8"/>
      <name val="HY견명조"/>
      <family val="1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b/>
      <sz val="12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HY견명조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1"/>
      <color indexed="20"/>
      <name val="Calibri"/>
      <family val="2"/>
    </font>
    <font>
      <sz val="10"/>
      <name val="Geneva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u/>
      <sz val="11"/>
      <color indexed="13"/>
      <name val="돋움"/>
      <family val="3"/>
      <charset val="129"/>
    </font>
    <font>
      <b/>
      <sz val="14"/>
      <name val="휴먼명조"/>
      <family val="3"/>
      <charset val="129"/>
    </font>
    <font>
      <b/>
      <sz val="16"/>
      <color indexed="8"/>
      <name val="휴먼명조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Helvetica Neue"/>
      <family val="2"/>
    </font>
    <font>
      <sz val="11"/>
      <name val="돋움"/>
      <family val="3"/>
    </font>
    <font>
      <sz val="11"/>
      <color indexed="8"/>
      <name val="맑은 고딕"/>
      <family val="3"/>
    </font>
    <font>
      <b/>
      <sz val="10"/>
      <name val="돋움"/>
      <family val="3"/>
      <charset val="129"/>
    </font>
    <font>
      <b/>
      <sz val="22"/>
      <name val="바탕체"/>
      <family val="1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6"/>
      <color indexed="8"/>
      <name val="휴먼명조"/>
      <family val="3"/>
      <charset val="129"/>
    </font>
    <font>
      <sz val="16"/>
      <name val="굴림"/>
      <family val="3"/>
      <charset val="129"/>
    </font>
    <font>
      <b/>
      <sz val="14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</fonts>
  <fills count="5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038">
    <xf numFmtId="0" fontId="0" fillId="0" borderId="0">
      <alignment vertical="center"/>
    </xf>
    <xf numFmtId="0" fontId="7" fillId="0" borderId="1">
      <alignment horizontal="center"/>
    </xf>
    <xf numFmtId="0" fontId="158" fillId="0" borderId="0">
      <alignment vertical="center"/>
    </xf>
    <xf numFmtId="3" fontId="8" fillId="0" borderId="2"/>
    <xf numFmtId="24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17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39" fontId="1" fillId="0" borderId="0">
      <alignment vertical="center"/>
    </xf>
    <xf numFmtId="252" fontId="1" fillId="0" borderId="0">
      <alignment vertical="center"/>
    </xf>
    <xf numFmtId="253" fontId="1" fillId="0" borderId="0">
      <alignment vertical="center"/>
    </xf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9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0" fillId="0" borderId="0"/>
    <xf numFmtId="0" fontId="12" fillId="0" borderId="0"/>
    <xf numFmtId="0" fontId="9" fillId="0" borderId="0"/>
    <xf numFmtId="0" fontId="13" fillId="0" borderId="0"/>
    <xf numFmtId="9" fontId="11" fillId="0" borderId="0" applyFont="0" applyFill="0" applyBorder="0" applyAlignment="0" applyProtection="0"/>
    <xf numFmtId="0" fontId="10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" fillId="0" borderId="0"/>
    <xf numFmtId="0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9" fontId="11" fillId="0" borderId="0" applyFont="0" applyFill="0" applyBorder="0" applyAlignment="0" applyProtection="0"/>
    <xf numFmtId="0" fontId="10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7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254" fontId="1" fillId="0" borderId="0">
      <alignment vertical="center"/>
    </xf>
    <xf numFmtId="255" fontId="1" fillId="0" borderId="0">
      <alignment vertical="center"/>
    </xf>
    <xf numFmtId="0" fontId="155" fillId="0" borderId="0"/>
    <xf numFmtId="0" fontId="1" fillId="0" borderId="0"/>
    <xf numFmtId="3" fontId="8" fillId="0" borderId="2"/>
    <xf numFmtId="3" fontId="8" fillId="0" borderId="2"/>
    <xf numFmtId="182" fontId="16" fillId="0" borderId="3" applyBorder="0">
      <alignment vertical="center"/>
    </xf>
    <xf numFmtId="221" fontId="16" fillId="0" borderId="0">
      <alignment vertical="center"/>
    </xf>
    <xf numFmtId="0" fontId="17" fillId="0" borderId="0">
      <alignment horizontal="center"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2" fontId="5" fillId="0" borderId="0">
      <alignment vertical="center"/>
    </xf>
    <xf numFmtId="41" fontId="9" fillId="0" borderId="0">
      <alignment horizontal="center" vertical="center"/>
    </xf>
    <xf numFmtId="192" fontId="18" fillId="0" borderId="0">
      <alignment horizontal="center" vertical="center"/>
    </xf>
    <xf numFmtId="221" fontId="19" fillId="0" borderId="0">
      <alignment vertical="center"/>
    </xf>
    <xf numFmtId="0" fontId="19" fillId="0" borderId="0">
      <alignment vertical="center"/>
    </xf>
    <xf numFmtId="10" fontId="20" fillId="0" borderId="0" applyFont="0" applyFill="0" applyBorder="0" applyAlignment="0" applyProtection="0"/>
    <xf numFmtId="0" fontId="9" fillId="0" borderId="4">
      <alignment horizontal="center"/>
    </xf>
    <xf numFmtId="0" fontId="134" fillId="2" borderId="0" applyNumberFormat="0" applyBorder="0" applyAlignment="0" applyProtection="0"/>
    <xf numFmtId="0" fontId="134" fillId="3" borderId="0" applyNumberFormat="0" applyBorder="0" applyAlignment="0" applyProtection="0"/>
    <xf numFmtId="0" fontId="134" fillId="4" borderId="0" applyNumberFormat="0" applyBorder="0" applyAlignment="0" applyProtection="0"/>
    <xf numFmtId="0" fontId="134" fillId="5" borderId="0" applyNumberFormat="0" applyBorder="0" applyAlignment="0" applyProtection="0"/>
    <xf numFmtId="0" fontId="134" fillId="6" borderId="0" applyNumberFormat="0" applyBorder="0" applyAlignment="0" applyProtection="0"/>
    <xf numFmtId="0" fontId="134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221" fontId="19" fillId="0" borderId="0">
      <alignment vertical="center"/>
    </xf>
    <xf numFmtId="221" fontId="19" fillId="0" borderId="5">
      <alignment vertical="center"/>
    </xf>
    <xf numFmtId="0" fontId="134" fillId="8" borderId="0" applyNumberFormat="0" applyBorder="0" applyAlignment="0" applyProtection="0"/>
    <xf numFmtId="0" fontId="134" fillId="9" borderId="0" applyNumberFormat="0" applyBorder="0" applyAlignment="0" applyProtection="0"/>
    <xf numFmtId="0" fontId="134" fillId="10" borderId="0" applyNumberFormat="0" applyBorder="0" applyAlignment="0" applyProtection="0"/>
    <xf numFmtId="0" fontId="134" fillId="5" borderId="0" applyNumberFormat="0" applyBorder="0" applyAlignment="0" applyProtection="0"/>
    <xf numFmtId="0" fontId="134" fillId="8" borderId="0" applyNumberFormat="0" applyBorder="0" applyAlignment="0" applyProtection="0"/>
    <xf numFmtId="0" fontId="134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9" fontId="9" fillId="0" borderId="0">
      <protection locked="0"/>
    </xf>
    <xf numFmtId="0" fontId="135" fillId="12" borderId="0" applyNumberFormat="0" applyBorder="0" applyAlignment="0" applyProtection="0"/>
    <xf numFmtId="0" fontId="135" fillId="9" borderId="0" applyNumberFormat="0" applyBorder="0" applyAlignment="0" applyProtection="0"/>
    <xf numFmtId="0" fontId="135" fillId="10" borderId="0" applyNumberFormat="0" applyBorder="0" applyAlignment="0" applyProtection="0"/>
    <xf numFmtId="0" fontId="135" fillId="13" borderId="0" applyNumberFormat="0" applyBorder="0" applyAlignment="0" applyProtection="0"/>
    <xf numFmtId="0" fontId="135" fillId="14" borderId="0" applyNumberFormat="0" applyBorder="0" applyAlignment="0" applyProtection="0"/>
    <xf numFmtId="0" fontId="135" fillId="15" borderId="0" applyNumberFormat="0" applyBorder="0" applyAlignment="0" applyProtection="0"/>
    <xf numFmtId="0" fontId="117" fillId="12" borderId="0" applyNumberFormat="0" applyBorder="0" applyAlignment="0" applyProtection="0">
      <alignment vertical="center"/>
    </xf>
    <xf numFmtId="0" fontId="117" fillId="12" borderId="0" applyNumberFormat="0" applyBorder="0" applyAlignment="0" applyProtection="0">
      <alignment vertical="center"/>
    </xf>
    <xf numFmtId="0" fontId="117" fillId="12" borderId="0" applyNumberFormat="0" applyBorder="0" applyAlignment="0" applyProtection="0">
      <alignment vertical="center"/>
    </xf>
    <xf numFmtId="0" fontId="117" fillId="12" borderId="0" applyNumberFormat="0" applyBorder="0" applyAlignment="0" applyProtection="0">
      <alignment vertical="center"/>
    </xf>
    <xf numFmtId="0" fontId="117" fillId="12" borderId="0" applyNumberFormat="0" applyBorder="0" applyAlignment="0" applyProtection="0">
      <alignment vertical="center"/>
    </xf>
    <xf numFmtId="0" fontId="117" fillId="12" borderId="0" applyNumberFormat="0" applyBorder="0" applyAlignment="0" applyProtection="0">
      <alignment vertical="center"/>
    </xf>
    <xf numFmtId="0" fontId="117" fillId="12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>
      <alignment vertical="center"/>
    </xf>
    <xf numFmtId="221" fontId="16" fillId="0" borderId="5">
      <alignment vertical="center"/>
    </xf>
    <xf numFmtId="0" fontId="21" fillId="0" borderId="6">
      <alignment horizontal="center" vertical="center"/>
    </xf>
    <xf numFmtId="0" fontId="17" fillId="0" borderId="7" applyProtection="0">
      <alignment horizontal="left" vertical="center" wrapText="1"/>
    </xf>
    <xf numFmtId="0" fontId="135" fillId="16" borderId="0" applyNumberFormat="0" applyBorder="0" applyAlignment="0" applyProtection="0"/>
    <xf numFmtId="0" fontId="169" fillId="29" borderId="0" applyNumberFormat="0" applyBorder="0" applyAlignment="0" applyProtection="0"/>
    <xf numFmtId="0" fontId="169" fillId="30" borderId="0" applyNumberFormat="0" applyBorder="0" applyAlignment="0" applyProtection="0"/>
    <xf numFmtId="0" fontId="170" fillId="31" borderId="0" applyNumberFormat="0" applyBorder="0" applyAlignment="0" applyProtection="0"/>
    <xf numFmtId="0" fontId="135" fillId="17" borderId="0" applyNumberFormat="0" applyBorder="0" applyAlignment="0" applyProtection="0"/>
    <xf numFmtId="0" fontId="169" fillId="32" borderId="0" applyNumberFormat="0" applyBorder="0" applyAlignment="0" applyProtection="0"/>
    <xf numFmtId="0" fontId="169" fillId="33" borderId="0" applyNumberFormat="0" applyBorder="0" applyAlignment="0" applyProtection="0"/>
    <xf numFmtId="0" fontId="170" fillId="34" borderId="0" applyNumberFormat="0" applyBorder="0" applyAlignment="0" applyProtection="0"/>
    <xf numFmtId="0" fontId="135" fillId="18" borderId="0" applyNumberFormat="0" applyBorder="0" applyAlignment="0" applyProtection="0"/>
    <xf numFmtId="0" fontId="169" fillId="35" borderId="0" applyNumberFormat="0" applyBorder="0" applyAlignment="0" applyProtection="0"/>
    <xf numFmtId="0" fontId="169" fillId="36" borderId="0" applyNumberFormat="0" applyBorder="0" applyAlignment="0" applyProtection="0"/>
    <xf numFmtId="0" fontId="170" fillId="37" borderId="0" applyNumberFormat="0" applyBorder="0" applyAlignment="0" applyProtection="0"/>
    <xf numFmtId="0" fontId="135" fillId="13" borderId="0" applyNumberFormat="0" applyBorder="0" applyAlignment="0" applyProtection="0"/>
    <xf numFmtId="0" fontId="169" fillId="38" borderId="0" applyNumberFormat="0" applyBorder="0" applyAlignment="0" applyProtection="0"/>
    <xf numFmtId="0" fontId="169" fillId="39" borderId="0" applyNumberFormat="0" applyBorder="0" applyAlignment="0" applyProtection="0"/>
    <xf numFmtId="0" fontId="170" fillId="40" borderId="0" applyNumberFormat="0" applyBorder="0" applyAlignment="0" applyProtection="0"/>
    <xf numFmtId="0" fontId="135" fillId="14" borderId="0" applyNumberFormat="0" applyBorder="0" applyAlignment="0" applyProtection="0"/>
    <xf numFmtId="0" fontId="169" fillId="41" borderId="0" applyNumberFormat="0" applyBorder="0" applyAlignment="0" applyProtection="0"/>
    <xf numFmtId="0" fontId="169" fillId="42" borderId="0" applyNumberFormat="0" applyBorder="0" applyAlignment="0" applyProtection="0"/>
    <xf numFmtId="0" fontId="170" fillId="43" borderId="0" applyNumberFormat="0" applyBorder="0" applyAlignment="0" applyProtection="0"/>
    <xf numFmtId="0" fontId="135" fillId="19" borderId="0" applyNumberFormat="0" applyBorder="0" applyAlignment="0" applyProtection="0"/>
    <xf numFmtId="0" fontId="169" fillId="44" borderId="0" applyNumberFormat="0" applyBorder="0" applyAlignment="0" applyProtection="0"/>
    <xf numFmtId="0" fontId="169" fillId="45" borderId="0" applyNumberFormat="0" applyBorder="0" applyAlignment="0" applyProtection="0"/>
    <xf numFmtId="0" fontId="170" fillId="46" borderId="0" applyNumberFormat="0" applyBorder="0" applyAlignment="0" applyProtection="0"/>
    <xf numFmtId="0" fontId="28" fillId="0" borderId="0">
      <protection locked="0"/>
    </xf>
    <xf numFmtId="0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7" fillId="0" borderId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7" fillId="3" borderId="0" applyNumberFormat="0" applyBorder="0" applyAlignment="0" applyProtection="0"/>
    <xf numFmtId="0" fontId="20" fillId="0" borderId="0"/>
    <xf numFmtId="0" fontId="52" fillId="0" borderId="0"/>
    <xf numFmtId="0" fontId="20" fillId="0" borderId="0"/>
    <xf numFmtId="0" fontId="52" fillId="0" borderId="0"/>
    <xf numFmtId="49" fontId="136" fillId="0" borderId="0" applyBorder="0"/>
    <xf numFmtId="0" fontId="138" fillId="0" borderId="0"/>
    <xf numFmtId="0" fontId="1" fillId="0" borderId="0" applyFill="0" applyBorder="0" applyAlignment="0"/>
    <xf numFmtId="0" fontId="139" fillId="20" borderId="8" applyNumberFormat="0" applyAlignment="0" applyProtection="0"/>
    <xf numFmtId="0" fontId="53" fillId="0" borderId="0"/>
    <xf numFmtId="0" fontId="140" fillId="21" borderId="9" applyNumberFormat="0" applyAlignment="0" applyProtection="0"/>
    <xf numFmtId="0" fontId="54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34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182" fontId="10" fillId="0" borderId="0" applyFont="0" applyFill="0" applyBorder="0" applyAlignment="0" applyProtection="0"/>
    <xf numFmtId="204" fontId="1" fillId="0" borderId="0"/>
    <xf numFmtId="43" fontId="10" fillId="0" borderId="0" applyFont="0" applyFill="0" applyBorder="0" applyAlignment="0" applyProtection="0"/>
    <xf numFmtId="213" fontId="9" fillId="0" borderId="0">
      <protection locked="0"/>
    </xf>
    <xf numFmtId="0" fontId="55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8" fillId="0" borderId="0">
      <protection locked="0"/>
    </xf>
    <xf numFmtId="0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191" fontId="1" fillId="0" borderId="2" applyFill="0" applyBorder="0" applyAlignment="0"/>
    <xf numFmtId="0" fontId="1" fillId="0" borderId="0" applyFont="0" applyFill="0" applyBorder="0" applyAlignment="0" applyProtection="0"/>
    <xf numFmtId="214" fontId="9" fillId="0" borderId="0">
      <protection locked="0"/>
    </xf>
    <xf numFmtId="205" fontId="17" fillId="0" borderId="0"/>
    <xf numFmtId="0" fontId="28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6" fontId="1" fillId="0" borderId="0"/>
    <xf numFmtId="240" fontId="47" fillId="0" borderId="0" applyFill="0" applyBorder="0">
      <alignment horizontal="centerContinuous"/>
    </xf>
    <xf numFmtId="0" fontId="171" fillId="47" borderId="0" applyNumberFormat="0" applyBorder="0" applyAlignment="0" applyProtection="0"/>
    <xf numFmtId="0" fontId="171" fillId="48" borderId="0" applyNumberFormat="0" applyBorder="0" applyAlignment="0" applyProtection="0"/>
    <xf numFmtId="0" fontId="171" fillId="49" borderId="0" applyNumberFormat="0" applyBorder="0" applyAlignment="0" applyProtection="0"/>
    <xf numFmtId="0" fontId="56" fillId="0" borderId="0" applyNumberFormat="0" applyAlignment="0">
      <alignment horizontal="left"/>
    </xf>
    <xf numFmtId="207" fontId="1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215" fontId="9" fillId="0" borderId="0"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42" fillId="4" borderId="0" applyNumberFormat="0" applyBorder="0" applyAlignment="0" applyProtection="0"/>
    <xf numFmtId="38" fontId="58" fillId="22" borderId="0" applyNumberFormat="0" applyBorder="0" applyAlignment="0" applyProtection="0"/>
    <xf numFmtId="0" fontId="59" fillId="0" borderId="0">
      <alignment horizontal="left"/>
    </xf>
    <xf numFmtId="0" fontId="60" fillId="0" borderId="10" applyNumberFormat="0" applyAlignment="0" applyProtection="0">
      <alignment horizontal="left" vertical="center"/>
    </xf>
    <xf numFmtId="0" fontId="60" fillId="0" borderId="11">
      <alignment horizontal="left" vertical="center"/>
    </xf>
    <xf numFmtId="0" fontId="22" fillId="0" borderId="0">
      <protection locked="0"/>
    </xf>
    <xf numFmtId="0" fontId="22" fillId="0" borderId="0">
      <protection locked="0"/>
    </xf>
    <xf numFmtId="0" fontId="143" fillId="0" borderId="12" applyNumberFormat="0" applyFill="0" applyAlignment="0" applyProtection="0"/>
    <xf numFmtId="0" fontId="143" fillId="0" borderId="0" applyNumberFormat="0" applyFill="0" applyBorder="0" applyAlignment="0" applyProtection="0"/>
    <xf numFmtId="0" fontId="61" fillId="0" borderId="0" applyProtection="0"/>
    <xf numFmtId="0" fontId="60" fillId="0" borderId="0" applyProtection="0"/>
    <xf numFmtId="0" fontId="62" fillId="0" borderId="0" applyNumberFormat="0" applyFill="0" applyBorder="0" applyAlignment="0" applyProtection="0"/>
    <xf numFmtId="0" fontId="160" fillId="0" borderId="0" applyNumberFormat="0" applyFill="0" applyBorder="0" applyAlignment="0" applyProtection="0">
      <alignment vertical="top"/>
      <protection locked="0"/>
    </xf>
    <xf numFmtId="0" fontId="144" fillId="7" borderId="8" applyNumberFormat="0" applyAlignment="0" applyProtection="0"/>
    <xf numFmtId="10" fontId="58" fillId="23" borderId="2" applyNumberFormat="0" applyBorder="0" applyAlignment="0" applyProtection="0"/>
    <xf numFmtId="0" fontId="145" fillId="0" borderId="13" applyNumberFormat="0" applyFill="0" applyAlignment="0" applyProtection="0"/>
    <xf numFmtId="241" fontId="63" fillId="0" borderId="0">
      <alignment horizontal="left"/>
    </xf>
    <xf numFmtId="0" fontId="161" fillId="0" borderId="0"/>
    <xf numFmtId="0" fontId="162" fillId="0" borderId="0"/>
    <xf numFmtId="0" fontId="161" fillId="0" borderId="0"/>
    <xf numFmtId="0" fontId="162" fillId="0" borderId="0"/>
    <xf numFmtId="0" fontId="163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4" fillId="0" borderId="14"/>
    <xf numFmtId="242" fontId="7" fillId="0" borderId="0" applyFont="0" applyFill="0" applyBorder="0" applyAlignment="0" applyProtection="0"/>
    <xf numFmtId="243" fontId="7" fillId="0" borderId="0" applyFont="0" applyFill="0" applyBorder="0" applyAlignment="0" applyProtection="0"/>
    <xf numFmtId="208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0" fontId="146" fillId="24" borderId="0" applyNumberFormat="0" applyBorder="0" applyAlignment="0" applyProtection="0"/>
    <xf numFmtId="37" fontId="65" fillId="0" borderId="0"/>
    <xf numFmtId="0" fontId="10" fillId="0" borderId="0" applyNumberFormat="0" applyFill="0" applyBorder="0" applyAlignment="0" applyProtection="0"/>
    <xf numFmtId="0" fontId="161" fillId="0" borderId="0"/>
    <xf numFmtId="0" fontId="162" fillId="0" borderId="0"/>
    <xf numFmtId="0" fontId="162" fillId="0" borderId="0"/>
    <xf numFmtId="210" fontId="1" fillId="0" borderId="0"/>
    <xf numFmtId="256" fontId="1" fillId="0" borderId="0"/>
    <xf numFmtId="256" fontId="1" fillId="0" borderId="0"/>
    <xf numFmtId="256" fontId="1" fillId="0" borderId="0"/>
    <xf numFmtId="256" fontId="1" fillId="0" borderId="0"/>
    <xf numFmtId="0" fontId="9" fillId="0" borderId="0"/>
    <xf numFmtId="0" fontId="168" fillId="0" borderId="0">
      <alignment vertical="center"/>
    </xf>
    <xf numFmtId="0" fontId="154" fillId="0" borderId="0" applyNumberFormat="0" applyFill="0" applyBorder="0" applyProtection="0">
      <alignment vertical="top"/>
    </xf>
    <xf numFmtId="0" fontId="10" fillId="0" borderId="0"/>
    <xf numFmtId="0" fontId="1" fillId="25" borderId="15" applyNumberFormat="0" applyFont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83" fontId="19" fillId="0" borderId="0">
      <alignment vertical="center"/>
    </xf>
    <xf numFmtId="0" fontId="147" fillId="20" borderId="16" applyNumberFormat="0" applyAlignment="0" applyProtection="0"/>
    <xf numFmtId="0" fontId="1" fillId="0" borderId="0">
      <protection locked="0"/>
    </xf>
    <xf numFmtId="10" fontId="10" fillId="0" borderId="0" applyFont="0" applyFill="0" applyBorder="0" applyAlignment="0" applyProtection="0"/>
    <xf numFmtId="228" fontId="66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179" fontId="19" fillId="0" borderId="0">
      <alignment vertical="center"/>
    </xf>
    <xf numFmtId="0" fontId="172" fillId="0" borderId="0" applyNumberFormat="0" applyFill="0" applyBorder="0" applyAlignment="0" applyProtection="0"/>
    <xf numFmtId="244" fontId="44" fillId="0" borderId="17" applyFont="0" applyFill="0" applyBorder="0" applyAlignment="0" applyProtection="0">
      <alignment horizontal="center" vertical="center"/>
    </xf>
    <xf numFmtId="179" fontId="19" fillId="0" borderId="0">
      <alignment vertical="distributed"/>
    </xf>
    <xf numFmtId="0" fontId="10" fillId="26" borderId="0"/>
    <xf numFmtId="0" fontId="64" fillId="0" borderId="0"/>
    <xf numFmtId="40" fontId="68" fillId="0" borderId="0" applyBorder="0">
      <alignment horizontal="right"/>
    </xf>
    <xf numFmtId="245" fontId="69" fillId="0" borderId="0">
      <alignment horizontal="center"/>
    </xf>
    <xf numFmtId="0" fontId="70" fillId="22" borderId="0">
      <alignment horizontal="centerContinuous"/>
    </xf>
    <xf numFmtId="0" fontId="71" fillId="0" borderId="0" applyFill="0" applyBorder="0" applyProtection="0">
      <alignment horizontal="centerContinuous" vertical="center"/>
    </xf>
    <xf numFmtId="0" fontId="72" fillId="27" borderId="0" applyFill="0" applyBorder="0" applyProtection="0">
      <alignment horizontal="center" vertical="center"/>
    </xf>
    <xf numFmtId="246" fontId="47" fillId="0" borderId="0" applyFill="0" applyBorder="0">
      <alignment horizontal="centerContinuous"/>
    </xf>
    <xf numFmtId="0" fontId="28" fillId="0" borderId="18">
      <protection locked="0"/>
    </xf>
    <xf numFmtId="0" fontId="73" fillId="0" borderId="4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20" borderId="8" applyNumberFormat="0" applyAlignment="0" applyProtection="0">
      <alignment vertical="center"/>
    </xf>
    <xf numFmtId="0" fontId="119" fillId="20" borderId="8" applyNumberFormat="0" applyAlignment="0" applyProtection="0">
      <alignment vertical="center"/>
    </xf>
    <xf numFmtId="0" fontId="119" fillId="20" borderId="8" applyNumberFormat="0" applyAlignment="0" applyProtection="0">
      <alignment vertical="center"/>
    </xf>
    <xf numFmtId="0" fontId="119" fillId="20" borderId="8" applyNumberFormat="0" applyAlignment="0" applyProtection="0">
      <alignment vertical="center"/>
    </xf>
    <xf numFmtId="0" fontId="119" fillId="20" borderId="8" applyNumberFormat="0" applyAlignment="0" applyProtection="0">
      <alignment vertical="center"/>
    </xf>
    <xf numFmtId="0" fontId="119" fillId="20" borderId="8" applyNumberFormat="0" applyAlignment="0" applyProtection="0">
      <alignment vertical="center"/>
    </xf>
    <xf numFmtId="0" fontId="119" fillId="20" borderId="8" applyNumberFormat="0" applyAlignment="0" applyProtection="0">
      <alignment vertical="center"/>
    </xf>
    <xf numFmtId="193" fontId="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0" fontId="19" fillId="0" borderId="0">
      <alignment vertical="center"/>
    </xf>
    <xf numFmtId="0" fontId="24" fillId="0" borderId="19" applyBorder="0">
      <alignment horizontal="distributed"/>
      <protection locked="0"/>
    </xf>
    <xf numFmtId="0" fontId="25" fillId="0" borderId="7">
      <alignment horizontal="center" vertical="center"/>
    </xf>
    <xf numFmtId="0" fontId="26" fillId="0" borderId="0"/>
    <xf numFmtId="257" fontId="1" fillId="0" borderId="0" applyNumberFormat="0" applyFill="0" applyBorder="0" applyAlignment="0">
      <alignment horizontal="left"/>
    </xf>
    <xf numFmtId="177" fontId="27" fillId="0" borderId="7">
      <alignment horizontal="right" vertical="center"/>
    </xf>
    <xf numFmtId="0" fontId="120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28" fillId="0" borderId="0">
      <protection locked="0"/>
    </xf>
    <xf numFmtId="0" fontId="29" fillId="0" borderId="0">
      <alignment vertical="center"/>
    </xf>
    <xf numFmtId="3" fontId="7" fillId="0" borderId="20">
      <alignment horizontal="center"/>
    </xf>
    <xf numFmtId="0" fontId="30" fillId="0" borderId="21">
      <alignment vertical="center"/>
    </xf>
    <xf numFmtId="0" fontId="4" fillId="0" borderId="7">
      <alignment horizontal="center" vertical="center"/>
    </xf>
    <xf numFmtId="226" fontId="1" fillId="0" borderId="0" applyFill="0" applyBorder="0">
      <alignment horizontal="center" vertical="center"/>
    </xf>
    <xf numFmtId="176" fontId="1" fillId="0" borderId="22" applyFill="0" applyBorder="0">
      <alignment horizontal="center" vertical="center"/>
      <protection locked="0"/>
    </xf>
    <xf numFmtId="192" fontId="1" fillId="0" borderId="23" applyFill="0" applyBorder="0">
      <alignment horizontal="center"/>
      <protection locked="0"/>
    </xf>
    <xf numFmtId="190" fontId="1" fillId="0" borderId="23" applyFill="0" applyBorder="0">
      <alignment horizontal="center"/>
      <protection locked="0"/>
    </xf>
    <xf numFmtId="180" fontId="1" fillId="0" borderId="24">
      <alignment horizontal="center"/>
      <protection locked="0"/>
    </xf>
    <xf numFmtId="189" fontId="1" fillId="0" borderId="24">
      <alignment horizontal="center"/>
      <protection locked="0"/>
    </xf>
    <xf numFmtId="211" fontId="1" fillId="0" borderId="24">
      <alignment horizontal="center"/>
      <protection locked="0"/>
    </xf>
    <xf numFmtId="178" fontId="1" fillId="0" borderId="24">
      <alignment horizontal="center"/>
      <protection locked="0"/>
    </xf>
    <xf numFmtId="184" fontId="1" fillId="0" borderId="25" applyFill="0" applyBorder="0">
      <alignment horizontal="center" vertical="center"/>
      <protection locked="0"/>
    </xf>
    <xf numFmtId="0" fontId="28" fillId="0" borderId="0">
      <protection locked="0"/>
    </xf>
    <xf numFmtId="0" fontId="31" fillId="0" borderId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27" fontId="32" fillId="0" borderId="26">
      <alignment horizontal="center"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16" fillId="0" borderId="0">
      <alignment vertical="center"/>
    </xf>
    <xf numFmtId="0" fontId="33" fillId="0" borderId="0">
      <protection locked="0"/>
    </xf>
    <xf numFmtId="228" fontId="33" fillId="0" borderId="0">
      <protection locked="0"/>
    </xf>
    <xf numFmtId="228" fontId="33" fillId="0" borderId="0">
      <protection locked="0"/>
    </xf>
    <xf numFmtId="184" fontId="1" fillId="0" borderId="0">
      <alignment vertical="center"/>
    </xf>
    <xf numFmtId="9" fontId="17" fillId="27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121" fillId="24" borderId="0" applyNumberFormat="0" applyBorder="0" applyAlignment="0" applyProtection="0">
      <alignment vertical="center"/>
    </xf>
    <xf numFmtId="0" fontId="121" fillId="24" borderId="0" applyNumberFormat="0" applyBorder="0" applyAlignment="0" applyProtection="0">
      <alignment vertical="center"/>
    </xf>
    <xf numFmtId="0" fontId="121" fillId="24" borderId="0" applyNumberFormat="0" applyBorder="0" applyAlignment="0" applyProtection="0">
      <alignment vertical="center"/>
    </xf>
    <xf numFmtId="0" fontId="121" fillId="24" borderId="0" applyNumberFormat="0" applyBorder="0" applyAlignment="0" applyProtection="0">
      <alignment vertical="center"/>
    </xf>
    <xf numFmtId="0" fontId="121" fillId="24" borderId="0" applyNumberFormat="0" applyBorder="0" applyAlignment="0" applyProtection="0">
      <alignment vertical="center"/>
    </xf>
    <xf numFmtId="0" fontId="121" fillId="24" borderId="0" applyNumberFormat="0" applyBorder="0" applyAlignment="0" applyProtection="0">
      <alignment vertical="center"/>
    </xf>
    <xf numFmtId="0" fontId="121" fillId="24" borderId="0" applyNumberFormat="0" applyBorder="0" applyAlignment="0" applyProtection="0">
      <alignment vertical="center"/>
    </xf>
    <xf numFmtId="258" fontId="1" fillId="0" borderId="27" applyFont="0" applyFill="0" applyAlignment="0" applyProtection="0">
      <alignment horizontal="center" vertical="center"/>
    </xf>
    <xf numFmtId="0" fontId="34" fillId="0" borderId="0"/>
    <xf numFmtId="182" fontId="35" fillId="0" borderId="28">
      <alignment vertical="center"/>
    </xf>
    <xf numFmtId="229" fontId="1" fillId="0" borderId="29" applyBorder="0"/>
    <xf numFmtId="49" fontId="24" fillId="0" borderId="30" applyFill="0" applyBorder="0">
      <alignment horizontal="center" vertical="center"/>
      <protection locked="0"/>
    </xf>
    <xf numFmtId="0" fontId="36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212" fontId="21" fillId="0" borderId="0" applyNumberFormat="0" applyFont="0" applyFill="0" applyBorder="0" applyProtection="0">
      <alignment horizontal="centerContinuous" vertical="center"/>
    </xf>
    <xf numFmtId="176" fontId="37" fillId="0" borderId="7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123" fillId="21" borderId="9" applyNumberFormat="0" applyAlignment="0" applyProtection="0">
      <alignment vertical="center"/>
    </xf>
    <xf numFmtId="0" fontId="38" fillId="0" borderId="0" applyProtection="0">
      <alignment vertical="center"/>
      <protection locked="0"/>
    </xf>
    <xf numFmtId="212" fontId="36" fillId="0" borderId="31" applyFont="0" applyFill="0" applyBorder="0" applyAlignment="0" applyProtection="0">
      <alignment vertical="center"/>
    </xf>
    <xf numFmtId="181" fontId="36" fillId="0" borderId="31" applyFont="0" applyFill="0" applyBorder="0" applyAlignment="0" applyProtection="0">
      <alignment vertical="center"/>
    </xf>
    <xf numFmtId="0" fontId="4" fillId="0" borderId="7">
      <alignment horizontal="center" vertical="center"/>
    </xf>
    <xf numFmtId="230" fontId="16" fillId="0" borderId="0">
      <alignment vertical="center"/>
    </xf>
    <xf numFmtId="0" fontId="19" fillId="0" borderId="0">
      <alignment vertical="center"/>
    </xf>
    <xf numFmtId="216" fontId="24" fillId="0" borderId="0">
      <alignment vertical="center"/>
    </xf>
    <xf numFmtId="182" fontId="39" fillId="0" borderId="28">
      <alignment vertical="center"/>
    </xf>
    <xf numFmtId="231" fontId="40" fillId="0" borderId="0" applyFont="0" applyFill="0" applyBorder="0" applyAlignment="0" applyProtection="0"/>
    <xf numFmtId="1" fontId="21" fillId="0" borderId="0" applyFont="0" applyFill="0" applyBorder="0" applyProtection="0">
      <alignment horizontal="centerContinuous" vertical="center"/>
    </xf>
    <xf numFmtId="186" fontId="41" fillId="0" borderId="0">
      <alignment vertical="center"/>
    </xf>
    <xf numFmtId="0" fontId="21" fillId="0" borderId="0" applyFont="0" applyFill="0" applyBorder="0" applyProtection="0">
      <alignment horizontal="centerContinuous" vertical="center"/>
    </xf>
    <xf numFmtId="192" fontId="21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68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32"/>
    <xf numFmtId="0" fontId="43" fillId="0" borderId="30" applyBorder="0">
      <alignment horizontal="distributed" vertical="center"/>
      <protection locked="0"/>
    </xf>
    <xf numFmtId="0" fontId="124" fillId="0" borderId="13" applyNumberFormat="0" applyFill="0" applyAlignment="0" applyProtection="0">
      <alignment vertical="center"/>
    </xf>
    <xf numFmtId="0" fontId="124" fillId="0" borderId="13" applyNumberFormat="0" applyFill="0" applyAlignment="0" applyProtection="0">
      <alignment vertical="center"/>
    </xf>
    <xf numFmtId="0" fontId="124" fillId="0" borderId="13" applyNumberFormat="0" applyFill="0" applyAlignment="0" applyProtection="0">
      <alignment vertical="center"/>
    </xf>
    <xf numFmtId="0" fontId="124" fillId="0" borderId="13" applyNumberFormat="0" applyFill="0" applyAlignment="0" applyProtection="0">
      <alignment vertical="center"/>
    </xf>
    <xf numFmtId="0" fontId="124" fillId="0" borderId="13" applyNumberFormat="0" applyFill="0" applyAlignment="0" applyProtection="0">
      <alignment vertical="center"/>
    </xf>
    <xf numFmtId="0" fontId="124" fillId="0" borderId="13" applyNumberFormat="0" applyFill="0" applyAlignment="0" applyProtection="0">
      <alignment vertical="center"/>
    </xf>
    <xf numFmtId="0" fontId="124" fillId="0" borderId="1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232" fontId="44" fillId="0" borderId="0" applyFill="0" applyBorder="0">
      <alignment horizontal="centerContinuous"/>
    </xf>
    <xf numFmtId="233" fontId="44" fillId="0" borderId="0" applyFill="0" applyBorder="0">
      <alignment horizontal="centerContinuous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235" fontId="1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6" fillId="0" borderId="0">
      <alignment vertical="center"/>
    </xf>
    <xf numFmtId="0" fontId="21" fillId="0" borderId="0" applyNumberFormat="0" applyFont="0" applyFill="0" applyBorder="0" applyProtection="0">
      <alignment vertical="center"/>
    </xf>
    <xf numFmtId="0" fontId="126" fillId="7" borderId="8" applyNumberFormat="0" applyAlignment="0" applyProtection="0">
      <alignment vertical="center"/>
    </xf>
    <xf numFmtId="0" fontId="126" fillId="7" borderId="8" applyNumberFormat="0" applyAlignment="0" applyProtection="0">
      <alignment vertical="center"/>
    </xf>
    <xf numFmtId="0" fontId="126" fillId="7" borderId="8" applyNumberFormat="0" applyAlignment="0" applyProtection="0">
      <alignment vertical="center"/>
    </xf>
    <xf numFmtId="0" fontId="126" fillId="7" borderId="8" applyNumberFormat="0" applyAlignment="0" applyProtection="0">
      <alignment vertical="center"/>
    </xf>
    <xf numFmtId="0" fontId="126" fillId="7" borderId="8" applyNumberFormat="0" applyAlignment="0" applyProtection="0">
      <alignment vertical="center"/>
    </xf>
    <xf numFmtId="0" fontId="126" fillId="7" borderId="8" applyNumberFormat="0" applyAlignment="0" applyProtection="0">
      <alignment vertical="center"/>
    </xf>
    <xf numFmtId="0" fontId="126" fillId="7" borderId="8" applyNumberFormat="0" applyAlignment="0" applyProtection="0">
      <alignment vertical="center"/>
    </xf>
    <xf numFmtId="4" fontId="28" fillId="0" borderId="0">
      <protection locked="0"/>
    </xf>
    <xf numFmtId="0" fontId="23" fillId="0" borderId="0"/>
    <xf numFmtId="4" fontId="81" fillId="0" borderId="0">
      <protection locked="0"/>
    </xf>
    <xf numFmtId="194" fontId="9" fillId="0" borderId="0">
      <protection locked="0"/>
    </xf>
    <xf numFmtId="236" fontId="47" fillId="0" borderId="0" applyFill="0" applyBorder="0">
      <alignment horizontal="centerContinuous"/>
    </xf>
    <xf numFmtId="0" fontId="128" fillId="0" borderId="34" applyNumberFormat="0" applyFill="0" applyAlignment="0" applyProtection="0">
      <alignment vertical="center"/>
    </xf>
    <xf numFmtId="0" fontId="128" fillId="0" borderId="34" applyNumberFormat="0" applyFill="0" applyAlignment="0" applyProtection="0">
      <alignment vertical="center"/>
    </xf>
    <xf numFmtId="0" fontId="128" fillId="0" borderId="34" applyNumberFormat="0" applyFill="0" applyAlignment="0" applyProtection="0">
      <alignment vertical="center"/>
    </xf>
    <xf numFmtId="0" fontId="128" fillId="0" borderId="34" applyNumberFormat="0" applyFill="0" applyAlignment="0" applyProtection="0">
      <alignment vertical="center"/>
    </xf>
    <xf numFmtId="0" fontId="128" fillId="0" borderId="34" applyNumberFormat="0" applyFill="0" applyAlignment="0" applyProtection="0">
      <alignment vertical="center"/>
    </xf>
    <xf numFmtId="0" fontId="128" fillId="0" borderId="34" applyNumberFormat="0" applyFill="0" applyAlignment="0" applyProtection="0">
      <alignment vertical="center"/>
    </xf>
    <xf numFmtId="0" fontId="128" fillId="0" borderId="34" applyNumberFormat="0" applyFill="0" applyAlignment="0" applyProtection="0">
      <alignment vertical="center"/>
    </xf>
    <xf numFmtId="0" fontId="9" fillId="0" borderId="0">
      <alignment vertical="center"/>
    </xf>
    <xf numFmtId="0" fontId="48" fillId="0" borderId="0">
      <alignment horizontal="centerContinuous" vertical="center"/>
    </xf>
    <xf numFmtId="0" fontId="115" fillId="0" borderId="0"/>
    <xf numFmtId="0" fontId="115" fillId="0" borderId="0"/>
    <xf numFmtId="0" fontId="129" fillId="0" borderId="35" applyNumberFormat="0" applyFill="0" applyAlignment="0" applyProtection="0">
      <alignment vertical="center"/>
    </xf>
    <xf numFmtId="0" fontId="129" fillId="0" borderId="35" applyNumberFormat="0" applyFill="0" applyAlignment="0" applyProtection="0">
      <alignment vertical="center"/>
    </xf>
    <xf numFmtId="0" fontId="129" fillId="0" borderId="35" applyNumberFormat="0" applyFill="0" applyAlignment="0" applyProtection="0">
      <alignment vertical="center"/>
    </xf>
    <xf numFmtId="0" fontId="129" fillId="0" borderId="35" applyNumberFormat="0" applyFill="0" applyAlignment="0" applyProtection="0">
      <alignment vertical="center"/>
    </xf>
    <xf numFmtId="0" fontId="129" fillId="0" borderId="35" applyNumberFormat="0" applyFill="0" applyAlignment="0" applyProtection="0">
      <alignment vertical="center"/>
    </xf>
    <xf numFmtId="0" fontId="129" fillId="0" borderId="35" applyNumberFormat="0" applyFill="0" applyAlignment="0" applyProtection="0">
      <alignment vertical="center"/>
    </xf>
    <xf numFmtId="0" fontId="129" fillId="0" borderId="35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12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15" fillId="0" borderId="0"/>
    <xf numFmtId="0" fontId="115" fillId="0" borderId="0"/>
    <xf numFmtId="0" fontId="9" fillId="0" borderId="2">
      <alignment horizontal="distributed" vertical="center"/>
    </xf>
    <xf numFmtId="0" fontId="9" fillId="0" borderId="29">
      <alignment horizontal="distributed" vertical="top"/>
    </xf>
    <xf numFmtId="0" fontId="9" fillId="0" borderId="36">
      <alignment horizontal="distributed"/>
    </xf>
    <xf numFmtId="182" fontId="49" fillId="0" borderId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237" fontId="44" fillId="0" borderId="0" applyFill="0" applyBorder="0">
      <alignment horizontal="centerContinuous"/>
    </xf>
    <xf numFmtId="238" fontId="44" fillId="0" borderId="0" applyFill="0" applyBorder="0">
      <alignment horizontal="centerContinuous"/>
    </xf>
    <xf numFmtId="0" fontId="9" fillId="0" borderId="0"/>
    <xf numFmtId="0" fontId="132" fillId="20" borderId="16" applyNumberFormat="0" applyAlignment="0" applyProtection="0">
      <alignment vertical="center"/>
    </xf>
    <xf numFmtId="0" fontId="132" fillId="20" borderId="16" applyNumberFormat="0" applyAlignment="0" applyProtection="0">
      <alignment vertical="center"/>
    </xf>
    <xf numFmtId="0" fontId="132" fillId="20" borderId="16" applyNumberFormat="0" applyAlignment="0" applyProtection="0">
      <alignment vertical="center"/>
    </xf>
    <xf numFmtId="0" fontId="132" fillId="20" borderId="16" applyNumberFormat="0" applyAlignment="0" applyProtection="0">
      <alignment vertical="center"/>
    </xf>
    <xf numFmtId="0" fontId="132" fillId="20" borderId="16" applyNumberFormat="0" applyAlignment="0" applyProtection="0">
      <alignment vertical="center"/>
    </xf>
    <xf numFmtId="0" fontId="132" fillId="20" borderId="16" applyNumberFormat="0" applyAlignment="0" applyProtection="0">
      <alignment vertical="center"/>
    </xf>
    <xf numFmtId="0" fontId="132" fillId="20" borderId="16" applyNumberFormat="0" applyAlignment="0" applyProtection="0">
      <alignment vertical="center"/>
    </xf>
    <xf numFmtId="0" fontId="4" fillId="0" borderId="7" applyFill="0" applyProtection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228" fontId="33" fillId="0" borderId="0">
      <protection locked="0"/>
    </xf>
    <xf numFmtId="182" fontId="9" fillId="0" borderId="1">
      <alignment horizontal="center" vertical="center"/>
    </xf>
    <xf numFmtId="41" fontId="1" fillId="0" borderId="0" applyFont="0" applyFill="0" applyBorder="0" applyAlignment="0" applyProtection="0"/>
    <xf numFmtId="182" fontId="13" fillId="0" borderId="37">
      <alignment vertical="center"/>
    </xf>
    <xf numFmtId="239" fontId="10" fillId="0" borderId="2"/>
    <xf numFmtId="188" fontId="9" fillId="27" borderId="0" applyFill="0" applyBorder="0" applyProtection="0">
      <alignment horizontal="right"/>
    </xf>
    <xf numFmtId="230" fontId="24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82" fontId="8" fillId="0" borderId="38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3" fontId="9" fillId="0" borderId="23"/>
    <xf numFmtId="0" fontId="50" fillId="0" borderId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0" fontId="149" fillId="0" borderId="0" applyFont="0" applyFill="0" applyBorder="0" applyAlignment="0" applyProtection="0"/>
    <xf numFmtId="228" fontId="33" fillId="0" borderId="0">
      <protection locked="0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9" fillId="0" borderId="0">
      <protection locked="0"/>
    </xf>
    <xf numFmtId="0" fontId="1" fillId="0" borderId="0"/>
    <xf numFmtId="0" fontId="33" fillId="0" borderId="0">
      <protection locked="0"/>
    </xf>
    <xf numFmtId="0" fontId="8" fillId="0" borderId="36">
      <alignment horizontal="distributed"/>
    </xf>
    <xf numFmtId="0" fontId="8" fillId="0" borderId="39">
      <alignment horizontal="distributed" vertical="center"/>
    </xf>
    <xf numFmtId="0" fontId="8" fillId="0" borderId="40">
      <alignment horizontal="distributed" vertical="top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68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68" fillId="0" borderId="0">
      <alignment vertical="center"/>
    </xf>
    <xf numFmtId="0" fontId="155" fillId="0" borderId="0">
      <alignment vertical="center"/>
    </xf>
    <xf numFmtId="0" fontId="16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>
      <alignment vertical="center"/>
    </xf>
    <xf numFmtId="0" fontId="13" fillId="0" borderId="0"/>
    <xf numFmtId="0" fontId="19" fillId="0" borderId="0">
      <alignment vertical="center"/>
    </xf>
    <xf numFmtId="0" fontId="13" fillId="0" borderId="0" applyProtection="0"/>
    <xf numFmtId="0" fontId="9" fillId="0" borderId="0"/>
    <xf numFmtId="0" fontId="21" fillId="0" borderId="6">
      <alignment horizontal="center" vertical="center"/>
    </xf>
    <xf numFmtId="0" fontId="150" fillId="0" borderId="0" applyNumberFormat="0" applyFill="0" applyBorder="0" applyAlignment="0" applyProtection="0">
      <alignment vertical="top"/>
      <protection locked="0"/>
    </xf>
    <xf numFmtId="0" fontId="13" fillId="0" borderId="7">
      <alignment horizontal="center" vertical="center" wrapText="1"/>
    </xf>
    <xf numFmtId="0" fontId="28" fillId="0" borderId="18">
      <protection locked="0"/>
    </xf>
    <xf numFmtId="199" fontId="9" fillId="0" borderId="0">
      <protection locked="0"/>
    </xf>
    <xf numFmtId="3" fontId="17" fillId="0" borderId="41">
      <alignment vertical="center"/>
    </xf>
    <xf numFmtId="200" fontId="9" fillId="0" borderId="0">
      <protection locked="0"/>
    </xf>
    <xf numFmtId="201" fontId="9" fillId="0" borderId="0">
      <protection locked="0"/>
    </xf>
  </cellStyleXfs>
  <cellXfs count="258">
    <xf numFmtId="0" fontId="0" fillId="0" borderId="0" xfId="0">
      <alignment vertical="center"/>
    </xf>
    <xf numFmtId="0" fontId="1" fillId="0" borderId="0" xfId="3024"/>
    <xf numFmtId="0" fontId="74" fillId="0" borderId="0" xfId="3023" applyFont="1" applyBorder="1"/>
    <xf numFmtId="0" fontId="75" fillId="0" borderId="0" xfId="3023" applyFont="1" applyBorder="1" applyAlignment="1"/>
    <xf numFmtId="0" fontId="77" fillId="0" borderId="0" xfId="3023" applyFont="1" applyBorder="1" applyAlignment="1">
      <alignment horizontal="center"/>
    </xf>
    <xf numFmtId="0" fontId="76" fillId="0" borderId="0" xfId="3023" applyFont="1" applyBorder="1" applyAlignment="1">
      <alignment horizontal="center" vertical="center"/>
    </xf>
    <xf numFmtId="0" fontId="1" fillId="0" borderId="0" xfId="3024" applyAlignment="1">
      <alignment vertical="center"/>
    </xf>
    <xf numFmtId="0" fontId="82" fillId="0" borderId="0" xfId="3025">
      <alignment vertical="center"/>
    </xf>
    <xf numFmtId="0" fontId="4" fillId="0" borderId="0" xfId="3023" applyFont="1" applyBorder="1"/>
    <xf numFmtId="0" fontId="4" fillId="0" borderId="0" xfId="3023" applyFont="1" applyBorder="1" applyAlignment="1">
      <alignment vertical="center"/>
    </xf>
    <xf numFmtId="247" fontId="84" fillId="0" borderId="0" xfId="3023" applyNumberFormat="1" applyFont="1" applyBorder="1" applyAlignment="1">
      <alignment vertical="center" shrinkToFit="1"/>
    </xf>
    <xf numFmtId="0" fontId="84" fillId="0" borderId="0" xfId="3023" applyFont="1" applyBorder="1" applyAlignment="1">
      <alignment vertical="center"/>
    </xf>
    <xf numFmtId="0" fontId="74" fillId="0" borderId="0" xfId="3023" applyFont="1" applyBorder="1" applyAlignment="1">
      <alignment vertical="center"/>
    </xf>
    <xf numFmtId="0" fontId="79" fillId="0" borderId="0" xfId="3024" applyFont="1" applyAlignment="1">
      <alignment vertical="center"/>
    </xf>
    <xf numFmtId="0" fontId="89" fillId="0" borderId="0" xfId="3024" applyFont="1" applyAlignment="1">
      <alignment vertical="center"/>
    </xf>
    <xf numFmtId="0" fontId="87" fillId="0" borderId="0" xfId="3024" applyFont="1" applyAlignment="1">
      <alignment horizontal="left" vertical="center"/>
    </xf>
    <xf numFmtId="0" fontId="91" fillId="0" borderId="0" xfId="3024" applyFont="1" applyAlignment="1">
      <alignment vertical="center"/>
    </xf>
    <xf numFmtId="0" fontId="87" fillId="0" borderId="0" xfId="0" applyFont="1">
      <alignment vertical="center"/>
    </xf>
    <xf numFmtId="0" fontId="94" fillId="0" borderId="0" xfId="3024" applyFont="1" applyAlignment="1">
      <alignment horizontal="left" vertical="center"/>
    </xf>
    <xf numFmtId="0" fontId="80" fillId="0" borderId="0" xfId="3023" applyNumberFormat="1" applyFont="1" applyBorder="1" applyAlignment="1">
      <alignment vertical="center"/>
    </xf>
    <xf numFmtId="0" fontId="84" fillId="0" borderId="0" xfId="3023" applyFont="1" applyBorder="1" applyAlignment="1">
      <alignment horizontal="center" vertical="center"/>
    </xf>
    <xf numFmtId="0" fontId="88" fillId="0" borderId="0" xfId="3024" applyFont="1" applyBorder="1" applyAlignment="1">
      <alignment horizontal="center" vertical="center"/>
    </xf>
    <xf numFmtId="0" fontId="74" fillId="0" borderId="42" xfId="3023" applyFont="1" applyBorder="1"/>
    <xf numFmtId="0" fontId="74" fillId="0" borderId="30" xfId="3023" applyFont="1" applyBorder="1"/>
    <xf numFmtId="0" fontId="74" fillId="0" borderId="43" xfId="3023" applyFont="1" applyBorder="1"/>
    <xf numFmtId="0" fontId="74" fillId="0" borderId="23" xfId="3023" applyFont="1" applyBorder="1"/>
    <xf numFmtId="0" fontId="74" fillId="0" borderId="5" xfId="3023" applyFont="1" applyBorder="1"/>
    <xf numFmtId="0" fontId="76" fillId="0" borderId="23" xfId="3023" applyFont="1" applyBorder="1" applyAlignment="1">
      <alignment horizontal="center" vertical="center"/>
    </xf>
    <xf numFmtId="0" fontId="76" fillId="0" borderId="5" xfId="3023" applyFont="1" applyBorder="1" applyAlignment="1">
      <alignment horizontal="center" vertical="center"/>
    </xf>
    <xf numFmtId="0" fontId="78" fillId="0" borderId="44" xfId="3023" applyFont="1" applyBorder="1" applyAlignment="1">
      <alignment horizontal="center"/>
    </xf>
    <xf numFmtId="0" fontId="78" fillId="0" borderId="21" xfId="3023" applyFont="1" applyBorder="1" applyAlignment="1">
      <alignment horizontal="center"/>
    </xf>
    <xf numFmtId="0" fontId="78" fillId="0" borderId="27" xfId="3023" applyFont="1" applyBorder="1" applyAlignment="1">
      <alignment horizontal="center"/>
    </xf>
    <xf numFmtId="0" fontId="99" fillId="0" borderId="23" xfId="3023" applyFont="1" applyBorder="1" applyAlignment="1">
      <alignment horizontal="center"/>
    </xf>
    <xf numFmtId="0" fontId="17" fillId="0" borderId="0" xfId="0" applyFont="1">
      <alignment vertical="center"/>
    </xf>
    <xf numFmtId="0" fontId="102" fillId="0" borderId="0" xfId="0" applyFont="1">
      <alignment vertical="center"/>
    </xf>
    <xf numFmtId="249" fontId="17" fillId="0" borderId="0" xfId="0" applyNumberFormat="1" applyFont="1">
      <alignment vertical="center"/>
    </xf>
    <xf numFmtId="0" fontId="173" fillId="0" borderId="0" xfId="3006" applyFont="1">
      <alignment vertical="center"/>
    </xf>
    <xf numFmtId="0" fontId="103" fillId="0" borderId="0" xfId="3006" applyFont="1">
      <alignment vertical="center"/>
    </xf>
    <xf numFmtId="0" fontId="17" fillId="0" borderId="0" xfId="3006" applyFont="1">
      <alignment vertical="center"/>
    </xf>
    <xf numFmtId="0" fontId="174" fillId="0" borderId="0" xfId="3006" applyFont="1">
      <alignment vertical="center"/>
    </xf>
    <xf numFmtId="0" fontId="36" fillId="0" borderId="2" xfId="3006" applyFont="1" applyBorder="1">
      <alignment vertical="center"/>
    </xf>
    <xf numFmtId="41" fontId="36" fillId="0" borderId="2" xfId="2603" applyNumberFormat="1" applyFont="1" applyBorder="1">
      <alignment vertical="center"/>
    </xf>
    <xf numFmtId="41" fontId="105" fillId="0" borderId="2" xfId="3006" applyNumberFormat="1" applyFont="1" applyBorder="1">
      <alignment vertical="center"/>
    </xf>
    <xf numFmtId="0" fontId="36" fillId="0" borderId="1" xfId="3006" applyFont="1" applyBorder="1">
      <alignment vertical="center"/>
    </xf>
    <xf numFmtId="41" fontId="105" fillId="0" borderId="1" xfId="3006" applyNumberFormat="1" applyFont="1" applyBorder="1">
      <alignment vertical="center"/>
    </xf>
    <xf numFmtId="43" fontId="174" fillId="0" borderId="0" xfId="3006" applyNumberFormat="1" applyFont="1">
      <alignment vertical="center"/>
    </xf>
    <xf numFmtId="250" fontId="174" fillId="0" borderId="0" xfId="3006" applyNumberFormat="1" applyFont="1">
      <alignment vertical="center"/>
    </xf>
    <xf numFmtId="41" fontId="174" fillId="0" borderId="0" xfId="3006" applyNumberFormat="1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41" fontId="17" fillId="0" borderId="0" xfId="2595" applyFont="1">
      <alignment vertical="center"/>
    </xf>
    <xf numFmtId="41" fontId="17" fillId="0" borderId="0" xfId="2595" applyNumberFormat="1" applyFont="1">
      <alignment vertical="center"/>
    </xf>
    <xf numFmtId="0" fontId="13" fillId="0" borderId="0" xfId="0" applyFont="1">
      <alignment vertical="center"/>
    </xf>
    <xf numFmtId="0" fontId="109" fillId="50" borderId="45" xfId="0" quotePrefix="1" applyFont="1" applyFill="1" applyBorder="1" applyAlignment="1">
      <alignment horizontal="center" vertical="center" wrapText="1"/>
    </xf>
    <xf numFmtId="0" fontId="109" fillId="50" borderId="46" xfId="0" quotePrefix="1" applyFont="1" applyFill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249" fontId="13" fillId="0" borderId="2" xfId="0" applyNumberFormat="1" applyFont="1" applyBorder="1" applyAlignment="1">
      <alignment vertical="center" wrapText="1"/>
    </xf>
    <xf numFmtId="0" fontId="13" fillId="0" borderId="2" xfId="0" quotePrefix="1" applyFont="1" applyBorder="1" applyAlignment="1">
      <alignment horizontal="left" vertical="center" wrapText="1" indent="1"/>
    </xf>
    <xf numFmtId="0" fontId="13" fillId="0" borderId="47" xfId="0" quotePrefix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 indent="1"/>
    </xf>
    <xf numFmtId="0" fontId="13" fillId="0" borderId="48" xfId="0" quotePrefix="1" applyFont="1" applyBorder="1" applyAlignment="1">
      <alignment vertical="center" wrapText="1"/>
    </xf>
    <xf numFmtId="249" fontId="103" fillId="0" borderId="1" xfId="0" applyNumberFormat="1" applyFont="1" applyBorder="1" applyAlignment="1">
      <alignment vertical="center" wrapText="1"/>
    </xf>
    <xf numFmtId="249" fontId="103" fillId="0" borderId="2" xfId="0" applyNumberFormat="1" applyFont="1" applyBorder="1" applyAlignment="1">
      <alignment vertical="center" wrapText="1"/>
    </xf>
    <xf numFmtId="0" fontId="0" fillId="0" borderId="0" xfId="0" applyAlignment="1"/>
    <xf numFmtId="0" fontId="105" fillId="0" borderId="2" xfId="3006" applyFont="1" applyBorder="1" applyAlignment="1">
      <alignment horizontal="center" vertical="center"/>
    </xf>
    <xf numFmtId="41" fontId="105" fillId="0" borderId="2" xfId="2603" applyNumberFormat="1" applyFont="1" applyBorder="1">
      <alignment vertical="center"/>
    </xf>
    <xf numFmtId="0" fontId="4" fillId="0" borderId="49" xfId="3023" applyFont="1" applyBorder="1"/>
    <xf numFmtId="0" fontId="4" fillId="0" borderId="50" xfId="3023" applyFont="1" applyBorder="1"/>
    <xf numFmtId="0" fontId="85" fillId="0" borderId="49" xfId="3023" applyFont="1" applyBorder="1" applyAlignment="1">
      <alignment horizontal="left" vertical="center"/>
    </xf>
    <xf numFmtId="0" fontId="4" fillId="0" borderId="50" xfId="3023" applyFont="1" applyBorder="1" applyAlignment="1">
      <alignment vertical="center"/>
    </xf>
    <xf numFmtId="0" fontId="85" fillId="0" borderId="49" xfId="3023" applyFont="1" applyBorder="1" applyAlignment="1">
      <alignment horizontal="right" vertical="center"/>
    </xf>
    <xf numFmtId="0" fontId="1" fillId="0" borderId="49" xfId="3022" applyFont="1" applyBorder="1"/>
    <xf numFmtId="0" fontId="74" fillId="0" borderId="50" xfId="3023" applyFont="1" applyBorder="1" applyAlignment="1">
      <alignment vertical="center"/>
    </xf>
    <xf numFmtId="247" fontId="84" fillId="0" borderId="50" xfId="3023" applyNumberFormat="1" applyFont="1" applyBorder="1" applyAlignment="1">
      <alignment vertical="center" shrinkToFit="1"/>
    </xf>
    <xf numFmtId="0" fontId="74" fillId="0" borderId="51" xfId="3023" applyFont="1" applyBorder="1"/>
    <xf numFmtId="0" fontId="74" fillId="0" borderId="14" xfId="3023" applyFont="1" applyBorder="1"/>
    <xf numFmtId="0" fontId="74" fillId="0" borderId="52" xfId="3023" applyFont="1" applyBorder="1"/>
    <xf numFmtId="41" fontId="36" fillId="0" borderId="2" xfId="3006" applyNumberFormat="1" applyFont="1" applyBorder="1">
      <alignment vertical="center"/>
    </xf>
    <xf numFmtId="250" fontId="36" fillId="0" borderId="2" xfId="3006" applyNumberFormat="1" applyFont="1" applyBorder="1">
      <alignment vertical="center"/>
    </xf>
    <xf numFmtId="0" fontId="110" fillId="0" borderId="42" xfId="0" applyFont="1" applyBorder="1" applyAlignment="1"/>
    <xf numFmtId="0" fontId="88" fillId="0" borderId="43" xfId="3024" applyFont="1" applyBorder="1" applyAlignment="1">
      <alignment vertical="center"/>
    </xf>
    <xf numFmtId="0" fontId="88" fillId="0" borderId="30" xfId="3024" applyFont="1" applyBorder="1" applyAlignment="1">
      <alignment vertical="center"/>
    </xf>
    <xf numFmtId="0" fontId="110" fillId="0" borderId="0" xfId="0" applyFont="1" applyAlignment="1"/>
    <xf numFmtId="0" fontId="110" fillId="0" borderId="23" xfId="0" applyFont="1" applyBorder="1" applyAlignment="1"/>
    <xf numFmtId="0" fontId="111" fillId="0" borderId="0" xfId="0" applyFont="1" applyBorder="1" applyAlignment="1">
      <alignment horizontal="center"/>
    </xf>
    <xf numFmtId="0" fontId="110" fillId="0" borderId="5" xfId="0" applyFont="1" applyBorder="1" applyAlignment="1"/>
    <xf numFmtId="0" fontId="112" fillId="0" borderId="5" xfId="0" applyFont="1" applyBorder="1" applyAlignment="1"/>
    <xf numFmtId="0" fontId="110" fillId="0" borderId="44" xfId="0" applyFont="1" applyBorder="1" applyAlignment="1"/>
    <xf numFmtId="0" fontId="112" fillId="0" borderId="27" xfId="0" applyFont="1" applyBorder="1" applyAlignment="1"/>
    <xf numFmtId="0" fontId="112" fillId="0" borderId="0" xfId="0" applyFont="1" applyAlignment="1"/>
    <xf numFmtId="0" fontId="114" fillId="0" borderId="0" xfId="0" applyFont="1" applyBorder="1" applyAlignment="1">
      <alignment horizontal="left"/>
    </xf>
    <xf numFmtId="49" fontId="114" fillId="0" borderId="0" xfId="0" applyNumberFormat="1" applyFont="1" applyBorder="1" applyAlignment="1"/>
    <xf numFmtId="0" fontId="115" fillId="0" borderId="0" xfId="0" applyFont="1" applyBorder="1" applyAlignment="1"/>
    <xf numFmtId="0" fontId="72" fillId="0" borderId="53" xfId="0" applyFont="1" applyBorder="1" applyAlignment="1"/>
    <xf numFmtId="0" fontId="72" fillId="0" borderId="54" xfId="0" applyFont="1" applyBorder="1" applyAlignment="1"/>
    <xf numFmtId="0" fontId="72" fillId="28" borderId="26" xfId="0" applyFont="1" applyFill="1" applyBorder="1" applyAlignment="1"/>
    <xf numFmtId="0" fontId="72" fillId="28" borderId="55" xfId="0" applyFont="1" applyFill="1" applyBorder="1" applyAlignment="1"/>
    <xf numFmtId="0" fontId="72" fillId="0" borderId="56" xfId="0" applyFont="1" applyBorder="1" applyAlignment="1"/>
    <xf numFmtId="0" fontId="72" fillId="0" borderId="57" xfId="0" applyFont="1" applyBorder="1" applyAlignment="1"/>
    <xf numFmtId="0" fontId="72" fillId="0" borderId="58" xfId="0" applyFont="1" applyBorder="1" applyAlignment="1"/>
    <xf numFmtId="0" fontId="72" fillId="0" borderId="59" xfId="0" applyFont="1" applyBorder="1" applyAlignment="1"/>
    <xf numFmtId="0" fontId="72" fillId="0" borderId="26" xfId="0" applyFont="1" applyBorder="1" applyAlignment="1"/>
    <xf numFmtId="0" fontId="72" fillId="0" borderId="55" xfId="0" applyFont="1" applyBorder="1" applyAlignment="1"/>
    <xf numFmtId="0" fontId="72" fillId="0" borderId="60" xfId="0" applyFont="1" applyBorder="1" applyAlignment="1"/>
    <xf numFmtId="0" fontId="72" fillId="0" borderId="61" xfId="0" applyFont="1" applyBorder="1" applyAlignment="1"/>
    <xf numFmtId="0" fontId="72" fillId="0" borderId="62" xfId="0" applyFont="1" applyBorder="1" applyAlignment="1"/>
    <xf numFmtId="0" fontId="72" fillId="0" borderId="63" xfId="0" applyFont="1" applyBorder="1" applyAlignment="1"/>
    <xf numFmtId="0" fontId="72" fillId="0" borderId="30" xfId="0" applyFont="1" applyBorder="1" applyAlignment="1"/>
    <xf numFmtId="0" fontId="72" fillId="0" borderId="0" xfId="0" applyFont="1" applyBorder="1" applyAlignment="1"/>
    <xf numFmtId="0" fontId="72" fillId="0" borderId="21" xfId="0" applyFont="1" applyBorder="1" applyAlignment="1"/>
    <xf numFmtId="0" fontId="72" fillId="0" borderId="5" xfId="0" applyFont="1" applyBorder="1" applyAlignment="1"/>
    <xf numFmtId="0" fontId="72" fillId="0" borderId="64" xfId="0" applyFont="1" applyBorder="1" applyAlignment="1"/>
    <xf numFmtId="0" fontId="72" fillId="0" borderId="65" xfId="0" applyFont="1" applyBorder="1" applyAlignment="1"/>
    <xf numFmtId="0" fontId="72" fillId="0" borderId="27" xfId="0" applyFont="1" applyBorder="1" applyAlignment="1"/>
    <xf numFmtId="0" fontId="116" fillId="50" borderId="66" xfId="0" applyFont="1" applyFill="1" applyBorder="1" applyAlignment="1">
      <alignment vertical="center" wrapText="1"/>
    </xf>
    <xf numFmtId="0" fontId="116" fillId="50" borderId="25" xfId="0" applyFont="1" applyFill="1" applyBorder="1" applyAlignment="1">
      <alignment horizontal="center" vertical="center"/>
    </xf>
    <xf numFmtId="0" fontId="116" fillId="50" borderId="2" xfId="0" applyFont="1" applyFill="1" applyBorder="1" applyAlignment="1">
      <alignment horizontal="center" vertical="center"/>
    </xf>
    <xf numFmtId="0" fontId="1" fillId="0" borderId="49" xfId="3024" applyBorder="1" applyAlignment="1">
      <alignment vertical="center"/>
    </xf>
    <xf numFmtId="0" fontId="88" fillId="0" borderId="50" xfId="3024" applyFont="1" applyBorder="1" applyAlignment="1">
      <alignment horizontal="center" vertical="center"/>
    </xf>
    <xf numFmtId="0" fontId="87" fillId="0" borderId="49" xfId="3024" applyFont="1" applyBorder="1" applyAlignment="1">
      <alignment horizontal="left" vertical="center"/>
    </xf>
    <xf numFmtId="0" fontId="87" fillId="0" borderId="49" xfId="0" applyFont="1" applyBorder="1">
      <alignment vertical="center"/>
    </xf>
    <xf numFmtId="0" fontId="94" fillId="0" borderId="51" xfId="3024" applyFont="1" applyBorder="1" applyAlignment="1">
      <alignment horizontal="left" vertical="center"/>
    </xf>
    <xf numFmtId="250" fontId="105" fillId="0" borderId="2" xfId="3006" applyNumberFormat="1" applyFont="1" applyBorder="1">
      <alignment vertical="center"/>
    </xf>
    <xf numFmtId="248" fontId="97" fillId="0" borderId="0" xfId="3023" applyNumberFormat="1" applyFont="1" applyBorder="1" applyAlignment="1">
      <alignment vertical="center" shrinkToFit="1"/>
    </xf>
    <xf numFmtId="248" fontId="97" fillId="0" borderId="0" xfId="3023" applyNumberFormat="1" applyFont="1" applyBorder="1" applyAlignment="1">
      <alignment vertical="center"/>
    </xf>
    <xf numFmtId="251" fontId="97" fillId="0" borderId="0" xfId="3023" applyNumberFormat="1" applyFont="1" applyBorder="1" applyAlignment="1">
      <alignment vertical="center"/>
    </xf>
    <xf numFmtId="251" fontId="97" fillId="0" borderId="50" xfId="3023" applyNumberFormat="1" applyFont="1" applyBorder="1" applyAlignment="1">
      <alignment vertical="center"/>
    </xf>
    <xf numFmtId="247" fontId="133" fillId="0" borderId="0" xfId="3023" applyNumberFormat="1" applyFont="1" applyBorder="1" applyAlignment="1">
      <alignment vertical="center" shrinkToFit="1"/>
    </xf>
    <xf numFmtId="247" fontId="97" fillId="0" borderId="0" xfId="3023" applyNumberFormat="1" applyFont="1" applyBorder="1" applyAlignment="1">
      <alignment vertical="center"/>
    </xf>
    <xf numFmtId="0" fontId="95" fillId="0" borderId="0" xfId="3023" applyFont="1" applyBorder="1" applyAlignment="1">
      <alignment vertical="center"/>
    </xf>
    <xf numFmtId="0" fontId="95" fillId="0" borderId="5" xfId="3023" applyFont="1" applyBorder="1" applyAlignment="1">
      <alignment vertical="center"/>
    </xf>
    <xf numFmtId="0" fontId="95" fillId="0" borderId="23" xfId="3023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41" fontId="0" fillId="0" borderId="0" xfId="2595" applyFont="1">
      <alignment vertical="center"/>
    </xf>
    <xf numFmtId="41" fontId="0" fillId="0" borderId="0" xfId="2595" applyNumberFormat="1" applyFont="1">
      <alignment vertical="center"/>
    </xf>
    <xf numFmtId="0" fontId="0" fillId="0" borderId="0" xfId="0" applyFont="1">
      <alignment vertical="center"/>
    </xf>
    <xf numFmtId="0" fontId="17" fillId="0" borderId="47" xfId="3006" applyFont="1" applyBorder="1">
      <alignment vertical="center"/>
    </xf>
    <xf numFmtId="0" fontId="105" fillId="0" borderId="67" xfId="3006" applyFont="1" applyBorder="1" applyAlignment="1">
      <alignment horizontal="center" vertical="center"/>
    </xf>
    <xf numFmtId="0" fontId="105" fillId="0" borderId="68" xfId="3006" applyFont="1" applyBorder="1" applyAlignment="1">
      <alignment horizontal="center" vertical="center"/>
    </xf>
    <xf numFmtId="0" fontId="17" fillId="0" borderId="48" xfId="3006" applyFont="1" applyBorder="1">
      <alignment vertical="center"/>
    </xf>
    <xf numFmtId="41" fontId="103" fillId="50" borderId="2" xfId="2603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257" fontId="17" fillId="0" borderId="2" xfId="0" applyNumberFormat="1" applyFont="1" applyBorder="1" applyAlignment="1">
      <alignment horizontal="right" vertical="center"/>
    </xf>
    <xf numFmtId="41" fontId="17" fillId="0" borderId="2" xfId="2595" applyFont="1" applyBorder="1">
      <alignment vertical="center"/>
    </xf>
    <xf numFmtId="41" fontId="17" fillId="0" borderId="2" xfId="2595" applyNumberFormat="1" applyFont="1" applyBorder="1">
      <alignment vertical="center"/>
    </xf>
    <xf numFmtId="41" fontId="17" fillId="0" borderId="2" xfId="0" applyNumberFormat="1" applyFont="1" applyBorder="1" applyAlignment="1">
      <alignment vertical="center"/>
    </xf>
    <xf numFmtId="250" fontId="17" fillId="0" borderId="2" xfId="0" applyNumberFormat="1" applyFont="1" applyBorder="1" applyAlignment="1">
      <alignment vertical="center"/>
    </xf>
    <xf numFmtId="176" fontId="153" fillId="27" borderId="2" xfId="2595" applyNumberFormat="1" applyFont="1" applyFill="1" applyBorder="1" applyAlignment="1" applyProtection="1">
      <alignment vertical="center" shrinkToFit="1"/>
    </xf>
    <xf numFmtId="41" fontId="102" fillId="0" borderId="2" xfId="2595" applyFont="1" applyBorder="1">
      <alignment vertical="center"/>
    </xf>
    <xf numFmtId="41" fontId="102" fillId="0" borderId="2" xfId="2595" applyNumberFormat="1" applyFont="1" applyBorder="1">
      <alignment vertical="center"/>
    </xf>
    <xf numFmtId="41" fontId="17" fillId="0" borderId="2" xfId="0" applyNumberFormat="1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250" fontId="17" fillId="0" borderId="2" xfId="0" applyNumberFormat="1" applyFont="1" applyBorder="1" applyAlignment="1">
      <alignment horizontal="center" vertical="center"/>
    </xf>
    <xf numFmtId="0" fontId="0" fillId="0" borderId="0" xfId="0" applyBorder="1" applyAlignment="1"/>
    <xf numFmtId="41" fontId="157" fillId="50" borderId="36" xfId="2595" applyNumberFormat="1" applyFont="1" applyFill="1" applyBorder="1" applyAlignment="1">
      <alignment horizontal="center" vertical="center"/>
    </xf>
    <xf numFmtId="0" fontId="103" fillId="51" borderId="67" xfId="3006" applyFont="1" applyFill="1" applyBorder="1" applyAlignment="1">
      <alignment horizontal="left" vertical="center"/>
    </xf>
    <xf numFmtId="31" fontId="102" fillId="0" borderId="0" xfId="0" applyNumberFormat="1" applyFont="1" applyAlignment="1">
      <alignment horizontal="left" vertical="center"/>
    </xf>
    <xf numFmtId="249" fontId="13" fillId="51" borderId="2" xfId="0" applyNumberFormat="1" applyFont="1" applyFill="1" applyBorder="1" applyAlignment="1">
      <alignment vertical="center" wrapText="1"/>
    </xf>
    <xf numFmtId="0" fontId="157" fillId="50" borderId="36" xfId="0" applyFont="1" applyFill="1" applyBorder="1" applyAlignment="1">
      <alignment horizontal="center" vertical="center"/>
    </xf>
    <xf numFmtId="41" fontId="157" fillId="50" borderId="36" xfId="2595" applyFont="1" applyFill="1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102" fillId="0" borderId="67" xfId="0" applyFont="1" applyFill="1" applyBorder="1" applyAlignment="1">
      <alignment vertical="center"/>
    </xf>
    <xf numFmtId="0" fontId="0" fillId="0" borderId="47" xfId="0" applyBorder="1" applyAlignment="1"/>
    <xf numFmtId="0" fontId="17" fillId="0" borderId="67" xfId="0" applyFont="1" applyFill="1" applyBorder="1" applyAlignment="1">
      <alignment vertical="center"/>
    </xf>
    <xf numFmtId="0" fontId="17" fillId="0" borderId="47" xfId="3004" applyFont="1" applyFill="1" applyBorder="1" applyAlignment="1">
      <alignment horizontal="center" vertical="center"/>
    </xf>
    <xf numFmtId="0" fontId="102" fillId="0" borderId="69" xfId="0" applyFont="1" applyBorder="1" applyAlignment="1">
      <alignment horizontal="center" vertical="center"/>
    </xf>
    <xf numFmtId="0" fontId="17" fillId="0" borderId="70" xfId="0" applyFont="1" applyBorder="1" applyAlignment="1">
      <alignment horizontal="left" vertical="center"/>
    </xf>
    <xf numFmtId="0" fontId="17" fillId="0" borderId="70" xfId="0" applyFont="1" applyBorder="1" applyAlignment="1">
      <alignment horizontal="center" vertical="center"/>
    </xf>
    <xf numFmtId="257" fontId="17" fillId="0" borderId="70" xfId="0" applyNumberFormat="1" applyFont="1" applyBorder="1" applyAlignment="1">
      <alignment horizontal="right" vertical="center"/>
    </xf>
    <xf numFmtId="41" fontId="102" fillId="0" borderId="70" xfId="2595" applyFont="1" applyBorder="1">
      <alignment vertical="center"/>
    </xf>
    <xf numFmtId="250" fontId="102" fillId="0" borderId="70" xfId="0" applyNumberFormat="1" applyFont="1" applyBorder="1" applyAlignment="1">
      <alignment vertical="center"/>
    </xf>
    <xf numFmtId="0" fontId="102" fillId="0" borderId="48" xfId="3004" applyFont="1" applyBorder="1" applyAlignment="1">
      <alignment horizontal="center" vertical="center"/>
    </xf>
    <xf numFmtId="176" fontId="153" fillId="27" borderId="2" xfId="2595" applyNumberFormat="1" applyFont="1" applyFill="1" applyBorder="1" applyAlignment="1" applyProtection="1">
      <alignment horizontal="center" vertical="center" shrinkToFit="1"/>
    </xf>
    <xf numFmtId="1" fontId="17" fillId="0" borderId="2" xfId="0" applyNumberFormat="1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0" fontId="105" fillId="0" borderId="67" xfId="3006" applyFont="1" applyBorder="1" applyAlignment="1">
      <alignment horizontal="left" vertical="center"/>
    </xf>
    <xf numFmtId="0" fontId="13" fillId="0" borderId="47" xfId="0" quotePrefix="1" applyFont="1" applyBorder="1" applyAlignment="1">
      <alignment horizontal="center" vertical="center" wrapText="1"/>
    </xf>
    <xf numFmtId="0" fontId="175" fillId="0" borderId="2" xfId="0" quotePrefix="1" applyFont="1" applyBorder="1" applyAlignment="1">
      <alignment horizontal="left" vertical="center" wrapText="1" indent="1"/>
    </xf>
    <xf numFmtId="0" fontId="175" fillId="0" borderId="2" xfId="0" applyFont="1" applyBorder="1" applyAlignment="1">
      <alignment horizontal="left" vertical="center" wrapText="1" indent="1"/>
    </xf>
    <xf numFmtId="49" fontId="96" fillId="0" borderId="23" xfId="3023" applyNumberFormat="1" applyFont="1" applyBorder="1" applyAlignment="1">
      <alignment horizontal="center" vertical="center"/>
    </xf>
    <xf numFmtId="0" fontId="96" fillId="0" borderId="0" xfId="3023" applyNumberFormat="1" applyFont="1" applyBorder="1" applyAlignment="1">
      <alignment horizontal="center" vertical="center"/>
    </xf>
    <xf numFmtId="0" fontId="96" fillId="0" borderId="5" xfId="3023" applyNumberFormat="1" applyFont="1" applyBorder="1" applyAlignment="1">
      <alignment horizontal="center" vertical="center"/>
    </xf>
    <xf numFmtId="0" fontId="96" fillId="0" borderId="0" xfId="3023" applyFont="1" applyBorder="1" applyAlignment="1">
      <alignment horizontal="distributed" vertical="center"/>
    </xf>
    <xf numFmtId="0" fontId="96" fillId="0" borderId="23" xfId="3023" applyFont="1" applyBorder="1" applyAlignment="1">
      <alignment horizontal="center" vertical="center" wrapText="1"/>
    </xf>
    <xf numFmtId="0" fontId="96" fillId="0" borderId="0" xfId="3023" applyFont="1" applyBorder="1" applyAlignment="1">
      <alignment horizontal="center" vertical="center" wrapText="1"/>
    </xf>
    <xf numFmtId="0" fontId="152" fillId="0" borderId="14" xfId="3024" applyFont="1" applyBorder="1" applyAlignment="1">
      <alignment vertical="center"/>
    </xf>
    <xf numFmtId="0" fontId="89" fillId="0" borderId="14" xfId="3024" applyFont="1" applyBorder="1" applyAlignment="1">
      <alignment vertical="center"/>
    </xf>
    <xf numFmtId="49" fontId="165" fillId="0" borderId="0" xfId="3024" applyNumberFormat="1" applyFont="1" applyBorder="1" applyAlignment="1">
      <alignment horizontal="left" vertical="center"/>
    </xf>
    <xf numFmtId="49" fontId="165" fillId="0" borderId="50" xfId="3024" applyNumberFormat="1" applyFont="1" applyBorder="1" applyAlignment="1">
      <alignment horizontal="left" vertical="center"/>
    </xf>
    <xf numFmtId="0" fontId="89" fillId="0" borderId="0" xfId="0" applyFont="1" applyBorder="1" applyAlignment="1">
      <alignment vertical="center" wrapText="1"/>
    </xf>
    <xf numFmtId="0" fontId="90" fillId="0" borderId="0" xfId="3024" applyFont="1" applyBorder="1" applyAlignment="1">
      <alignment vertical="center"/>
    </xf>
    <xf numFmtId="49" fontId="164" fillId="0" borderId="0" xfId="3024" applyNumberFormat="1" applyFont="1" applyBorder="1" applyAlignment="1">
      <alignment horizontal="left" vertical="center"/>
    </xf>
    <xf numFmtId="49" fontId="94" fillId="0" borderId="0" xfId="3024" applyNumberFormat="1" applyFont="1" applyBorder="1" applyAlignment="1">
      <alignment horizontal="left" vertical="center"/>
    </xf>
    <xf numFmtId="49" fontId="94" fillId="0" borderId="50" xfId="3024" applyNumberFormat="1" applyFont="1" applyBorder="1" applyAlignment="1">
      <alignment horizontal="left" vertical="center"/>
    </xf>
    <xf numFmtId="49" fontId="165" fillId="0" borderId="14" xfId="3024" applyNumberFormat="1" applyFont="1" applyBorder="1" applyAlignment="1">
      <alignment horizontal="left" vertical="center"/>
    </xf>
    <xf numFmtId="49" fontId="165" fillId="0" borderId="52" xfId="3024" applyNumberFormat="1" applyFont="1" applyBorder="1" applyAlignment="1">
      <alignment horizontal="left" vertical="center"/>
    </xf>
    <xf numFmtId="0" fontId="88" fillId="0" borderId="73" xfId="3024" applyFont="1" applyBorder="1" applyAlignment="1">
      <alignment horizontal="center" vertical="center"/>
    </xf>
    <xf numFmtId="0" fontId="88" fillId="0" borderId="74" xfId="3024" applyFont="1" applyBorder="1" applyAlignment="1">
      <alignment horizontal="center" vertical="center"/>
    </xf>
    <xf numFmtId="0" fontId="88" fillId="0" borderId="75" xfId="3024" applyFont="1" applyBorder="1" applyAlignment="1">
      <alignment horizontal="center" vertical="center"/>
    </xf>
    <xf numFmtId="0" fontId="116" fillId="0" borderId="6" xfId="0" applyFont="1" applyBorder="1" applyAlignment="1">
      <alignment horizontal="left" vertical="center"/>
    </xf>
    <xf numFmtId="0" fontId="116" fillId="0" borderId="76" xfId="0" applyFont="1" applyBorder="1" applyAlignment="1">
      <alignment horizontal="left" vertical="center"/>
    </xf>
    <xf numFmtId="0" fontId="113" fillId="0" borderId="30" xfId="3024" applyFont="1" applyBorder="1" applyAlignment="1">
      <alignment horizontal="center" vertical="center"/>
    </xf>
    <xf numFmtId="0" fontId="116" fillId="0" borderId="77" xfId="0" applyFont="1" applyBorder="1" applyAlignment="1">
      <alignment horizontal="left" vertical="center"/>
    </xf>
    <xf numFmtId="0" fontId="151" fillId="0" borderId="0" xfId="0" applyFont="1" applyBorder="1" applyAlignment="1">
      <alignment horizontal="left" vertical="center"/>
    </xf>
    <xf numFmtId="0" fontId="98" fillId="0" borderId="0" xfId="0" applyFont="1" applyBorder="1" applyAlignment="1">
      <alignment horizontal="left" vertical="center"/>
    </xf>
    <xf numFmtId="0" fontId="98" fillId="0" borderId="50" xfId="0" applyFont="1" applyBorder="1" applyAlignment="1">
      <alignment horizontal="left" vertical="center"/>
    </xf>
    <xf numFmtId="0" fontId="98" fillId="0" borderId="0" xfId="3023" applyFont="1" applyBorder="1" applyAlignment="1">
      <alignment horizontal="center" vertical="center"/>
    </xf>
    <xf numFmtId="0" fontId="86" fillId="0" borderId="0" xfId="3023" applyFont="1" applyBorder="1" applyAlignment="1">
      <alignment horizontal="right" vertical="center"/>
    </xf>
    <xf numFmtId="0" fontId="107" fillId="0" borderId="0" xfId="3023" applyFont="1" applyBorder="1" applyAlignment="1">
      <alignment horizontal="left" vertical="center"/>
    </xf>
    <xf numFmtId="0" fontId="108" fillId="0" borderId="0" xfId="3023" applyFont="1" applyBorder="1" applyAlignment="1">
      <alignment horizontal="left" vertical="center"/>
    </xf>
    <xf numFmtId="0" fontId="100" fillId="0" borderId="0" xfId="3023" quotePrefix="1" applyFont="1" applyBorder="1" applyAlignment="1">
      <alignment horizontal="left" vertical="center"/>
    </xf>
    <xf numFmtId="0" fontId="100" fillId="0" borderId="0" xfId="3023" applyFont="1" applyBorder="1" applyAlignment="1">
      <alignment horizontal="left" vertical="center"/>
    </xf>
    <xf numFmtId="0" fontId="100" fillId="0" borderId="50" xfId="3023" applyFont="1" applyBorder="1" applyAlignment="1">
      <alignment horizontal="left" vertical="center"/>
    </xf>
    <xf numFmtId="49" fontId="166" fillId="0" borderId="0" xfId="3023" applyNumberFormat="1" applyFont="1" applyBorder="1" applyAlignment="1">
      <alignment horizontal="left" vertical="center"/>
    </xf>
    <xf numFmtId="0" fontId="166" fillId="0" borderId="0" xfId="3023" applyNumberFormat="1" applyFont="1" applyBorder="1" applyAlignment="1">
      <alignment horizontal="left" vertical="center"/>
    </xf>
    <xf numFmtId="0" fontId="166" fillId="0" borderId="50" xfId="3023" applyNumberFormat="1" applyFont="1" applyBorder="1" applyAlignment="1">
      <alignment horizontal="left" vertical="center"/>
    </xf>
    <xf numFmtId="0" fontId="96" fillId="0" borderId="49" xfId="3023" applyNumberFormat="1" applyFont="1" applyBorder="1" applyAlignment="1">
      <alignment horizontal="center" vertical="center"/>
    </xf>
    <xf numFmtId="0" fontId="96" fillId="0" borderId="50" xfId="3023" applyNumberFormat="1" applyFont="1" applyBorder="1" applyAlignment="1">
      <alignment horizontal="center" vertical="center"/>
    </xf>
    <xf numFmtId="0" fontId="13" fillId="0" borderId="78" xfId="0" applyFont="1" applyBorder="1" applyAlignment="1">
      <alignment horizontal="center" vertical="center" wrapText="1"/>
    </xf>
    <xf numFmtId="0" fontId="13" fillId="0" borderId="11" xfId="0" quotePrefix="1" applyFont="1" applyBorder="1" applyAlignment="1">
      <alignment horizontal="center" vertical="center" wrapText="1"/>
    </xf>
    <xf numFmtId="0" fontId="13" fillId="0" borderId="25" xfId="0" quotePrefix="1" applyFont="1" applyBorder="1" applyAlignment="1">
      <alignment horizontal="center" vertical="center" wrapText="1"/>
    </xf>
    <xf numFmtId="0" fontId="13" fillId="0" borderId="67" xfId="0" quotePrefix="1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03" fillId="0" borderId="68" xfId="0" applyFont="1" applyBorder="1" applyAlignment="1">
      <alignment horizontal="center" vertical="center" wrapText="1"/>
    </xf>
    <xf numFmtId="0" fontId="103" fillId="0" borderId="1" xfId="0" quotePrefix="1" applyFont="1" applyBorder="1" applyAlignment="1">
      <alignment horizontal="center" vertical="center" wrapText="1"/>
    </xf>
    <xf numFmtId="0" fontId="106" fillId="0" borderId="0" xfId="0" applyFont="1" applyAlignment="1">
      <alignment horizontal="center" vertical="center"/>
    </xf>
    <xf numFmtId="0" fontId="101" fillId="0" borderId="0" xfId="0" applyFont="1" applyBorder="1" applyAlignment="1">
      <alignment vertical="center" wrapText="1"/>
    </xf>
    <xf numFmtId="0" fontId="101" fillId="0" borderId="0" xfId="0" applyFont="1" applyBorder="1" applyAlignment="1">
      <alignment vertical="center"/>
    </xf>
    <xf numFmtId="0" fontId="101" fillId="0" borderId="0" xfId="0" applyFont="1" applyBorder="1" applyAlignment="1">
      <alignment horizontal="right" vertical="center"/>
    </xf>
    <xf numFmtId="0" fontId="109" fillId="50" borderId="79" xfId="0" quotePrefix="1" applyFont="1" applyFill="1" applyBorder="1" applyAlignment="1">
      <alignment horizontal="center" vertical="center" wrapText="1"/>
    </xf>
    <xf numFmtId="0" fontId="109" fillId="50" borderId="45" xfId="0" quotePrefix="1" applyFont="1" applyFill="1" applyBorder="1" applyAlignment="1">
      <alignment horizontal="center" vertical="center" wrapText="1"/>
    </xf>
    <xf numFmtId="0" fontId="13" fillId="0" borderId="67" xfId="0" applyFont="1" applyBorder="1" applyAlignment="1">
      <alignment horizontal="distributed" vertical="center" wrapText="1"/>
    </xf>
    <xf numFmtId="0" fontId="13" fillId="0" borderId="67" xfId="0" quotePrefix="1" applyFont="1" applyBorder="1" applyAlignment="1">
      <alignment horizontal="distributed" vertical="center" wrapText="1"/>
    </xf>
    <xf numFmtId="0" fontId="13" fillId="0" borderId="2" xfId="0" quotePrefix="1" applyFont="1" applyBorder="1" applyAlignment="1">
      <alignment horizontal="distributed" vertical="center" wrapText="1"/>
    </xf>
    <xf numFmtId="41" fontId="103" fillId="50" borderId="45" xfId="2603" applyFont="1" applyFill="1" applyBorder="1" applyAlignment="1">
      <alignment horizontal="center" vertical="center"/>
    </xf>
    <xf numFmtId="41" fontId="103" fillId="50" borderId="2" xfId="2603" quotePrefix="1" applyFont="1" applyFill="1" applyBorder="1" applyAlignment="1">
      <alignment horizontal="center" vertical="center"/>
    </xf>
    <xf numFmtId="41" fontId="103" fillId="50" borderId="46" xfId="2603" applyFont="1" applyFill="1" applyBorder="1" applyAlignment="1">
      <alignment horizontal="center" vertical="center"/>
    </xf>
    <xf numFmtId="41" fontId="103" fillId="50" borderId="47" xfId="2603" applyFont="1" applyFill="1" applyBorder="1" applyAlignment="1">
      <alignment horizontal="center" vertical="center"/>
    </xf>
    <xf numFmtId="0" fontId="96" fillId="0" borderId="0" xfId="3006" applyFont="1" applyAlignment="1">
      <alignment horizontal="center" vertical="center"/>
    </xf>
    <xf numFmtId="0" fontId="103" fillId="50" borderId="79" xfId="3006" quotePrefix="1" applyFont="1" applyFill="1" applyBorder="1" applyAlignment="1">
      <alignment horizontal="center" vertical="center"/>
    </xf>
    <xf numFmtId="0" fontId="103" fillId="50" borderId="67" xfId="3006" quotePrefix="1" applyFont="1" applyFill="1" applyBorder="1" applyAlignment="1">
      <alignment horizontal="center" vertical="center"/>
    </xf>
    <xf numFmtId="0" fontId="103" fillId="50" borderId="45" xfId="3006" quotePrefix="1" applyFont="1" applyFill="1" applyBorder="1" applyAlignment="1">
      <alignment horizontal="center" vertical="center" wrapText="1"/>
    </xf>
    <xf numFmtId="0" fontId="103" fillId="50" borderId="2" xfId="3006" quotePrefix="1" applyFont="1" applyFill="1" applyBorder="1" applyAlignment="1">
      <alignment horizontal="center" vertical="center" wrapText="1"/>
    </xf>
    <xf numFmtId="0" fontId="103" fillId="50" borderId="45" xfId="3006" applyFont="1" applyFill="1" applyBorder="1" applyAlignment="1">
      <alignment horizontal="center" vertical="center"/>
    </xf>
    <xf numFmtId="0" fontId="103" fillId="50" borderId="2" xfId="3006" applyFont="1" applyFill="1" applyBorder="1" applyAlignment="1">
      <alignment horizontal="center" vertical="center"/>
    </xf>
    <xf numFmtId="41" fontId="103" fillId="50" borderId="2" xfId="2603" applyFont="1" applyFill="1" applyBorder="1" applyAlignment="1">
      <alignment horizontal="center" vertical="center"/>
    </xf>
    <xf numFmtId="41" fontId="103" fillId="50" borderId="45" xfId="2603" quotePrefix="1" applyFont="1" applyFill="1" applyBorder="1" applyAlignment="1">
      <alignment horizontal="center" vertical="center"/>
    </xf>
    <xf numFmtId="0" fontId="96" fillId="0" borderId="0" xfId="0" applyFont="1" applyAlignment="1">
      <alignment horizontal="center" vertical="center"/>
    </xf>
    <xf numFmtId="0" fontId="157" fillId="50" borderId="79" xfId="0" applyFont="1" applyFill="1" applyBorder="1" applyAlignment="1">
      <alignment horizontal="center" vertical="center"/>
    </xf>
    <xf numFmtId="0" fontId="157" fillId="50" borderId="71" xfId="0" applyFont="1" applyFill="1" applyBorder="1" applyAlignment="1">
      <alignment horizontal="center" vertical="center"/>
    </xf>
    <xf numFmtId="0" fontId="157" fillId="50" borderId="45" xfId="0" applyFont="1" applyFill="1" applyBorder="1" applyAlignment="1">
      <alignment horizontal="center" vertical="center"/>
    </xf>
    <xf numFmtId="0" fontId="157" fillId="50" borderId="36" xfId="0" applyFont="1" applyFill="1" applyBorder="1" applyAlignment="1">
      <alignment horizontal="center" vertical="center"/>
    </xf>
    <xf numFmtId="41" fontId="157" fillId="50" borderId="45" xfId="2595" applyFont="1" applyFill="1" applyBorder="1" applyAlignment="1">
      <alignment horizontal="center" vertical="center"/>
    </xf>
    <xf numFmtId="41" fontId="157" fillId="50" borderId="36" xfId="2595" applyFont="1" applyFill="1" applyBorder="1" applyAlignment="1">
      <alignment horizontal="center" vertical="center"/>
    </xf>
    <xf numFmtId="0" fontId="157" fillId="50" borderId="46" xfId="0" applyFont="1" applyFill="1" applyBorder="1" applyAlignment="1">
      <alignment horizontal="center" vertical="center"/>
    </xf>
    <xf numFmtId="0" fontId="157" fillId="50" borderId="72" xfId="0" applyFont="1" applyFill="1" applyBorder="1" applyAlignment="1">
      <alignment horizontal="center" vertical="center"/>
    </xf>
    <xf numFmtId="249" fontId="13" fillId="52" borderId="2" xfId="0" applyNumberFormat="1" applyFont="1" applyFill="1" applyBorder="1" applyAlignment="1">
      <alignment vertical="center" wrapText="1"/>
    </xf>
  </cellXfs>
  <cellStyles count="3038">
    <cellStyle name="&quot;" xfId="1" xr:uid="{00000000-0005-0000-0000-000000000000}"/>
    <cellStyle name="&quot;큰제목&quot;" xfId="2" xr:uid="{00000000-0005-0000-0000-000001000000}"/>
    <cellStyle name="#,##0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강릉재료집계" xfId="7" xr:uid="{00000000-0005-0000-0000-000006000000}"/>
    <cellStyle name="$_견적2" xfId="8" xr:uid="{00000000-0005-0000-0000-000007000000}"/>
    <cellStyle name="$_기아" xfId="9" xr:uid="{00000000-0005-0000-0000-000008000000}"/>
    <cellStyle name="$_수원공제계산서" xfId="10" xr:uid="{00000000-0005-0000-0000-000009000000}"/>
    <cellStyle name="$_장저울수지예산서(보완)" xfId="11" xr:uid="{00000000-0005-0000-0000-00000A000000}"/>
    <cellStyle name="$_폐기물" xfId="12" xr:uid="{00000000-0005-0000-0000-00000B000000}"/>
    <cellStyle name="(△콤마)" xfId="13" xr:uid="{00000000-0005-0000-0000-00000C000000}"/>
    <cellStyle name="(백분율)" xfId="14" xr:uid="{00000000-0005-0000-0000-00000D000000}"/>
    <cellStyle name="(콤마)" xfId="15" xr:uid="{00000000-0005-0000-0000-00000E000000}"/>
    <cellStyle name="??&amp;O?&amp;H?_x0008__x000f__x0007_?_x0007__x0001__x0001_" xfId="16" xr:uid="{00000000-0005-0000-0000-00000F000000}"/>
    <cellStyle name="??&amp;O?&amp;H?_x0008_??_x0007__x0001__x0001_" xfId="17" xr:uid="{00000000-0005-0000-0000-000010000000}"/>
    <cellStyle name="??&amp;쏗?뷐9_x0008__x0011__x0007_?_x0007__x0001__x0001_" xfId="18" xr:uid="{00000000-0005-0000-0000-000011000000}"/>
    <cellStyle name="?ðC%U?&amp;H?_x0008_?s_x000a__x0007__x0001__x0001_" xfId="19" xr:uid="{00000000-0005-0000-0000-000012000000}"/>
    <cellStyle name="?W?_laroux" xfId="20" xr:uid="{00000000-0005-0000-0000-000013000000}"/>
    <cellStyle name="?曹%U?&amp;H?_x0008_?s_x000a__x0007__x0001__x0001_" xfId="21" xr:uid="{00000000-0005-0000-0000-000014000000}"/>
    <cellStyle name="_01토공" xfId="22" xr:uid="{00000000-0005-0000-0000-000015000000}"/>
    <cellStyle name="_01토공_02_배수공" xfId="23" xr:uid="{00000000-0005-0000-0000-000016000000}"/>
    <cellStyle name="_01토공_2.배 수 공" xfId="24" xr:uid="{00000000-0005-0000-0000-000017000000}"/>
    <cellStyle name="_01토공_개거,종배수관,집수정" xfId="25" xr:uid="{00000000-0005-0000-0000-000018000000}"/>
    <cellStyle name="_01토공_라멘교 토공" xfId="26" xr:uid="{00000000-0005-0000-0000-000019000000}"/>
    <cellStyle name="_01토공_라멘교 토공_02_배수공" xfId="27" xr:uid="{00000000-0005-0000-0000-00001A000000}"/>
    <cellStyle name="_01토공_라멘교 토공_2.배 수 공" xfId="28" xr:uid="{00000000-0005-0000-0000-00001B000000}"/>
    <cellStyle name="_01토공_라멘교 토공_개거,종배수관,집수정" xfId="29" xr:uid="{00000000-0005-0000-0000-00001C000000}"/>
    <cellStyle name="_01토공_라멘교 토공_수량총집계" xfId="30" xr:uid="{00000000-0005-0000-0000-00001D000000}"/>
    <cellStyle name="_01토공_수량총집계" xfId="31" xr:uid="{00000000-0005-0000-0000-00001E000000}"/>
    <cellStyle name="_01토공_철거" xfId="32" xr:uid="{00000000-0005-0000-0000-00001F000000}"/>
    <cellStyle name="_01토공_철거_02_배수공" xfId="33" xr:uid="{00000000-0005-0000-0000-000020000000}"/>
    <cellStyle name="_01토공_철거_2.배 수 공" xfId="34" xr:uid="{00000000-0005-0000-0000-000021000000}"/>
    <cellStyle name="_01토공_철거_개거,종배수관,집수정" xfId="35" xr:uid="{00000000-0005-0000-0000-000022000000}"/>
    <cellStyle name="_01토공_철거_라멘교 토공" xfId="36" xr:uid="{00000000-0005-0000-0000-000023000000}"/>
    <cellStyle name="_01토공_철거_라멘교 토공_02_배수공" xfId="37" xr:uid="{00000000-0005-0000-0000-000024000000}"/>
    <cellStyle name="_01토공_철거_라멘교 토공_2.배 수 공" xfId="38" xr:uid="{00000000-0005-0000-0000-000025000000}"/>
    <cellStyle name="_01토공_철거_라멘교 토공_개거,종배수관,집수정" xfId="39" xr:uid="{00000000-0005-0000-0000-000026000000}"/>
    <cellStyle name="_01토공_철거_라멘교 토공_수량총집계" xfId="40" xr:uid="{00000000-0005-0000-0000-000027000000}"/>
    <cellStyle name="_01토공_철거_수량총집계" xfId="41" xr:uid="{00000000-0005-0000-0000-000028000000}"/>
    <cellStyle name="_02_배수공" xfId="42" xr:uid="{00000000-0005-0000-0000-000029000000}"/>
    <cellStyle name="_02_배수공_1" xfId="43" xr:uid="{00000000-0005-0000-0000-00002A000000}"/>
    <cellStyle name="_02_암거공" xfId="44" xr:uid="{00000000-0005-0000-0000-00002B000000}"/>
    <cellStyle name="_03_호안공" xfId="45" xr:uid="{00000000-0005-0000-0000-00002C000000}"/>
    <cellStyle name="_03_호안공_1_02_관로공" xfId="46" xr:uid="{00000000-0005-0000-0000-00002D000000}"/>
    <cellStyle name="_042-오수관로" xfId="47" xr:uid="{00000000-0005-0000-0000-00002E000000}"/>
    <cellStyle name="_2.배 수 공" xfId="48" xr:uid="{00000000-0005-0000-0000-00002F000000}"/>
    <cellStyle name="_2.배 수 공_02_배수공" xfId="49" xr:uid="{00000000-0005-0000-0000-000030000000}"/>
    <cellStyle name="_2.배 수 공_1" xfId="50" xr:uid="{00000000-0005-0000-0000-000031000000}"/>
    <cellStyle name="_2.배 수 공_2.배 수 공" xfId="51" xr:uid="{00000000-0005-0000-0000-000032000000}"/>
    <cellStyle name="_2.배 수 공_개거,종배수관,집수정" xfId="52" xr:uid="{00000000-0005-0000-0000-000033000000}"/>
    <cellStyle name="_2.배 수 공_수량총집계" xfId="53" xr:uid="{00000000-0005-0000-0000-000034000000}"/>
    <cellStyle name="_2_배수공" xfId="54" xr:uid="{00000000-0005-0000-0000-000035000000}"/>
    <cellStyle name="_20041228_계장BM" xfId="55" xr:uid="{00000000-0005-0000-0000-000036000000}"/>
    <cellStyle name="_21-금촌1지구" xfId="56" xr:uid="{00000000-0005-0000-0000-000037000000}"/>
    <cellStyle name="_3.구조물공" xfId="57" xr:uid="{00000000-0005-0000-0000-000038000000}"/>
    <cellStyle name="_3.구조물공_02_배수공" xfId="58" xr:uid="{00000000-0005-0000-0000-000039000000}"/>
    <cellStyle name="_3.구조물공_2.배 수 공" xfId="59" xr:uid="{00000000-0005-0000-0000-00003A000000}"/>
    <cellStyle name="_3.구조물공_개거,종배수관,집수정" xfId="60" xr:uid="{00000000-0005-0000-0000-00003B000000}"/>
    <cellStyle name="_3.구조물공_수량총집계" xfId="61" xr:uid="{00000000-0005-0000-0000-00003C000000}"/>
    <cellStyle name="_4.옹 벽 공" xfId="62" xr:uid="{00000000-0005-0000-0000-00003D000000}"/>
    <cellStyle name="_4.옹 벽 공_02_배수공" xfId="63" xr:uid="{00000000-0005-0000-0000-00003E000000}"/>
    <cellStyle name="_4.옹 벽 공_2.배 수 공" xfId="64" xr:uid="{00000000-0005-0000-0000-00003F000000}"/>
    <cellStyle name="_4.옹 벽 공_개거,종배수관,집수정" xfId="65" xr:uid="{00000000-0005-0000-0000-000040000000}"/>
    <cellStyle name="_4.옹 벽 공_수량총집계" xfId="66" xr:uid="{00000000-0005-0000-0000-000041000000}"/>
    <cellStyle name="_4-포장공" xfId="67" xr:uid="{00000000-0005-0000-0000-000042000000}"/>
    <cellStyle name="_5.1.2.3 배  수 공" xfId="68" xr:uid="{00000000-0005-0000-0000-000043000000}"/>
    <cellStyle name="_5.포장공" xfId="69" xr:uid="{00000000-0005-0000-0000-000044000000}"/>
    <cellStyle name="_6.계장공사" xfId="70" xr:uid="{00000000-0005-0000-0000-000045000000}"/>
    <cellStyle name="_6-깨기1" xfId="71" xr:uid="{00000000-0005-0000-0000-000046000000}"/>
    <cellStyle name="_7.배 수 공" xfId="72" xr:uid="{00000000-0005-0000-0000-000047000000}"/>
    <cellStyle name="_7.배 수 공_02_배수공" xfId="73" xr:uid="{00000000-0005-0000-0000-000048000000}"/>
    <cellStyle name="_7.배 수 공_2.배 수 공" xfId="74" xr:uid="{00000000-0005-0000-0000-000049000000}"/>
    <cellStyle name="_7.배 수 공_개거,종배수관,집수정" xfId="75" xr:uid="{00000000-0005-0000-0000-00004A000000}"/>
    <cellStyle name="_7.배 수 공_수량총집계" xfId="76" xr:uid="{00000000-0005-0000-0000-00004B000000}"/>
    <cellStyle name="_8.계장공사" xfId="77" xr:uid="{00000000-0005-0000-0000-00004C000000}"/>
    <cellStyle name="_A_02_배수공" xfId="78" xr:uid="{00000000-0005-0000-0000-00004D000000}"/>
    <cellStyle name="_A_03_구조물공" xfId="79" xr:uid="{00000000-0005-0000-0000-00004E000000}"/>
    <cellStyle name="_A1-토공-유점1L-1" xfId="80" xr:uid="{00000000-0005-0000-0000-00004F000000}"/>
    <cellStyle name="_AB PLC LOGIX5000" xfId="81" xr:uid="{00000000-0005-0000-0000-000050000000}"/>
    <cellStyle name="_HW내역서" xfId="82" xr:uid="{00000000-0005-0000-0000-000051000000}"/>
    <cellStyle name="_LW그라우팅(울진금장5)" xfId="83" xr:uid="{00000000-0005-0000-0000-000052000000}"/>
    <cellStyle name="_가고리" xfId="84" xr:uid="{00000000-0005-0000-0000-000053000000}"/>
    <cellStyle name="_개거,종배수관,집수정" xfId="85" xr:uid="{00000000-0005-0000-0000-000054000000}"/>
    <cellStyle name="_견적1228" xfId="86" xr:uid="{00000000-0005-0000-0000-000055000000}"/>
    <cellStyle name="_견적서-방송장비(1차)" xfId="87" xr:uid="{00000000-0005-0000-0000-000056000000}"/>
    <cellStyle name="_견적서집계" xfId="88" xr:uid="{00000000-0005-0000-0000-000057000000}"/>
    <cellStyle name="_계약변경2차(대덕전자)" xfId="89" xr:uid="{00000000-0005-0000-0000-000058000000}"/>
    <cellStyle name="_계약변경최종(대덕전자)" xfId="90" xr:uid="{00000000-0005-0000-0000-000059000000}"/>
    <cellStyle name="_교천리" xfId="91" xr:uid="{00000000-0005-0000-0000-00005A000000}"/>
    <cellStyle name="_내역서(조경)" xfId="92" xr:uid="{00000000-0005-0000-0000-00005B000000}"/>
    <cellStyle name="_내역서-050704" xfId="93" xr:uid="{00000000-0005-0000-0000-00005C000000}"/>
    <cellStyle name="_단가표" xfId="94" xr:uid="{00000000-0005-0000-0000-00005D000000}"/>
    <cellStyle name="_대덕2차견적(1차수정)내역서" xfId="95" xr:uid="{00000000-0005-0000-0000-00005E000000}"/>
    <cellStyle name="_라멘교 토공" xfId="96" xr:uid="{00000000-0005-0000-0000-00005F000000}"/>
    <cellStyle name="_라멘교 토공_02_배수공" xfId="97" xr:uid="{00000000-0005-0000-0000-000060000000}"/>
    <cellStyle name="_라멘교 토공_2.배 수 공" xfId="98" xr:uid="{00000000-0005-0000-0000-000061000000}"/>
    <cellStyle name="_라멘교 토공_개거,종배수관,집수정" xfId="99" xr:uid="{00000000-0005-0000-0000-000062000000}"/>
    <cellStyle name="_라멘교 토공_수량총집계" xfId="100" xr:uid="{00000000-0005-0000-0000-000063000000}"/>
    <cellStyle name="_맹암거" xfId="101" xr:uid="{00000000-0005-0000-0000-000064000000}"/>
    <cellStyle name="_명천리" xfId="102" xr:uid="{00000000-0005-0000-0000-000065000000}"/>
    <cellStyle name="_물 내역서" xfId="103" xr:uid="{00000000-0005-0000-0000-000066000000}"/>
    <cellStyle name="_방동" xfId="104" xr:uid="{00000000-0005-0000-0000-000067000000}"/>
    <cellStyle name="_방동_02_배수공" xfId="105" xr:uid="{00000000-0005-0000-0000-000068000000}"/>
    <cellStyle name="_방동_03구조~1" xfId="106" xr:uid="{00000000-0005-0000-0000-000069000000}"/>
    <cellStyle name="_방동_03구조~1_02_배수공" xfId="107" xr:uid="{00000000-0005-0000-0000-00006A000000}"/>
    <cellStyle name="_방동_03구조~1_2.배 수 공" xfId="108" xr:uid="{00000000-0005-0000-0000-00006B000000}"/>
    <cellStyle name="_방동_03구조~1_개거,종배수관,집수정" xfId="109" xr:uid="{00000000-0005-0000-0000-00006C000000}"/>
    <cellStyle name="_방동_03구조~1_라멘교 토공" xfId="110" xr:uid="{00000000-0005-0000-0000-00006D000000}"/>
    <cellStyle name="_방동_03구조~1_라멘교 토공_02_배수공" xfId="111" xr:uid="{00000000-0005-0000-0000-00006E000000}"/>
    <cellStyle name="_방동_03구조~1_라멘교 토공_2.배 수 공" xfId="112" xr:uid="{00000000-0005-0000-0000-00006F000000}"/>
    <cellStyle name="_방동_03구조~1_라멘교 토공_개거,종배수관,집수정" xfId="113" xr:uid="{00000000-0005-0000-0000-000070000000}"/>
    <cellStyle name="_방동_03구조~1_라멘교 토공_수량총집계" xfId="114" xr:uid="{00000000-0005-0000-0000-000071000000}"/>
    <cellStyle name="_방동_03구조~1_수량총집계" xfId="115" xr:uid="{00000000-0005-0000-0000-000072000000}"/>
    <cellStyle name="_방동_03구조~1_포장" xfId="116" xr:uid="{00000000-0005-0000-0000-000073000000}"/>
    <cellStyle name="_방동_03구조~1_포장_02_배수공" xfId="117" xr:uid="{00000000-0005-0000-0000-000074000000}"/>
    <cellStyle name="_방동_03구조~1_포장_2.배 수 공" xfId="118" xr:uid="{00000000-0005-0000-0000-000075000000}"/>
    <cellStyle name="_방동_03구조~1_포장_개거,종배수관,집수정" xfId="119" xr:uid="{00000000-0005-0000-0000-000076000000}"/>
    <cellStyle name="_방동_03구조~1_포장_라멘교 토공" xfId="120" xr:uid="{00000000-0005-0000-0000-000077000000}"/>
    <cellStyle name="_방동_03구조~1_포장_라멘교 토공_02_배수공" xfId="121" xr:uid="{00000000-0005-0000-0000-000078000000}"/>
    <cellStyle name="_방동_03구조~1_포장_라멘교 토공_2.배 수 공" xfId="122" xr:uid="{00000000-0005-0000-0000-000079000000}"/>
    <cellStyle name="_방동_03구조~1_포장_라멘교 토공_개거,종배수관,집수정" xfId="123" xr:uid="{00000000-0005-0000-0000-00007A000000}"/>
    <cellStyle name="_방동_03구조~1_포장_라멘교 토공_수량총집계" xfId="124" xr:uid="{00000000-0005-0000-0000-00007B000000}"/>
    <cellStyle name="_방동_03구조~1_포장_수량총집계" xfId="125" xr:uid="{00000000-0005-0000-0000-00007C000000}"/>
    <cellStyle name="_방동_03구조물공" xfId="126" xr:uid="{00000000-0005-0000-0000-00007D000000}"/>
    <cellStyle name="_방동_03구조물공_02_배수공" xfId="127" xr:uid="{00000000-0005-0000-0000-00007E000000}"/>
    <cellStyle name="_방동_03구조물공_2.배 수 공" xfId="128" xr:uid="{00000000-0005-0000-0000-00007F000000}"/>
    <cellStyle name="_방동_03구조물공_개거,종배수관,집수정" xfId="129" xr:uid="{00000000-0005-0000-0000-000080000000}"/>
    <cellStyle name="_방동_03구조물공_라멘교 토공" xfId="130" xr:uid="{00000000-0005-0000-0000-000081000000}"/>
    <cellStyle name="_방동_03구조물공_라멘교 토공_02_배수공" xfId="131" xr:uid="{00000000-0005-0000-0000-000082000000}"/>
    <cellStyle name="_방동_03구조물공_라멘교 토공_2.배 수 공" xfId="132" xr:uid="{00000000-0005-0000-0000-000083000000}"/>
    <cellStyle name="_방동_03구조물공_라멘교 토공_개거,종배수관,집수정" xfId="133" xr:uid="{00000000-0005-0000-0000-000084000000}"/>
    <cellStyle name="_방동_03구조물공_라멘교 토공_수량총집계" xfId="134" xr:uid="{00000000-0005-0000-0000-000085000000}"/>
    <cellStyle name="_방동_03구조물공_수량총집계" xfId="135" xr:uid="{00000000-0005-0000-0000-000086000000}"/>
    <cellStyle name="_방동_03구조물공_포장" xfId="136" xr:uid="{00000000-0005-0000-0000-000087000000}"/>
    <cellStyle name="_방동_03구조물공_포장_02_배수공" xfId="137" xr:uid="{00000000-0005-0000-0000-000088000000}"/>
    <cellStyle name="_방동_03구조물공_포장_2.배 수 공" xfId="138" xr:uid="{00000000-0005-0000-0000-000089000000}"/>
    <cellStyle name="_방동_03구조물공_포장_개거,종배수관,집수정" xfId="139" xr:uid="{00000000-0005-0000-0000-00008A000000}"/>
    <cellStyle name="_방동_03구조물공_포장_라멘교 토공" xfId="140" xr:uid="{00000000-0005-0000-0000-00008B000000}"/>
    <cellStyle name="_방동_03구조물공_포장_라멘교 토공_02_배수공" xfId="141" xr:uid="{00000000-0005-0000-0000-00008C000000}"/>
    <cellStyle name="_방동_03구조물공_포장_라멘교 토공_2.배 수 공" xfId="142" xr:uid="{00000000-0005-0000-0000-00008D000000}"/>
    <cellStyle name="_방동_03구조물공_포장_라멘교 토공_개거,종배수관,집수정" xfId="143" xr:uid="{00000000-0005-0000-0000-00008E000000}"/>
    <cellStyle name="_방동_03구조물공_포장_라멘교 토공_수량총집계" xfId="144" xr:uid="{00000000-0005-0000-0000-00008F000000}"/>
    <cellStyle name="_방동_03구조물공_포장_수량총집계" xfId="145" xr:uid="{00000000-0005-0000-0000-000090000000}"/>
    <cellStyle name="_방동_2.배 수 공" xfId="146" xr:uid="{00000000-0005-0000-0000-000091000000}"/>
    <cellStyle name="_방동_개거,종배수관,집수정" xfId="147" xr:uid="{00000000-0005-0000-0000-000092000000}"/>
    <cellStyle name="_방동_동막리소교량" xfId="148" xr:uid="{00000000-0005-0000-0000-000093000000}"/>
    <cellStyle name="_방동_동막리소교량_02_배수공" xfId="149" xr:uid="{00000000-0005-0000-0000-000094000000}"/>
    <cellStyle name="_방동_동막리소교량_2.배 수 공" xfId="150" xr:uid="{00000000-0005-0000-0000-000095000000}"/>
    <cellStyle name="_방동_동막리소교량_개거,종배수관,집수정" xfId="151" xr:uid="{00000000-0005-0000-0000-000096000000}"/>
    <cellStyle name="_방동_동막리소교량_라멘교 토공" xfId="152" xr:uid="{00000000-0005-0000-0000-000097000000}"/>
    <cellStyle name="_방동_동막리소교량_라멘교 토공_02_배수공" xfId="153" xr:uid="{00000000-0005-0000-0000-000098000000}"/>
    <cellStyle name="_방동_동막리소교량_라멘교 토공_2.배 수 공" xfId="154" xr:uid="{00000000-0005-0000-0000-000099000000}"/>
    <cellStyle name="_방동_동막리소교량_라멘교 토공_개거,종배수관,집수정" xfId="155" xr:uid="{00000000-0005-0000-0000-00009A000000}"/>
    <cellStyle name="_방동_동막리소교량_라멘교 토공_수량총집계" xfId="156" xr:uid="{00000000-0005-0000-0000-00009B000000}"/>
    <cellStyle name="_방동_동막리소교량_수량총집계" xfId="157" xr:uid="{00000000-0005-0000-0000-00009C000000}"/>
    <cellStyle name="_방동_동막리소교량_포장" xfId="158" xr:uid="{00000000-0005-0000-0000-00009D000000}"/>
    <cellStyle name="_방동_동막리소교량_포장_02_배수공" xfId="159" xr:uid="{00000000-0005-0000-0000-00009E000000}"/>
    <cellStyle name="_방동_동막리소교량_포장_2.배 수 공" xfId="160" xr:uid="{00000000-0005-0000-0000-00009F000000}"/>
    <cellStyle name="_방동_동막리소교량_포장_개거,종배수관,집수정" xfId="161" xr:uid="{00000000-0005-0000-0000-0000A0000000}"/>
    <cellStyle name="_방동_동막리소교량_포장_라멘교 토공" xfId="162" xr:uid="{00000000-0005-0000-0000-0000A1000000}"/>
    <cellStyle name="_방동_동막리소교량_포장_라멘교 토공_02_배수공" xfId="163" xr:uid="{00000000-0005-0000-0000-0000A2000000}"/>
    <cellStyle name="_방동_동막리소교량_포장_라멘교 토공_2.배 수 공" xfId="164" xr:uid="{00000000-0005-0000-0000-0000A3000000}"/>
    <cellStyle name="_방동_동막리소교량_포장_라멘교 토공_개거,종배수관,집수정" xfId="165" xr:uid="{00000000-0005-0000-0000-0000A4000000}"/>
    <cellStyle name="_방동_동막리소교량_포장_라멘교 토공_수량총집계" xfId="166" xr:uid="{00000000-0005-0000-0000-0000A5000000}"/>
    <cellStyle name="_방동_동막리소교량_포장_수량총집계" xfId="167" xr:uid="{00000000-0005-0000-0000-0000A6000000}"/>
    <cellStyle name="_방동_라멘교 토공" xfId="168" xr:uid="{00000000-0005-0000-0000-0000A7000000}"/>
    <cellStyle name="_방동_라멘교 토공_02_배수공" xfId="169" xr:uid="{00000000-0005-0000-0000-0000A8000000}"/>
    <cellStyle name="_방동_라멘교 토공_2.배 수 공" xfId="170" xr:uid="{00000000-0005-0000-0000-0000A9000000}"/>
    <cellStyle name="_방동_라멘교 토공_개거,종배수관,집수정" xfId="171" xr:uid="{00000000-0005-0000-0000-0000AA000000}"/>
    <cellStyle name="_방동_라멘교 토공_수량총집계" xfId="172" xr:uid="{00000000-0005-0000-0000-0000AB000000}"/>
    <cellStyle name="_방동_마현12~1" xfId="173" xr:uid="{00000000-0005-0000-0000-0000AC000000}"/>
    <cellStyle name="_방동_마현12~1_02_배수공" xfId="174" xr:uid="{00000000-0005-0000-0000-0000AD000000}"/>
    <cellStyle name="_방동_마현12~1_2.배 수 공" xfId="175" xr:uid="{00000000-0005-0000-0000-0000AE000000}"/>
    <cellStyle name="_방동_마현12~1_개거,종배수관,집수정" xfId="176" xr:uid="{00000000-0005-0000-0000-0000AF000000}"/>
    <cellStyle name="_방동_마현12~1_라멘교 토공" xfId="177" xr:uid="{00000000-0005-0000-0000-0000B0000000}"/>
    <cellStyle name="_방동_마현12~1_라멘교 토공_02_배수공" xfId="178" xr:uid="{00000000-0005-0000-0000-0000B1000000}"/>
    <cellStyle name="_방동_마현12~1_라멘교 토공_2.배 수 공" xfId="179" xr:uid="{00000000-0005-0000-0000-0000B2000000}"/>
    <cellStyle name="_방동_마현12~1_라멘교 토공_개거,종배수관,집수정" xfId="180" xr:uid="{00000000-0005-0000-0000-0000B3000000}"/>
    <cellStyle name="_방동_마현12~1_라멘교 토공_수량총집계" xfId="181" xr:uid="{00000000-0005-0000-0000-0000B4000000}"/>
    <cellStyle name="_방동_마현12~1_수량총집계" xfId="182" xr:uid="{00000000-0005-0000-0000-0000B5000000}"/>
    <cellStyle name="_방동_마현12~1_포장" xfId="183" xr:uid="{00000000-0005-0000-0000-0000B6000000}"/>
    <cellStyle name="_방동_마현12~1_포장_02_배수공" xfId="184" xr:uid="{00000000-0005-0000-0000-0000B7000000}"/>
    <cellStyle name="_방동_마현12~1_포장_2.배 수 공" xfId="185" xr:uid="{00000000-0005-0000-0000-0000B8000000}"/>
    <cellStyle name="_방동_마현12~1_포장_개거,종배수관,집수정" xfId="186" xr:uid="{00000000-0005-0000-0000-0000B9000000}"/>
    <cellStyle name="_방동_마현12~1_포장_라멘교 토공" xfId="187" xr:uid="{00000000-0005-0000-0000-0000BA000000}"/>
    <cellStyle name="_방동_마현12~1_포장_라멘교 토공_02_배수공" xfId="188" xr:uid="{00000000-0005-0000-0000-0000BB000000}"/>
    <cellStyle name="_방동_마현12~1_포장_라멘교 토공_2.배 수 공" xfId="189" xr:uid="{00000000-0005-0000-0000-0000BC000000}"/>
    <cellStyle name="_방동_마현12~1_포장_라멘교 토공_개거,종배수관,집수정" xfId="190" xr:uid="{00000000-0005-0000-0000-0000BD000000}"/>
    <cellStyle name="_방동_마현12~1_포장_라멘교 토공_수량총집계" xfId="191" xr:uid="{00000000-0005-0000-0000-0000BE000000}"/>
    <cellStyle name="_방동_마현12~1_포장_수량총집계" xfId="192" xr:uid="{00000000-0005-0000-0000-0000BF000000}"/>
    <cellStyle name="_방동_문혜3리" xfId="193" xr:uid="{00000000-0005-0000-0000-0000C0000000}"/>
    <cellStyle name="_방동_문혜3리_02_배수공" xfId="194" xr:uid="{00000000-0005-0000-0000-0000C1000000}"/>
    <cellStyle name="_방동_문혜3리_2.배 수 공" xfId="195" xr:uid="{00000000-0005-0000-0000-0000C2000000}"/>
    <cellStyle name="_방동_문혜3리_개거,종배수관,집수정" xfId="196" xr:uid="{00000000-0005-0000-0000-0000C3000000}"/>
    <cellStyle name="_방동_문혜3리_라멘교 토공" xfId="197" xr:uid="{00000000-0005-0000-0000-0000C4000000}"/>
    <cellStyle name="_방동_문혜3리_라멘교 토공_02_배수공" xfId="198" xr:uid="{00000000-0005-0000-0000-0000C5000000}"/>
    <cellStyle name="_방동_문혜3리_라멘교 토공_2.배 수 공" xfId="199" xr:uid="{00000000-0005-0000-0000-0000C6000000}"/>
    <cellStyle name="_방동_문혜3리_라멘교 토공_개거,종배수관,집수정" xfId="200" xr:uid="{00000000-0005-0000-0000-0000C7000000}"/>
    <cellStyle name="_방동_문혜3리_라멘교 토공_수량총집계" xfId="201" xr:uid="{00000000-0005-0000-0000-0000C8000000}"/>
    <cellStyle name="_방동_문혜3리_수량총집계" xfId="202" xr:uid="{00000000-0005-0000-0000-0000C9000000}"/>
    <cellStyle name="_방동_문혜3리_포장" xfId="203" xr:uid="{00000000-0005-0000-0000-0000CA000000}"/>
    <cellStyle name="_방동_문혜3리_포장_02_배수공" xfId="204" xr:uid="{00000000-0005-0000-0000-0000CB000000}"/>
    <cellStyle name="_방동_문혜3리_포장_2.배 수 공" xfId="205" xr:uid="{00000000-0005-0000-0000-0000CC000000}"/>
    <cellStyle name="_방동_문혜3리_포장_개거,종배수관,집수정" xfId="206" xr:uid="{00000000-0005-0000-0000-0000CD000000}"/>
    <cellStyle name="_방동_문혜3리_포장_라멘교 토공" xfId="207" xr:uid="{00000000-0005-0000-0000-0000CE000000}"/>
    <cellStyle name="_방동_문혜3리_포장_라멘교 토공_02_배수공" xfId="208" xr:uid="{00000000-0005-0000-0000-0000CF000000}"/>
    <cellStyle name="_방동_문혜3리_포장_라멘교 토공_2.배 수 공" xfId="209" xr:uid="{00000000-0005-0000-0000-0000D0000000}"/>
    <cellStyle name="_방동_문혜3리_포장_라멘교 토공_개거,종배수관,집수정" xfId="210" xr:uid="{00000000-0005-0000-0000-0000D1000000}"/>
    <cellStyle name="_방동_문혜3리_포장_라멘교 토공_수량총집계" xfId="211" xr:uid="{00000000-0005-0000-0000-0000D2000000}"/>
    <cellStyle name="_방동_문혜3리_포장_수량총집계" xfId="212" xr:uid="{00000000-0005-0000-0000-0000D3000000}"/>
    <cellStyle name="_방동_방동" xfId="213" xr:uid="{00000000-0005-0000-0000-0000D4000000}"/>
    <cellStyle name="_방동_방동_02_배수공" xfId="214" xr:uid="{00000000-0005-0000-0000-0000D5000000}"/>
    <cellStyle name="_방동_방동_2.배 수 공" xfId="215" xr:uid="{00000000-0005-0000-0000-0000D6000000}"/>
    <cellStyle name="_방동_방동_개거,종배수관,집수정" xfId="216" xr:uid="{00000000-0005-0000-0000-0000D7000000}"/>
    <cellStyle name="_방동_방동_라멘교 토공" xfId="217" xr:uid="{00000000-0005-0000-0000-0000D8000000}"/>
    <cellStyle name="_방동_방동_라멘교 토공_02_배수공" xfId="218" xr:uid="{00000000-0005-0000-0000-0000D9000000}"/>
    <cellStyle name="_방동_방동_라멘교 토공_2.배 수 공" xfId="219" xr:uid="{00000000-0005-0000-0000-0000DA000000}"/>
    <cellStyle name="_방동_방동_라멘교 토공_개거,종배수관,집수정" xfId="220" xr:uid="{00000000-0005-0000-0000-0000DB000000}"/>
    <cellStyle name="_방동_방동_라멘교 토공_수량총집계" xfId="221" xr:uid="{00000000-0005-0000-0000-0000DC000000}"/>
    <cellStyle name="_방동_방동_수량총집계" xfId="222" xr:uid="{00000000-0005-0000-0000-0000DD000000}"/>
    <cellStyle name="_방동_방동_포장" xfId="223" xr:uid="{00000000-0005-0000-0000-0000DE000000}"/>
    <cellStyle name="_방동_방동_포장_02_배수공" xfId="224" xr:uid="{00000000-0005-0000-0000-0000DF000000}"/>
    <cellStyle name="_방동_방동_포장_2.배 수 공" xfId="225" xr:uid="{00000000-0005-0000-0000-0000E0000000}"/>
    <cellStyle name="_방동_방동_포장_개거,종배수관,집수정" xfId="226" xr:uid="{00000000-0005-0000-0000-0000E1000000}"/>
    <cellStyle name="_방동_방동_포장_라멘교 토공" xfId="227" xr:uid="{00000000-0005-0000-0000-0000E2000000}"/>
    <cellStyle name="_방동_방동_포장_라멘교 토공_02_배수공" xfId="228" xr:uid="{00000000-0005-0000-0000-0000E3000000}"/>
    <cellStyle name="_방동_방동_포장_라멘교 토공_2.배 수 공" xfId="229" xr:uid="{00000000-0005-0000-0000-0000E4000000}"/>
    <cellStyle name="_방동_방동_포장_라멘교 토공_개거,종배수관,집수정" xfId="230" xr:uid="{00000000-0005-0000-0000-0000E5000000}"/>
    <cellStyle name="_방동_방동_포장_라멘교 토공_수량총집계" xfId="231" xr:uid="{00000000-0005-0000-0000-0000E6000000}"/>
    <cellStyle name="_방동_방동_포장_수량총집계" xfId="232" xr:uid="{00000000-0005-0000-0000-0000E7000000}"/>
    <cellStyle name="_방동_산양2리지구" xfId="233" xr:uid="{00000000-0005-0000-0000-0000E8000000}"/>
    <cellStyle name="_방동_산양2리지구_02_배수공" xfId="234" xr:uid="{00000000-0005-0000-0000-0000E9000000}"/>
    <cellStyle name="_방동_산양2리지구_2.배 수 공" xfId="235" xr:uid="{00000000-0005-0000-0000-0000EA000000}"/>
    <cellStyle name="_방동_산양2리지구_개거,종배수관,집수정" xfId="236" xr:uid="{00000000-0005-0000-0000-0000EB000000}"/>
    <cellStyle name="_방동_산양2리지구_라멘교 토공" xfId="237" xr:uid="{00000000-0005-0000-0000-0000EC000000}"/>
    <cellStyle name="_방동_산양2리지구_라멘교 토공_02_배수공" xfId="238" xr:uid="{00000000-0005-0000-0000-0000ED000000}"/>
    <cellStyle name="_방동_산양2리지구_라멘교 토공_2.배 수 공" xfId="239" xr:uid="{00000000-0005-0000-0000-0000EE000000}"/>
    <cellStyle name="_방동_산양2리지구_라멘교 토공_개거,종배수관,집수정" xfId="240" xr:uid="{00000000-0005-0000-0000-0000EF000000}"/>
    <cellStyle name="_방동_산양2리지구_라멘교 토공_수량총집계" xfId="241" xr:uid="{00000000-0005-0000-0000-0000F0000000}"/>
    <cellStyle name="_방동_산양2리지구_수량총집계" xfId="242" xr:uid="{00000000-0005-0000-0000-0000F1000000}"/>
    <cellStyle name="_방동_산양2리지구_포장" xfId="243" xr:uid="{00000000-0005-0000-0000-0000F2000000}"/>
    <cellStyle name="_방동_산양2리지구_포장_02_배수공" xfId="244" xr:uid="{00000000-0005-0000-0000-0000F3000000}"/>
    <cellStyle name="_방동_산양2리지구_포장_2.배 수 공" xfId="245" xr:uid="{00000000-0005-0000-0000-0000F4000000}"/>
    <cellStyle name="_방동_산양2리지구_포장_개거,종배수관,집수정" xfId="246" xr:uid="{00000000-0005-0000-0000-0000F5000000}"/>
    <cellStyle name="_방동_산양2리지구_포장_라멘교 토공" xfId="247" xr:uid="{00000000-0005-0000-0000-0000F6000000}"/>
    <cellStyle name="_방동_산양2리지구_포장_라멘교 토공_02_배수공" xfId="248" xr:uid="{00000000-0005-0000-0000-0000F7000000}"/>
    <cellStyle name="_방동_산양2리지구_포장_라멘교 토공_2.배 수 공" xfId="249" xr:uid="{00000000-0005-0000-0000-0000F8000000}"/>
    <cellStyle name="_방동_산양2리지구_포장_라멘교 토공_개거,종배수관,집수정" xfId="250" xr:uid="{00000000-0005-0000-0000-0000F9000000}"/>
    <cellStyle name="_방동_산양2리지구_포장_라멘교 토공_수량총집계" xfId="251" xr:uid="{00000000-0005-0000-0000-0000FA000000}"/>
    <cellStyle name="_방동_산양2리지구_포장_수량총집계" xfId="252" xr:uid="{00000000-0005-0000-0000-0000FB000000}"/>
    <cellStyle name="_방동_산양리지구" xfId="253" xr:uid="{00000000-0005-0000-0000-0000FC000000}"/>
    <cellStyle name="_방동_산양리지구_02_배수공" xfId="254" xr:uid="{00000000-0005-0000-0000-0000FD000000}"/>
    <cellStyle name="_방동_산양리지구_2.배 수 공" xfId="255" xr:uid="{00000000-0005-0000-0000-0000FE000000}"/>
    <cellStyle name="_방동_산양리지구_개거,종배수관,집수정" xfId="256" xr:uid="{00000000-0005-0000-0000-0000FF000000}"/>
    <cellStyle name="_방동_산양리지구_라멘교 토공" xfId="257" xr:uid="{00000000-0005-0000-0000-000000010000}"/>
    <cellStyle name="_방동_산양리지구_라멘교 토공_02_배수공" xfId="258" xr:uid="{00000000-0005-0000-0000-000001010000}"/>
    <cellStyle name="_방동_산양리지구_라멘교 토공_2.배 수 공" xfId="259" xr:uid="{00000000-0005-0000-0000-000002010000}"/>
    <cellStyle name="_방동_산양리지구_라멘교 토공_개거,종배수관,집수정" xfId="260" xr:uid="{00000000-0005-0000-0000-000003010000}"/>
    <cellStyle name="_방동_산양리지구_라멘교 토공_수량총집계" xfId="261" xr:uid="{00000000-0005-0000-0000-000004010000}"/>
    <cellStyle name="_방동_산양리지구_수량총집계" xfId="262" xr:uid="{00000000-0005-0000-0000-000005010000}"/>
    <cellStyle name="_방동_산양리지구_포장" xfId="263" xr:uid="{00000000-0005-0000-0000-000006010000}"/>
    <cellStyle name="_방동_산양리지구_포장_02_배수공" xfId="264" xr:uid="{00000000-0005-0000-0000-000007010000}"/>
    <cellStyle name="_방동_산양리지구_포장_2.배 수 공" xfId="265" xr:uid="{00000000-0005-0000-0000-000008010000}"/>
    <cellStyle name="_방동_산양리지구_포장_개거,종배수관,집수정" xfId="266" xr:uid="{00000000-0005-0000-0000-000009010000}"/>
    <cellStyle name="_방동_산양리지구_포장_라멘교 토공" xfId="267" xr:uid="{00000000-0005-0000-0000-00000A010000}"/>
    <cellStyle name="_방동_산양리지구_포장_라멘교 토공_02_배수공" xfId="268" xr:uid="{00000000-0005-0000-0000-00000B010000}"/>
    <cellStyle name="_방동_산양리지구_포장_라멘교 토공_2.배 수 공" xfId="269" xr:uid="{00000000-0005-0000-0000-00000C010000}"/>
    <cellStyle name="_방동_산양리지구_포장_라멘교 토공_개거,종배수관,집수정" xfId="270" xr:uid="{00000000-0005-0000-0000-00000D010000}"/>
    <cellStyle name="_방동_산양리지구_포장_라멘교 토공_수량총집계" xfId="271" xr:uid="{00000000-0005-0000-0000-00000E010000}"/>
    <cellStyle name="_방동_산양리지구_포장_수량총집계" xfId="272" xr:uid="{00000000-0005-0000-0000-00000F010000}"/>
    <cellStyle name="_방동_서상2리" xfId="273" xr:uid="{00000000-0005-0000-0000-000010010000}"/>
    <cellStyle name="_방동_서상2리_02_배수공" xfId="274" xr:uid="{00000000-0005-0000-0000-000011010000}"/>
    <cellStyle name="_방동_서상2리_2.배 수 공" xfId="275" xr:uid="{00000000-0005-0000-0000-000012010000}"/>
    <cellStyle name="_방동_서상2리_개거,종배수관,집수정" xfId="276" xr:uid="{00000000-0005-0000-0000-000013010000}"/>
    <cellStyle name="_방동_서상2리_라멘교 토공" xfId="277" xr:uid="{00000000-0005-0000-0000-000014010000}"/>
    <cellStyle name="_방동_서상2리_라멘교 토공_02_배수공" xfId="278" xr:uid="{00000000-0005-0000-0000-000015010000}"/>
    <cellStyle name="_방동_서상2리_라멘교 토공_2.배 수 공" xfId="279" xr:uid="{00000000-0005-0000-0000-000016010000}"/>
    <cellStyle name="_방동_서상2리_라멘교 토공_개거,종배수관,집수정" xfId="280" xr:uid="{00000000-0005-0000-0000-000017010000}"/>
    <cellStyle name="_방동_서상2리_라멘교 토공_수량총집계" xfId="281" xr:uid="{00000000-0005-0000-0000-000018010000}"/>
    <cellStyle name="_방동_서상2리_수량총집계" xfId="282" xr:uid="{00000000-0005-0000-0000-000019010000}"/>
    <cellStyle name="_방동_서상2리_포장" xfId="283" xr:uid="{00000000-0005-0000-0000-00001A010000}"/>
    <cellStyle name="_방동_서상2리_포장_02_배수공" xfId="284" xr:uid="{00000000-0005-0000-0000-00001B010000}"/>
    <cellStyle name="_방동_서상2리_포장_2.배 수 공" xfId="285" xr:uid="{00000000-0005-0000-0000-00001C010000}"/>
    <cellStyle name="_방동_서상2리_포장_개거,종배수관,집수정" xfId="286" xr:uid="{00000000-0005-0000-0000-00001D010000}"/>
    <cellStyle name="_방동_서상2리_포장_라멘교 토공" xfId="287" xr:uid="{00000000-0005-0000-0000-00001E010000}"/>
    <cellStyle name="_방동_서상2리_포장_라멘교 토공_02_배수공" xfId="288" xr:uid="{00000000-0005-0000-0000-00001F010000}"/>
    <cellStyle name="_방동_서상2리_포장_라멘교 토공_2.배 수 공" xfId="289" xr:uid="{00000000-0005-0000-0000-000020010000}"/>
    <cellStyle name="_방동_서상2리_포장_라멘교 토공_개거,종배수관,집수정" xfId="290" xr:uid="{00000000-0005-0000-0000-000021010000}"/>
    <cellStyle name="_방동_서상2리_포장_라멘교 토공_수량총집계" xfId="291" xr:uid="{00000000-0005-0000-0000-000022010000}"/>
    <cellStyle name="_방동_서상2리_포장_수량총집계" xfId="292" xr:uid="{00000000-0005-0000-0000-000023010000}"/>
    <cellStyle name="_방동_수량총집계" xfId="293" xr:uid="{00000000-0005-0000-0000-000024010000}"/>
    <cellStyle name="_방동_오항" xfId="294" xr:uid="{00000000-0005-0000-0000-000025010000}"/>
    <cellStyle name="_방동_오항_02_배수공" xfId="295" xr:uid="{00000000-0005-0000-0000-000026010000}"/>
    <cellStyle name="_방동_오항_2.배 수 공" xfId="296" xr:uid="{00000000-0005-0000-0000-000027010000}"/>
    <cellStyle name="_방동_오항_개거,종배수관,집수정" xfId="297" xr:uid="{00000000-0005-0000-0000-000028010000}"/>
    <cellStyle name="_방동_오항_라멘교 토공" xfId="298" xr:uid="{00000000-0005-0000-0000-000029010000}"/>
    <cellStyle name="_방동_오항_라멘교 토공_02_배수공" xfId="299" xr:uid="{00000000-0005-0000-0000-00002A010000}"/>
    <cellStyle name="_방동_오항_라멘교 토공_2.배 수 공" xfId="300" xr:uid="{00000000-0005-0000-0000-00002B010000}"/>
    <cellStyle name="_방동_오항_라멘교 토공_개거,종배수관,집수정" xfId="301" xr:uid="{00000000-0005-0000-0000-00002C010000}"/>
    <cellStyle name="_방동_오항_라멘교 토공_수량총집계" xfId="302" xr:uid="{00000000-0005-0000-0000-00002D010000}"/>
    <cellStyle name="_방동_오항_수량총집계" xfId="303" xr:uid="{00000000-0005-0000-0000-00002E010000}"/>
    <cellStyle name="_방동_오항_포장" xfId="304" xr:uid="{00000000-0005-0000-0000-00002F010000}"/>
    <cellStyle name="_방동_오항_포장_02_배수공" xfId="305" xr:uid="{00000000-0005-0000-0000-000030010000}"/>
    <cellStyle name="_방동_오항_포장_2.배 수 공" xfId="306" xr:uid="{00000000-0005-0000-0000-000031010000}"/>
    <cellStyle name="_방동_오항_포장_개거,종배수관,집수정" xfId="307" xr:uid="{00000000-0005-0000-0000-000032010000}"/>
    <cellStyle name="_방동_오항_포장_라멘교 토공" xfId="308" xr:uid="{00000000-0005-0000-0000-000033010000}"/>
    <cellStyle name="_방동_오항_포장_라멘교 토공_02_배수공" xfId="309" xr:uid="{00000000-0005-0000-0000-000034010000}"/>
    <cellStyle name="_방동_오항_포장_라멘교 토공_2.배 수 공" xfId="310" xr:uid="{00000000-0005-0000-0000-000035010000}"/>
    <cellStyle name="_방동_오항_포장_라멘교 토공_개거,종배수관,집수정" xfId="311" xr:uid="{00000000-0005-0000-0000-000036010000}"/>
    <cellStyle name="_방동_오항_포장_라멘교 토공_수량총집계" xfId="312" xr:uid="{00000000-0005-0000-0000-000037010000}"/>
    <cellStyle name="_방동_오항_포장_수량총집계" xfId="313" xr:uid="{00000000-0005-0000-0000-000038010000}"/>
    <cellStyle name="_방동_원평" xfId="314" xr:uid="{00000000-0005-0000-0000-000039010000}"/>
    <cellStyle name="_방동_원평_02_배수공" xfId="315" xr:uid="{00000000-0005-0000-0000-00003A010000}"/>
    <cellStyle name="_방동_원평_2.배 수 공" xfId="316" xr:uid="{00000000-0005-0000-0000-00003B010000}"/>
    <cellStyle name="_방동_원평_개거,종배수관,집수정" xfId="317" xr:uid="{00000000-0005-0000-0000-00003C010000}"/>
    <cellStyle name="_방동_원평_라멘교 토공" xfId="318" xr:uid="{00000000-0005-0000-0000-00003D010000}"/>
    <cellStyle name="_방동_원평_라멘교 토공_02_배수공" xfId="319" xr:uid="{00000000-0005-0000-0000-00003E010000}"/>
    <cellStyle name="_방동_원평_라멘교 토공_2.배 수 공" xfId="320" xr:uid="{00000000-0005-0000-0000-00003F010000}"/>
    <cellStyle name="_방동_원평_라멘교 토공_개거,종배수관,집수정" xfId="321" xr:uid="{00000000-0005-0000-0000-000040010000}"/>
    <cellStyle name="_방동_원평_라멘교 토공_수량총집계" xfId="322" xr:uid="{00000000-0005-0000-0000-000041010000}"/>
    <cellStyle name="_방동_원평_수량총집계" xfId="323" xr:uid="{00000000-0005-0000-0000-000042010000}"/>
    <cellStyle name="_방동_원평_포장" xfId="324" xr:uid="{00000000-0005-0000-0000-000043010000}"/>
    <cellStyle name="_방동_원평_포장_02_배수공" xfId="325" xr:uid="{00000000-0005-0000-0000-000044010000}"/>
    <cellStyle name="_방동_원평_포장_2.배 수 공" xfId="326" xr:uid="{00000000-0005-0000-0000-000045010000}"/>
    <cellStyle name="_방동_원평_포장_개거,종배수관,집수정" xfId="327" xr:uid="{00000000-0005-0000-0000-000046010000}"/>
    <cellStyle name="_방동_원평_포장_라멘교 토공" xfId="328" xr:uid="{00000000-0005-0000-0000-000047010000}"/>
    <cellStyle name="_방동_원평_포장_라멘교 토공_02_배수공" xfId="329" xr:uid="{00000000-0005-0000-0000-000048010000}"/>
    <cellStyle name="_방동_원평_포장_라멘교 토공_2.배 수 공" xfId="330" xr:uid="{00000000-0005-0000-0000-000049010000}"/>
    <cellStyle name="_방동_원평_포장_라멘교 토공_개거,종배수관,집수정" xfId="331" xr:uid="{00000000-0005-0000-0000-00004A010000}"/>
    <cellStyle name="_방동_원평_포장_라멘교 토공_수량총집계" xfId="332" xr:uid="{00000000-0005-0000-0000-00004B010000}"/>
    <cellStyle name="_방동_원평_포장_수량총집계" xfId="333" xr:uid="{00000000-0005-0000-0000-00004C010000}"/>
    <cellStyle name="_방동_추곡" xfId="334" xr:uid="{00000000-0005-0000-0000-00004D010000}"/>
    <cellStyle name="_방동_추곡_02_배수공" xfId="335" xr:uid="{00000000-0005-0000-0000-00004E010000}"/>
    <cellStyle name="_방동_추곡_2.배 수 공" xfId="336" xr:uid="{00000000-0005-0000-0000-00004F010000}"/>
    <cellStyle name="_방동_추곡_개거,종배수관,집수정" xfId="337" xr:uid="{00000000-0005-0000-0000-000050010000}"/>
    <cellStyle name="_방동_추곡_라멘교 토공" xfId="338" xr:uid="{00000000-0005-0000-0000-000051010000}"/>
    <cellStyle name="_방동_추곡_라멘교 토공_02_배수공" xfId="339" xr:uid="{00000000-0005-0000-0000-000052010000}"/>
    <cellStyle name="_방동_추곡_라멘교 토공_2.배 수 공" xfId="340" xr:uid="{00000000-0005-0000-0000-000053010000}"/>
    <cellStyle name="_방동_추곡_라멘교 토공_개거,종배수관,집수정" xfId="341" xr:uid="{00000000-0005-0000-0000-000054010000}"/>
    <cellStyle name="_방동_추곡_라멘교 토공_수량총집계" xfId="342" xr:uid="{00000000-0005-0000-0000-000055010000}"/>
    <cellStyle name="_방동_추곡_수량총집계" xfId="343" xr:uid="{00000000-0005-0000-0000-000056010000}"/>
    <cellStyle name="_방동_추곡_포장" xfId="344" xr:uid="{00000000-0005-0000-0000-000057010000}"/>
    <cellStyle name="_방동_추곡_포장_02_배수공" xfId="345" xr:uid="{00000000-0005-0000-0000-000058010000}"/>
    <cellStyle name="_방동_추곡_포장_2.배 수 공" xfId="346" xr:uid="{00000000-0005-0000-0000-000059010000}"/>
    <cellStyle name="_방동_추곡_포장_개거,종배수관,집수정" xfId="347" xr:uid="{00000000-0005-0000-0000-00005A010000}"/>
    <cellStyle name="_방동_추곡_포장_라멘교 토공" xfId="348" xr:uid="{00000000-0005-0000-0000-00005B010000}"/>
    <cellStyle name="_방동_추곡_포장_라멘교 토공_02_배수공" xfId="349" xr:uid="{00000000-0005-0000-0000-00005C010000}"/>
    <cellStyle name="_방동_추곡_포장_라멘교 토공_2.배 수 공" xfId="350" xr:uid="{00000000-0005-0000-0000-00005D010000}"/>
    <cellStyle name="_방동_추곡_포장_라멘교 토공_개거,종배수관,집수정" xfId="351" xr:uid="{00000000-0005-0000-0000-00005E010000}"/>
    <cellStyle name="_방동_추곡_포장_라멘교 토공_수량총집계" xfId="352" xr:uid="{00000000-0005-0000-0000-00005F010000}"/>
    <cellStyle name="_방동_추곡_포장_수량총집계" xfId="353" xr:uid="{00000000-0005-0000-0000-000060010000}"/>
    <cellStyle name="_방동_포장" xfId="354" xr:uid="{00000000-0005-0000-0000-000061010000}"/>
    <cellStyle name="_방동_포장_02_배수공" xfId="355" xr:uid="{00000000-0005-0000-0000-000062010000}"/>
    <cellStyle name="_방동_포장_2.배 수 공" xfId="356" xr:uid="{00000000-0005-0000-0000-000063010000}"/>
    <cellStyle name="_방동_포장_개거,종배수관,집수정" xfId="357" xr:uid="{00000000-0005-0000-0000-000064010000}"/>
    <cellStyle name="_방동_포장_라멘교 토공" xfId="358" xr:uid="{00000000-0005-0000-0000-000065010000}"/>
    <cellStyle name="_방동_포장_라멘교 토공_02_배수공" xfId="359" xr:uid="{00000000-0005-0000-0000-000066010000}"/>
    <cellStyle name="_방동_포장_라멘교 토공_2.배 수 공" xfId="360" xr:uid="{00000000-0005-0000-0000-000067010000}"/>
    <cellStyle name="_방동_포장_라멘교 토공_개거,종배수관,집수정" xfId="361" xr:uid="{00000000-0005-0000-0000-000068010000}"/>
    <cellStyle name="_방동_포장_라멘교 토공_수량총집계" xfId="362" xr:uid="{00000000-0005-0000-0000-000069010000}"/>
    <cellStyle name="_방동_포장_수량총집계" xfId="363" xr:uid="{00000000-0005-0000-0000-00006A010000}"/>
    <cellStyle name="_복사본 외국어교육원-천안음향영상" xfId="364" xr:uid="{00000000-0005-0000-0000-00006B010000}"/>
    <cellStyle name="_봉림리1공구" xfId="365" xr:uid="{00000000-0005-0000-0000-00006C010000}"/>
    <cellStyle name="_봉평~내면토공" xfId="366" xr:uid="{00000000-0005-0000-0000-00006D010000}"/>
    <cellStyle name="_부대공" xfId="367" xr:uid="{00000000-0005-0000-0000-00006E010000}"/>
    <cellStyle name="_사동초중" xfId="368" xr:uid="{00000000-0005-0000-0000-00006F010000}"/>
    <cellStyle name="_설계내역서-수양개" xfId="369" xr:uid="{00000000-0005-0000-0000-000070010000}"/>
    <cellStyle name="_설계예산서(동골동소하천)" xfId="370" xr:uid="{00000000-0005-0000-0000-000071010000}"/>
    <cellStyle name="_소방전기실행내역" xfId="371" xr:uid="{00000000-0005-0000-0000-000072010000}"/>
    <cellStyle name="_수량 산출서" xfId="372" xr:uid="{00000000-0005-0000-0000-000073010000}"/>
    <cellStyle name="_앙성수량총괄(관수정)" xfId="373" xr:uid="{00000000-0005-0000-0000-000074010000}"/>
    <cellStyle name="_앙성수량총괄(관수정)_01. 포장자재총괄1" xfId="374" xr:uid="{00000000-0005-0000-0000-000075010000}"/>
    <cellStyle name="_앙성수량총괄(관수정)_03_호안공" xfId="375" xr:uid="{00000000-0005-0000-0000-000076010000}"/>
    <cellStyle name="_앙성수량총괄(관수정)_1" xfId="376" xr:uid="{00000000-0005-0000-0000-000077010000}"/>
    <cellStyle name="_앙성수량총괄(관수정)_1_토공" xfId="377" xr:uid="{00000000-0005-0000-0000-000078010000}"/>
    <cellStyle name="_앙성수량총괄(관수정)_2" xfId="378" xr:uid="{00000000-0005-0000-0000-000079010000}"/>
    <cellStyle name="_앙성수량총괄(관수정)_2.배 수 공" xfId="379" xr:uid="{00000000-0005-0000-0000-00007A010000}"/>
    <cellStyle name="_앙성수량총괄(관수정)_2_01. 포장자재총괄1" xfId="380" xr:uid="{00000000-0005-0000-0000-00007B010000}"/>
    <cellStyle name="_앙성수량총괄(관수정)_2_03_호안공" xfId="381" xr:uid="{00000000-0005-0000-0000-00007C010000}"/>
    <cellStyle name="_앙성수량총괄(관수정)_2_1_토공" xfId="382" xr:uid="{00000000-0005-0000-0000-00007D010000}"/>
    <cellStyle name="_앙성수량총괄(관수정)_2_2.배 수 공" xfId="383" xr:uid="{00000000-0005-0000-0000-00007E010000}"/>
    <cellStyle name="_앙성수량총괄(관수정)_2_4-포장공" xfId="384" xr:uid="{00000000-0005-0000-0000-00007F010000}"/>
    <cellStyle name="_앙성수량총괄(관수정)_2_6-깨기1" xfId="385" xr:uid="{00000000-0005-0000-0000-000080010000}"/>
    <cellStyle name="_앙성수량총괄(관수정)_4-포장공" xfId="386" xr:uid="{00000000-0005-0000-0000-000081010000}"/>
    <cellStyle name="_앙성수량총괄(관수정)_6-깨기1" xfId="387" xr:uid="{00000000-0005-0000-0000-000082010000}"/>
    <cellStyle name="_영춘도로(교량제외)" xfId="388" xr:uid="{00000000-0005-0000-0000-000083010000}"/>
    <cellStyle name="_옥전리 1,2공구" xfId="389" xr:uid="{00000000-0005-0000-0000-000084010000}"/>
    <cellStyle name="_이룸기술 군산복합화력 SAMPLING 20080918" xfId="390" xr:uid="{00000000-0005-0000-0000-000085010000}"/>
    <cellStyle name="_일위대가2005년" xfId="391" xr:uid="{00000000-0005-0000-0000-000086010000}"/>
    <cellStyle name="_입찰서0901" xfId="392" xr:uid="{00000000-0005-0000-0000-000087010000}"/>
    <cellStyle name="_입찰서1016" xfId="393" xr:uid="{00000000-0005-0000-0000-000088010000}"/>
    <cellStyle name="_전기공사실행(전체)내역" xfId="394" xr:uid="{00000000-0005-0000-0000-000089010000}"/>
    <cellStyle name="_전체공사내역서" xfId="395" xr:uid="{00000000-0005-0000-0000-00008A010000}"/>
    <cellStyle name="_증평 청소년(통신)0611" xfId="396" xr:uid="{00000000-0005-0000-0000-00008B010000}"/>
    <cellStyle name="_착공내역서(060124)" xfId="397" xr:uid="{00000000-0005-0000-0000-00008C010000}"/>
    <cellStyle name="_착공내역서-전시조합제출" xfId="398" xr:uid="{00000000-0005-0000-0000-00008D010000}"/>
    <cellStyle name="_착수내역" xfId="399" xr:uid="{00000000-0005-0000-0000-00008E010000}"/>
    <cellStyle name="_천정리 1공구" xfId="400" xr:uid="{00000000-0005-0000-0000-00008F010000}"/>
    <cellStyle name="_철골비교" xfId="401" xr:uid="{00000000-0005-0000-0000-000090010000}"/>
    <cellStyle name="_총괄공사대갑 " xfId="402" xr:uid="{00000000-0005-0000-0000-000091010000}"/>
    <cellStyle name="_총괄내역서" xfId="403" xr:uid="{00000000-0005-0000-0000-000092010000}"/>
    <cellStyle name="_총괄대갑내역서(0327)" xfId="404" xr:uid="{00000000-0005-0000-0000-000093010000}"/>
    <cellStyle name="_추가견적서" xfId="405" xr:uid="{00000000-0005-0000-0000-000094010000}"/>
    <cellStyle name="_추곡" xfId="406" xr:uid="{00000000-0005-0000-0000-000095010000}"/>
    <cellStyle name="_추곡_02_배수공" xfId="407" xr:uid="{00000000-0005-0000-0000-000096010000}"/>
    <cellStyle name="_추곡_2.배 수 공" xfId="408" xr:uid="{00000000-0005-0000-0000-000097010000}"/>
    <cellStyle name="_추곡_개거,종배수관,집수정" xfId="409" xr:uid="{00000000-0005-0000-0000-000098010000}"/>
    <cellStyle name="_추곡_라멘교 토공" xfId="410" xr:uid="{00000000-0005-0000-0000-000099010000}"/>
    <cellStyle name="_추곡_라멘교 토공_02_배수공" xfId="411" xr:uid="{00000000-0005-0000-0000-00009A010000}"/>
    <cellStyle name="_추곡_라멘교 토공_2.배 수 공" xfId="412" xr:uid="{00000000-0005-0000-0000-00009B010000}"/>
    <cellStyle name="_추곡_라멘교 토공_개거,종배수관,집수정" xfId="413" xr:uid="{00000000-0005-0000-0000-00009C010000}"/>
    <cellStyle name="_추곡_라멘교 토공_수량총집계" xfId="414" xr:uid="{00000000-0005-0000-0000-00009D010000}"/>
    <cellStyle name="_추곡_수량총집계" xfId="415" xr:uid="{00000000-0005-0000-0000-00009E010000}"/>
    <cellStyle name="_추곡_추곡" xfId="416" xr:uid="{00000000-0005-0000-0000-00009F010000}"/>
    <cellStyle name="_추곡_추곡_02_배수공" xfId="417" xr:uid="{00000000-0005-0000-0000-0000A0010000}"/>
    <cellStyle name="_추곡_추곡_2.배 수 공" xfId="418" xr:uid="{00000000-0005-0000-0000-0000A1010000}"/>
    <cellStyle name="_추곡_추곡_개거,종배수관,집수정" xfId="419" xr:uid="{00000000-0005-0000-0000-0000A2010000}"/>
    <cellStyle name="_추곡_추곡_라멘교 토공" xfId="420" xr:uid="{00000000-0005-0000-0000-0000A3010000}"/>
    <cellStyle name="_추곡_추곡_라멘교 토공_02_배수공" xfId="421" xr:uid="{00000000-0005-0000-0000-0000A4010000}"/>
    <cellStyle name="_추곡_추곡_라멘교 토공_2.배 수 공" xfId="422" xr:uid="{00000000-0005-0000-0000-0000A5010000}"/>
    <cellStyle name="_추곡_추곡_라멘교 토공_개거,종배수관,집수정" xfId="423" xr:uid="{00000000-0005-0000-0000-0000A6010000}"/>
    <cellStyle name="_추곡_추곡_라멘교 토공_수량총집계" xfId="424" xr:uid="{00000000-0005-0000-0000-0000A7010000}"/>
    <cellStyle name="_추곡_추곡_수량총집계" xfId="425" xr:uid="{00000000-0005-0000-0000-0000A8010000}"/>
    <cellStyle name="_추곡_추곡_포장" xfId="426" xr:uid="{00000000-0005-0000-0000-0000A9010000}"/>
    <cellStyle name="_추곡_추곡_포장_02_배수공" xfId="427" xr:uid="{00000000-0005-0000-0000-0000AA010000}"/>
    <cellStyle name="_추곡_추곡_포장_2.배 수 공" xfId="428" xr:uid="{00000000-0005-0000-0000-0000AB010000}"/>
    <cellStyle name="_추곡_추곡_포장_개거,종배수관,집수정" xfId="429" xr:uid="{00000000-0005-0000-0000-0000AC010000}"/>
    <cellStyle name="_추곡_추곡_포장_라멘교 토공" xfId="430" xr:uid="{00000000-0005-0000-0000-0000AD010000}"/>
    <cellStyle name="_추곡_추곡_포장_라멘교 토공_02_배수공" xfId="431" xr:uid="{00000000-0005-0000-0000-0000AE010000}"/>
    <cellStyle name="_추곡_추곡_포장_라멘교 토공_2.배 수 공" xfId="432" xr:uid="{00000000-0005-0000-0000-0000AF010000}"/>
    <cellStyle name="_추곡_추곡_포장_라멘교 토공_개거,종배수관,집수정" xfId="433" xr:uid="{00000000-0005-0000-0000-0000B0010000}"/>
    <cellStyle name="_추곡_추곡_포장_라멘교 토공_수량총집계" xfId="434" xr:uid="{00000000-0005-0000-0000-0000B1010000}"/>
    <cellStyle name="_추곡_추곡_포장_수량총집계" xfId="435" xr:uid="{00000000-0005-0000-0000-0000B2010000}"/>
    <cellStyle name="_추곡_포장" xfId="436" xr:uid="{00000000-0005-0000-0000-0000B3010000}"/>
    <cellStyle name="_추곡_포장_02_배수공" xfId="437" xr:uid="{00000000-0005-0000-0000-0000B4010000}"/>
    <cellStyle name="_추곡_포장_2.배 수 공" xfId="438" xr:uid="{00000000-0005-0000-0000-0000B5010000}"/>
    <cellStyle name="_추곡_포장_개거,종배수관,집수정" xfId="439" xr:uid="{00000000-0005-0000-0000-0000B6010000}"/>
    <cellStyle name="_추곡_포장_라멘교 토공" xfId="440" xr:uid="{00000000-0005-0000-0000-0000B7010000}"/>
    <cellStyle name="_추곡_포장_라멘교 토공_02_배수공" xfId="441" xr:uid="{00000000-0005-0000-0000-0000B8010000}"/>
    <cellStyle name="_추곡_포장_라멘교 토공_2.배 수 공" xfId="442" xr:uid="{00000000-0005-0000-0000-0000B9010000}"/>
    <cellStyle name="_추곡_포장_라멘교 토공_개거,종배수관,집수정" xfId="443" xr:uid="{00000000-0005-0000-0000-0000BA010000}"/>
    <cellStyle name="_추곡_포장_라멘교 토공_수량총집계" xfId="444" xr:uid="{00000000-0005-0000-0000-0000BB010000}"/>
    <cellStyle name="_추곡_포장_수량총집계" xfId="445" xr:uid="{00000000-0005-0000-0000-0000BC010000}"/>
    <cellStyle name="_칠서영산_기성내역서_전체계약변경(03)" xfId="446" xr:uid="{00000000-0005-0000-0000-0000BD010000}"/>
    <cellStyle name="_페어견적" xfId="447" xr:uid="{00000000-0005-0000-0000-0000BE010000}"/>
    <cellStyle name="_평창하이테크-제출" xfId="448" xr:uid="{00000000-0005-0000-0000-0000BF010000}"/>
    <cellStyle name="_포장" xfId="449" xr:uid="{00000000-0005-0000-0000-0000C0010000}"/>
    <cellStyle name="_포장_02_배수공" xfId="450" xr:uid="{00000000-0005-0000-0000-0000C1010000}"/>
    <cellStyle name="_포장_2.배 수 공" xfId="451" xr:uid="{00000000-0005-0000-0000-0000C2010000}"/>
    <cellStyle name="_포장_개거,종배수관,집수정" xfId="452" xr:uid="{00000000-0005-0000-0000-0000C3010000}"/>
    <cellStyle name="_포장_금회분수량산출서(상평세천)" xfId="453" xr:uid="{00000000-0005-0000-0000-0000C4010000}"/>
    <cellStyle name="_포장_라멘교 토공" xfId="454" xr:uid="{00000000-0005-0000-0000-0000C5010000}"/>
    <cellStyle name="_포장_라멘교 토공_02_배수공" xfId="455" xr:uid="{00000000-0005-0000-0000-0000C6010000}"/>
    <cellStyle name="_포장_라멘교 토공_2.배 수 공" xfId="456" xr:uid="{00000000-0005-0000-0000-0000C7010000}"/>
    <cellStyle name="_포장_라멘교 토공_개거,종배수관,집수정" xfId="457" xr:uid="{00000000-0005-0000-0000-0000C8010000}"/>
    <cellStyle name="_포장_라멘교 토공_수량총집계" xfId="458" xr:uid="{00000000-0005-0000-0000-0000C9010000}"/>
    <cellStyle name="_포장_수량총집계" xfId="459" xr:uid="{00000000-0005-0000-0000-0000CA010000}"/>
    <cellStyle name="_포장공" xfId="460" xr:uid="{00000000-0005-0000-0000-0000CB010000}"/>
    <cellStyle name="_한국기술교육대학 (2)" xfId="461" xr:uid="{00000000-0005-0000-0000-0000CC010000}"/>
    <cellStyle name="_화전리2,3공구" xfId="462" xr:uid="{00000000-0005-0000-0000-0000CD010000}"/>
    <cellStyle name="_효교리1공구" xfId="463" xr:uid="{00000000-0005-0000-0000-0000CE010000}"/>
    <cellStyle name="_효교리2공구" xfId="464" xr:uid="{00000000-0005-0000-0000-0000CF010000}"/>
    <cellStyle name="’E‰Y [0.00]_laroux" xfId="465" xr:uid="{00000000-0005-0000-0000-0000D0010000}"/>
    <cellStyle name="’E‰Y_laroux" xfId="466" xr:uid="{00000000-0005-0000-0000-0000D1010000}"/>
    <cellStyle name="¤@?e_TEST-1 " xfId="467" xr:uid="{00000000-0005-0000-0000-0000D2010000}"/>
    <cellStyle name="△백분율" xfId="468" xr:uid="{00000000-0005-0000-0000-0000D3010000}"/>
    <cellStyle name="△콤마" xfId="469" xr:uid="{00000000-0005-0000-0000-0000D4010000}"/>
    <cellStyle name="0,0_x000a__x000a_NA_x000a__x000a_" xfId="470" xr:uid="{00000000-0005-0000-0000-0000D5010000}"/>
    <cellStyle name="0,0_x000d__x000a_NA_x000d__x000a_" xfId="471" xr:uid="{00000000-0005-0000-0000-0000D6010000}"/>
    <cellStyle name="0.0" xfId="472" xr:uid="{00000000-0005-0000-0000-0000D7010000}"/>
    <cellStyle name="0.00" xfId="473" xr:uid="{00000000-0005-0000-0000-0000D8010000}"/>
    <cellStyle name="00" xfId="474" xr:uid="{00000000-0005-0000-0000-0000D9010000}"/>
    <cellStyle name="000" xfId="475" xr:uid="{00000000-0005-0000-0000-0000DA010000}"/>
    <cellStyle name="1" xfId="476" xr:uid="{00000000-0005-0000-0000-0000DB010000}"/>
    <cellStyle name="1_total" xfId="477" xr:uid="{00000000-0005-0000-0000-0000DC010000}"/>
    <cellStyle name="1_total_10.24종합" xfId="478" xr:uid="{00000000-0005-0000-0000-0000DD010000}"/>
    <cellStyle name="1_total_10.24종합_NEW단위수량-주산" xfId="479" xr:uid="{00000000-0005-0000-0000-0000DE010000}"/>
    <cellStyle name="1_total_10.24종합_남대천단위수량" xfId="480" xr:uid="{00000000-0005-0000-0000-0000DF010000}"/>
    <cellStyle name="1_total_10.24종합_단위수량" xfId="481" xr:uid="{00000000-0005-0000-0000-0000E0010000}"/>
    <cellStyle name="1_total_10.24종합_단위수량1" xfId="482" xr:uid="{00000000-0005-0000-0000-0000E1010000}"/>
    <cellStyle name="1_total_10.24종합_단위수량15" xfId="483" xr:uid="{00000000-0005-0000-0000-0000E2010000}"/>
    <cellStyle name="1_total_10.24종합_도곡단위수량" xfId="484" xr:uid="{00000000-0005-0000-0000-0000E3010000}"/>
    <cellStyle name="1_total_10.24종합_수량산출서-11.25" xfId="485" xr:uid="{00000000-0005-0000-0000-0000E4010000}"/>
    <cellStyle name="1_total_10.24종합_수량산출서-11.25_NEW단위수량-주산" xfId="486" xr:uid="{00000000-0005-0000-0000-0000E5010000}"/>
    <cellStyle name="1_total_10.24종합_수량산출서-11.25_남대천단위수량" xfId="487" xr:uid="{00000000-0005-0000-0000-0000E6010000}"/>
    <cellStyle name="1_total_10.24종합_수량산출서-11.25_단위수량" xfId="488" xr:uid="{00000000-0005-0000-0000-0000E7010000}"/>
    <cellStyle name="1_total_10.24종합_수량산출서-11.25_단위수량1" xfId="489" xr:uid="{00000000-0005-0000-0000-0000E8010000}"/>
    <cellStyle name="1_total_10.24종합_수량산출서-11.25_단위수량15" xfId="490" xr:uid="{00000000-0005-0000-0000-0000E9010000}"/>
    <cellStyle name="1_total_10.24종합_수량산출서-11.25_도곡단위수량" xfId="491" xr:uid="{00000000-0005-0000-0000-0000EA010000}"/>
    <cellStyle name="1_total_10.24종합_수량산출서-11.25_철거단위수량" xfId="492" xr:uid="{00000000-0005-0000-0000-0000EB010000}"/>
    <cellStyle name="1_total_10.24종합_수량산출서-11.25_철거수량" xfId="493" xr:uid="{00000000-0005-0000-0000-0000EC010000}"/>
    <cellStyle name="1_total_10.24종합_수량산출서-11.25_한수단위수량" xfId="494" xr:uid="{00000000-0005-0000-0000-0000ED010000}"/>
    <cellStyle name="1_total_10.24종합_수량산출서-1201" xfId="495" xr:uid="{00000000-0005-0000-0000-0000EE010000}"/>
    <cellStyle name="1_total_10.24종합_수량산출서-1201_NEW단위수량-주산" xfId="496" xr:uid="{00000000-0005-0000-0000-0000EF010000}"/>
    <cellStyle name="1_total_10.24종합_수량산출서-1201_남대천단위수량" xfId="497" xr:uid="{00000000-0005-0000-0000-0000F0010000}"/>
    <cellStyle name="1_total_10.24종합_수량산출서-1201_단위수량" xfId="498" xr:uid="{00000000-0005-0000-0000-0000F1010000}"/>
    <cellStyle name="1_total_10.24종합_수량산출서-1201_단위수량1" xfId="499" xr:uid="{00000000-0005-0000-0000-0000F2010000}"/>
    <cellStyle name="1_total_10.24종합_수량산출서-1201_단위수량15" xfId="500" xr:uid="{00000000-0005-0000-0000-0000F3010000}"/>
    <cellStyle name="1_total_10.24종합_수량산출서-1201_도곡단위수량" xfId="501" xr:uid="{00000000-0005-0000-0000-0000F4010000}"/>
    <cellStyle name="1_total_10.24종합_수량산출서-1201_철거단위수량" xfId="502" xr:uid="{00000000-0005-0000-0000-0000F5010000}"/>
    <cellStyle name="1_total_10.24종합_수량산출서-1201_철거수량" xfId="503" xr:uid="{00000000-0005-0000-0000-0000F6010000}"/>
    <cellStyle name="1_total_10.24종합_수량산출서-1201_한수단위수량" xfId="504" xr:uid="{00000000-0005-0000-0000-0000F7010000}"/>
    <cellStyle name="1_total_10.24종합_시설물단위수량" xfId="505" xr:uid="{00000000-0005-0000-0000-0000F8010000}"/>
    <cellStyle name="1_total_10.24종합_시설물단위수량1" xfId="506" xr:uid="{00000000-0005-0000-0000-0000F9010000}"/>
    <cellStyle name="1_total_10.24종합_시설물단위수량1_시설물단위수량" xfId="507" xr:uid="{00000000-0005-0000-0000-0000FA010000}"/>
    <cellStyle name="1_total_10.24종합_오창수량산출서" xfId="508" xr:uid="{00000000-0005-0000-0000-0000FB010000}"/>
    <cellStyle name="1_total_10.24종합_오창수량산출서_NEW단위수량-주산" xfId="509" xr:uid="{00000000-0005-0000-0000-0000FC010000}"/>
    <cellStyle name="1_total_10.24종합_오창수량산출서_남대천단위수량" xfId="510" xr:uid="{00000000-0005-0000-0000-0000FD010000}"/>
    <cellStyle name="1_total_10.24종합_오창수량산출서_단위수량" xfId="511" xr:uid="{00000000-0005-0000-0000-0000FE010000}"/>
    <cellStyle name="1_total_10.24종합_오창수량산출서_단위수량1" xfId="512" xr:uid="{00000000-0005-0000-0000-0000FF010000}"/>
    <cellStyle name="1_total_10.24종합_오창수량산출서_단위수량15" xfId="513" xr:uid="{00000000-0005-0000-0000-000000020000}"/>
    <cellStyle name="1_total_10.24종합_오창수량산출서_도곡단위수량" xfId="514" xr:uid="{00000000-0005-0000-0000-000001020000}"/>
    <cellStyle name="1_total_10.24종합_오창수량산출서_수량산출서-11.25" xfId="515" xr:uid="{00000000-0005-0000-0000-000002020000}"/>
    <cellStyle name="1_total_10.24종합_오창수량산출서_수량산출서-11.25_NEW단위수량-주산" xfId="516" xr:uid="{00000000-0005-0000-0000-000003020000}"/>
    <cellStyle name="1_total_10.24종합_오창수량산출서_수량산출서-11.25_남대천단위수량" xfId="517" xr:uid="{00000000-0005-0000-0000-000004020000}"/>
    <cellStyle name="1_total_10.24종합_오창수량산출서_수량산출서-11.25_단위수량" xfId="518" xr:uid="{00000000-0005-0000-0000-000005020000}"/>
    <cellStyle name="1_total_10.24종합_오창수량산출서_수량산출서-11.25_단위수량1" xfId="519" xr:uid="{00000000-0005-0000-0000-000006020000}"/>
    <cellStyle name="1_total_10.24종합_오창수량산출서_수량산출서-11.25_단위수량15" xfId="520" xr:uid="{00000000-0005-0000-0000-000007020000}"/>
    <cellStyle name="1_total_10.24종합_오창수량산출서_수량산출서-11.25_도곡단위수량" xfId="521" xr:uid="{00000000-0005-0000-0000-000008020000}"/>
    <cellStyle name="1_total_10.24종합_오창수량산출서_수량산출서-11.25_철거단위수량" xfId="522" xr:uid="{00000000-0005-0000-0000-000009020000}"/>
    <cellStyle name="1_total_10.24종합_오창수량산출서_수량산출서-11.25_철거수량" xfId="523" xr:uid="{00000000-0005-0000-0000-00000A020000}"/>
    <cellStyle name="1_total_10.24종합_오창수량산출서_수량산출서-11.25_한수단위수량" xfId="524" xr:uid="{00000000-0005-0000-0000-00000B020000}"/>
    <cellStyle name="1_total_10.24종합_오창수량산출서_수량산출서-1201" xfId="525" xr:uid="{00000000-0005-0000-0000-00000C020000}"/>
    <cellStyle name="1_total_10.24종합_오창수량산출서_수량산출서-1201_NEW단위수량-주산" xfId="526" xr:uid="{00000000-0005-0000-0000-00000D020000}"/>
    <cellStyle name="1_total_10.24종합_오창수량산출서_수량산출서-1201_남대천단위수량" xfId="527" xr:uid="{00000000-0005-0000-0000-00000E020000}"/>
    <cellStyle name="1_total_10.24종합_오창수량산출서_수량산출서-1201_단위수량" xfId="528" xr:uid="{00000000-0005-0000-0000-00000F020000}"/>
    <cellStyle name="1_total_10.24종합_오창수량산출서_수량산출서-1201_단위수량1" xfId="529" xr:uid="{00000000-0005-0000-0000-000010020000}"/>
    <cellStyle name="1_total_10.24종합_오창수량산출서_수량산출서-1201_단위수량15" xfId="530" xr:uid="{00000000-0005-0000-0000-000011020000}"/>
    <cellStyle name="1_total_10.24종합_오창수량산출서_수량산출서-1201_도곡단위수량" xfId="531" xr:uid="{00000000-0005-0000-0000-000012020000}"/>
    <cellStyle name="1_total_10.24종합_오창수량산출서_수량산출서-1201_철거단위수량" xfId="532" xr:uid="{00000000-0005-0000-0000-000013020000}"/>
    <cellStyle name="1_total_10.24종합_오창수량산출서_수량산출서-1201_철거수량" xfId="533" xr:uid="{00000000-0005-0000-0000-000014020000}"/>
    <cellStyle name="1_total_10.24종합_오창수량산출서_수량산출서-1201_한수단위수량" xfId="534" xr:uid="{00000000-0005-0000-0000-000015020000}"/>
    <cellStyle name="1_total_10.24종합_오창수량산출서_시설물단위수량" xfId="535" xr:uid="{00000000-0005-0000-0000-000016020000}"/>
    <cellStyle name="1_total_10.24종합_오창수량산출서_시설물단위수량1" xfId="536" xr:uid="{00000000-0005-0000-0000-000017020000}"/>
    <cellStyle name="1_total_10.24종합_오창수량산출서_시설물단위수량1_시설물단위수량" xfId="537" xr:uid="{00000000-0005-0000-0000-000018020000}"/>
    <cellStyle name="1_total_10.24종합_오창수량산출서_철거단위수량" xfId="538" xr:uid="{00000000-0005-0000-0000-000019020000}"/>
    <cellStyle name="1_total_10.24종합_오창수량산출서_철거수량" xfId="539" xr:uid="{00000000-0005-0000-0000-00001A020000}"/>
    <cellStyle name="1_total_10.24종합_오창수량산출서_한수단위수량" xfId="540" xr:uid="{00000000-0005-0000-0000-00001B020000}"/>
    <cellStyle name="1_total_10.24종합_철거단위수량" xfId="541" xr:uid="{00000000-0005-0000-0000-00001C020000}"/>
    <cellStyle name="1_total_10.24종합_철거수량" xfId="542" xr:uid="{00000000-0005-0000-0000-00001D020000}"/>
    <cellStyle name="1_total_10.24종합_한수단위수량" xfId="543" xr:uid="{00000000-0005-0000-0000-00001E020000}"/>
    <cellStyle name="1_total_NEW단위수량" xfId="544" xr:uid="{00000000-0005-0000-0000-00001F020000}"/>
    <cellStyle name="1_total_NEW단위수량-영동" xfId="545" xr:uid="{00000000-0005-0000-0000-000020020000}"/>
    <cellStyle name="1_total_NEW단위수량-주산" xfId="546" xr:uid="{00000000-0005-0000-0000-000021020000}"/>
    <cellStyle name="1_total_관로시설물" xfId="547" xr:uid="{00000000-0005-0000-0000-000022020000}"/>
    <cellStyle name="1_total_관로시설물_NEW단위수량-주산" xfId="548" xr:uid="{00000000-0005-0000-0000-000023020000}"/>
    <cellStyle name="1_total_관로시설물_남대천단위수량" xfId="549" xr:uid="{00000000-0005-0000-0000-000024020000}"/>
    <cellStyle name="1_total_관로시설물_단위수량" xfId="550" xr:uid="{00000000-0005-0000-0000-000025020000}"/>
    <cellStyle name="1_total_관로시설물_단위수량1" xfId="551" xr:uid="{00000000-0005-0000-0000-000026020000}"/>
    <cellStyle name="1_total_관로시설물_단위수량15" xfId="552" xr:uid="{00000000-0005-0000-0000-000027020000}"/>
    <cellStyle name="1_total_관로시설물_도곡단위수량" xfId="553" xr:uid="{00000000-0005-0000-0000-000028020000}"/>
    <cellStyle name="1_total_관로시설물_수량산출서-11.25" xfId="554" xr:uid="{00000000-0005-0000-0000-000029020000}"/>
    <cellStyle name="1_total_관로시설물_수량산출서-11.25_NEW단위수량-주산" xfId="555" xr:uid="{00000000-0005-0000-0000-00002A020000}"/>
    <cellStyle name="1_total_관로시설물_수량산출서-11.25_남대천단위수량" xfId="556" xr:uid="{00000000-0005-0000-0000-00002B020000}"/>
    <cellStyle name="1_total_관로시설물_수량산출서-11.25_단위수량" xfId="557" xr:uid="{00000000-0005-0000-0000-00002C020000}"/>
    <cellStyle name="1_total_관로시설물_수량산출서-11.25_단위수량1" xfId="558" xr:uid="{00000000-0005-0000-0000-00002D020000}"/>
    <cellStyle name="1_total_관로시설물_수량산출서-11.25_단위수량15" xfId="559" xr:uid="{00000000-0005-0000-0000-00002E020000}"/>
    <cellStyle name="1_total_관로시설물_수량산출서-11.25_도곡단위수량" xfId="560" xr:uid="{00000000-0005-0000-0000-00002F020000}"/>
    <cellStyle name="1_total_관로시설물_수량산출서-11.25_철거단위수량" xfId="561" xr:uid="{00000000-0005-0000-0000-000030020000}"/>
    <cellStyle name="1_total_관로시설물_수량산출서-11.25_철거수량" xfId="562" xr:uid="{00000000-0005-0000-0000-000031020000}"/>
    <cellStyle name="1_total_관로시설물_수량산출서-11.25_한수단위수량" xfId="563" xr:uid="{00000000-0005-0000-0000-000032020000}"/>
    <cellStyle name="1_total_관로시설물_수량산출서-1201" xfId="564" xr:uid="{00000000-0005-0000-0000-000033020000}"/>
    <cellStyle name="1_total_관로시설물_수량산출서-1201_NEW단위수량-주산" xfId="565" xr:uid="{00000000-0005-0000-0000-000034020000}"/>
    <cellStyle name="1_total_관로시설물_수량산출서-1201_남대천단위수량" xfId="566" xr:uid="{00000000-0005-0000-0000-000035020000}"/>
    <cellStyle name="1_total_관로시설물_수량산출서-1201_단위수량" xfId="567" xr:uid="{00000000-0005-0000-0000-000036020000}"/>
    <cellStyle name="1_total_관로시설물_수량산출서-1201_단위수량1" xfId="568" xr:uid="{00000000-0005-0000-0000-000037020000}"/>
    <cellStyle name="1_total_관로시설물_수량산출서-1201_단위수량15" xfId="569" xr:uid="{00000000-0005-0000-0000-000038020000}"/>
    <cellStyle name="1_total_관로시설물_수량산출서-1201_도곡단위수량" xfId="570" xr:uid="{00000000-0005-0000-0000-000039020000}"/>
    <cellStyle name="1_total_관로시설물_수량산출서-1201_철거단위수량" xfId="571" xr:uid="{00000000-0005-0000-0000-00003A020000}"/>
    <cellStyle name="1_total_관로시설물_수량산출서-1201_철거수량" xfId="572" xr:uid="{00000000-0005-0000-0000-00003B020000}"/>
    <cellStyle name="1_total_관로시설물_수량산출서-1201_한수단위수량" xfId="573" xr:uid="{00000000-0005-0000-0000-00003C020000}"/>
    <cellStyle name="1_total_관로시설물_시설물단위수량" xfId="574" xr:uid="{00000000-0005-0000-0000-00003D020000}"/>
    <cellStyle name="1_total_관로시설물_시설물단위수량1" xfId="575" xr:uid="{00000000-0005-0000-0000-00003E020000}"/>
    <cellStyle name="1_total_관로시설물_시설물단위수량1_시설물단위수량" xfId="576" xr:uid="{00000000-0005-0000-0000-00003F020000}"/>
    <cellStyle name="1_total_관로시설물_오창수량산출서" xfId="577" xr:uid="{00000000-0005-0000-0000-000040020000}"/>
    <cellStyle name="1_total_관로시설물_오창수량산출서_NEW단위수량-주산" xfId="578" xr:uid="{00000000-0005-0000-0000-000041020000}"/>
    <cellStyle name="1_total_관로시설물_오창수량산출서_남대천단위수량" xfId="579" xr:uid="{00000000-0005-0000-0000-000042020000}"/>
    <cellStyle name="1_total_관로시설물_오창수량산출서_단위수량" xfId="580" xr:uid="{00000000-0005-0000-0000-000043020000}"/>
    <cellStyle name="1_total_관로시설물_오창수량산출서_단위수량1" xfId="581" xr:uid="{00000000-0005-0000-0000-000044020000}"/>
    <cellStyle name="1_total_관로시설물_오창수량산출서_단위수량15" xfId="582" xr:uid="{00000000-0005-0000-0000-000045020000}"/>
    <cellStyle name="1_total_관로시설물_오창수량산출서_도곡단위수량" xfId="583" xr:uid="{00000000-0005-0000-0000-000046020000}"/>
    <cellStyle name="1_total_관로시설물_오창수량산출서_수량산출서-11.25" xfId="584" xr:uid="{00000000-0005-0000-0000-000047020000}"/>
    <cellStyle name="1_total_관로시설물_오창수량산출서_수량산출서-11.25_NEW단위수량-주산" xfId="585" xr:uid="{00000000-0005-0000-0000-000048020000}"/>
    <cellStyle name="1_total_관로시설물_오창수량산출서_수량산출서-11.25_남대천단위수량" xfId="586" xr:uid="{00000000-0005-0000-0000-000049020000}"/>
    <cellStyle name="1_total_관로시설물_오창수량산출서_수량산출서-11.25_단위수량" xfId="587" xr:uid="{00000000-0005-0000-0000-00004A020000}"/>
    <cellStyle name="1_total_관로시설물_오창수량산출서_수량산출서-11.25_단위수량1" xfId="588" xr:uid="{00000000-0005-0000-0000-00004B020000}"/>
    <cellStyle name="1_total_관로시설물_오창수량산출서_수량산출서-11.25_단위수량15" xfId="589" xr:uid="{00000000-0005-0000-0000-00004C020000}"/>
    <cellStyle name="1_total_관로시설물_오창수량산출서_수량산출서-11.25_도곡단위수량" xfId="590" xr:uid="{00000000-0005-0000-0000-00004D020000}"/>
    <cellStyle name="1_total_관로시설물_오창수량산출서_수량산출서-11.25_철거단위수량" xfId="591" xr:uid="{00000000-0005-0000-0000-00004E020000}"/>
    <cellStyle name="1_total_관로시설물_오창수량산출서_수량산출서-11.25_철거수량" xfId="592" xr:uid="{00000000-0005-0000-0000-00004F020000}"/>
    <cellStyle name="1_total_관로시설물_오창수량산출서_수량산출서-11.25_한수단위수량" xfId="593" xr:uid="{00000000-0005-0000-0000-000050020000}"/>
    <cellStyle name="1_total_관로시설물_오창수량산출서_수량산출서-1201" xfId="594" xr:uid="{00000000-0005-0000-0000-000051020000}"/>
    <cellStyle name="1_total_관로시설물_오창수량산출서_수량산출서-1201_NEW단위수량-주산" xfId="595" xr:uid="{00000000-0005-0000-0000-000052020000}"/>
    <cellStyle name="1_total_관로시설물_오창수량산출서_수량산출서-1201_남대천단위수량" xfId="596" xr:uid="{00000000-0005-0000-0000-000053020000}"/>
    <cellStyle name="1_total_관로시설물_오창수량산출서_수량산출서-1201_단위수량" xfId="597" xr:uid="{00000000-0005-0000-0000-000054020000}"/>
    <cellStyle name="1_total_관로시설물_오창수량산출서_수량산출서-1201_단위수량1" xfId="598" xr:uid="{00000000-0005-0000-0000-000055020000}"/>
    <cellStyle name="1_total_관로시설물_오창수량산출서_수량산출서-1201_단위수량15" xfId="599" xr:uid="{00000000-0005-0000-0000-000056020000}"/>
    <cellStyle name="1_total_관로시설물_오창수량산출서_수량산출서-1201_도곡단위수량" xfId="600" xr:uid="{00000000-0005-0000-0000-000057020000}"/>
    <cellStyle name="1_total_관로시설물_오창수량산출서_수량산출서-1201_철거단위수량" xfId="601" xr:uid="{00000000-0005-0000-0000-000058020000}"/>
    <cellStyle name="1_total_관로시설물_오창수량산출서_수량산출서-1201_철거수량" xfId="602" xr:uid="{00000000-0005-0000-0000-000059020000}"/>
    <cellStyle name="1_total_관로시설물_오창수량산출서_수량산출서-1201_한수단위수량" xfId="603" xr:uid="{00000000-0005-0000-0000-00005A020000}"/>
    <cellStyle name="1_total_관로시설물_오창수량산출서_시설물단위수량" xfId="604" xr:uid="{00000000-0005-0000-0000-00005B020000}"/>
    <cellStyle name="1_total_관로시설물_오창수량산출서_시설물단위수량1" xfId="605" xr:uid="{00000000-0005-0000-0000-00005C020000}"/>
    <cellStyle name="1_total_관로시설물_오창수량산출서_시설물단위수량1_시설물단위수량" xfId="606" xr:uid="{00000000-0005-0000-0000-00005D020000}"/>
    <cellStyle name="1_total_관로시설물_오창수량산출서_철거단위수량" xfId="607" xr:uid="{00000000-0005-0000-0000-00005E020000}"/>
    <cellStyle name="1_total_관로시설물_오창수량산출서_철거수량" xfId="608" xr:uid="{00000000-0005-0000-0000-00005F020000}"/>
    <cellStyle name="1_total_관로시설물_오창수량산출서_한수단위수량" xfId="609" xr:uid="{00000000-0005-0000-0000-000060020000}"/>
    <cellStyle name="1_total_관로시설물_철거단위수량" xfId="610" xr:uid="{00000000-0005-0000-0000-000061020000}"/>
    <cellStyle name="1_total_관로시설물_철거수량" xfId="611" xr:uid="{00000000-0005-0000-0000-000062020000}"/>
    <cellStyle name="1_total_관로시설물_한수단위수량" xfId="612" xr:uid="{00000000-0005-0000-0000-000063020000}"/>
    <cellStyle name="1_total_구조물,조형물,수목보호" xfId="613" xr:uid="{00000000-0005-0000-0000-000064020000}"/>
    <cellStyle name="1_total_구조물,조형물,수목보호_NEW단위수량-주산" xfId="614" xr:uid="{00000000-0005-0000-0000-000065020000}"/>
    <cellStyle name="1_total_구조물,조형물,수목보호_남대천단위수량" xfId="615" xr:uid="{00000000-0005-0000-0000-000066020000}"/>
    <cellStyle name="1_total_구조물,조형물,수목보호_단위수량" xfId="616" xr:uid="{00000000-0005-0000-0000-000067020000}"/>
    <cellStyle name="1_total_구조물,조형물,수목보호_단위수량1" xfId="617" xr:uid="{00000000-0005-0000-0000-000068020000}"/>
    <cellStyle name="1_total_구조물,조형물,수목보호_단위수량15" xfId="618" xr:uid="{00000000-0005-0000-0000-000069020000}"/>
    <cellStyle name="1_total_구조물,조형물,수목보호_도곡단위수량" xfId="619" xr:uid="{00000000-0005-0000-0000-00006A020000}"/>
    <cellStyle name="1_total_구조물,조형물,수목보호_수량산출서-11.25" xfId="620" xr:uid="{00000000-0005-0000-0000-00006B020000}"/>
    <cellStyle name="1_total_구조물,조형물,수목보호_수량산출서-11.25_NEW단위수량-주산" xfId="621" xr:uid="{00000000-0005-0000-0000-00006C020000}"/>
    <cellStyle name="1_total_구조물,조형물,수목보호_수량산출서-11.25_남대천단위수량" xfId="622" xr:uid="{00000000-0005-0000-0000-00006D020000}"/>
    <cellStyle name="1_total_구조물,조형물,수목보호_수량산출서-11.25_단위수량" xfId="623" xr:uid="{00000000-0005-0000-0000-00006E020000}"/>
    <cellStyle name="1_total_구조물,조형물,수목보호_수량산출서-11.25_단위수량1" xfId="624" xr:uid="{00000000-0005-0000-0000-00006F020000}"/>
    <cellStyle name="1_total_구조물,조형물,수목보호_수량산출서-11.25_단위수량15" xfId="625" xr:uid="{00000000-0005-0000-0000-000070020000}"/>
    <cellStyle name="1_total_구조물,조형물,수목보호_수량산출서-11.25_도곡단위수량" xfId="626" xr:uid="{00000000-0005-0000-0000-000071020000}"/>
    <cellStyle name="1_total_구조물,조형물,수목보호_수량산출서-11.25_철거단위수량" xfId="627" xr:uid="{00000000-0005-0000-0000-000072020000}"/>
    <cellStyle name="1_total_구조물,조형물,수목보호_수량산출서-11.25_철거수량" xfId="628" xr:uid="{00000000-0005-0000-0000-000073020000}"/>
    <cellStyle name="1_total_구조물,조형물,수목보호_수량산출서-11.25_한수단위수량" xfId="629" xr:uid="{00000000-0005-0000-0000-000074020000}"/>
    <cellStyle name="1_total_구조물,조형물,수목보호_수량산출서-1201" xfId="630" xr:uid="{00000000-0005-0000-0000-000075020000}"/>
    <cellStyle name="1_total_구조물,조형물,수목보호_수량산출서-1201_NEW단위수량-주산" xfId="631" xr:uid="{00000000-0005-0000-0000-000076020000}"/>
    <cellStyle name="1_total_구조물,조형물,수목보호_수량산출서-1201_남대천단위수량" xfId="632" xr:uid="{00000000-0005-0000-0000-000077020000}"/>
    <cellStyle name="1_total_구조물,조형물,수목보호_수량산출서-1201_단위수량" xfId="633" xr:uid="{00000000-0005-0000-0000-000078020000}"/>
    <cellStyle name="1_total_구조물,조형물,수목보호_수량산출서-1201_단위수량1" xfId="634" xr:uid="{00000000-0005-0000-0000-000079020000}"/>
    <cellStyle name="1_total_구조물,조형물,수목보호_수량산출서-1201_단위수량15" xfId="635" xr:uid="{00000000-0005-0000-0000-00007A020000}"/>
    <cellStyle name="1_total_구조물,조형물,수목보호_수량산출서-1201_도곡단위수량" xfId="636" xr:uid="{00000000-0005-0000-0000-00007B020000}"/>
    <cellStyle name="1_total_구조물,조형물,수목보호_수량산출서-1201_철거단위수량" xfId="637" xr:uid="{00000000-0005-0000-0000-00007C020000}"/>
    <cellStyle name="1_total_구조물,조형물,수목보호_수량산출서-1201_철거수량" xfId="638" xr:uid="{00000000-0005-0000-0000-00007D020000}"/>
    <cellStyle name="1_total_구조물,조형물,수목보호_수량산출서-1201_한수단위수량" xfId="639" xr:uid="{00000000-0005-0000-0000-00007E020000}"/>
    <cellStyle name="1_total_구조물,조형물,수목보호_시설물단위수량" xfId="640" xr:uid="{00000000-0005-0000-0000-00007F020000}"/>
    <cellStyle name="1_total_구조물,조형물,수목보호_시설물단위수량1" xfId="641" xr:uid="{00000000-0005-0000-0000-000080020000}"/>
    <cellStyle name="1_total_구조물,조형물,수목보호_시설물단위수량1_시설물단위수량" xfId="642" xr:uid="{00000000-0005-0000-0000-000081020000}"/>
    <cellStyle name="1_total_구조물,조형물,수목보호_오창수량산출서" xfId="643" xr:uid="{00000000-0005-0000-0000-000082020000}"/>
    <cellStyle name="1_total_구조물,조형물,수목보호_오창수량산출서_NEW단위수량-주산" xfId="644" xr:uid="{00000000-0005-0000-0000-000083020000}"/>
    <cellStyle name="1_total_구조물,조형물,수목보호_오창수량산출서_남대천단위수량" xfId="645" xr:uid="{00000000-0005-0000-0000-000084020000}"/>
    <cellStyle name="1_total_구조물,조형물,수목보호_오창수량산출서_단위수량" xfId="646" xr:uid="{00000000-0005-0000-0000-000085020000}"/>
    <cellStyle name="1_total_구조물,조형물,수목보호_오창수량산출서_단위수량1" xfId="647" xr:uid="{00000000-0005-0000-0000-000086020000}"/>
    <cellStyle name="1_total_구조물,조형물,수목보호_오창수량산출서_단위수량15" xfId="648" xr:uid="{00000000-0005-0000-0000-000087020000}"/>
    <cellStyle name="1_total_구조물,조형물,수목보호_오창수량산출서_도곡단위수량" xfId="649" xr:uid="{00000000-0005-0000-0000-000088020000}"/>
    <cellStyle name="1_total_구조물,조형물,수목보호_오창수량산출서_수량산출서-11.25" xfId="650" xr:uid="{00000000-0005-0000-0000-000089020000}"/>
    <cellStyle name="1_total_구조물,조형물,수목보호_오창수량산출서_수량산출서-11.25_NEW단위수량-주산" xfId="651" xr:uid="{00000000-0005-0000-0000-00008A020000}"/>
    <cellStyle name="1_total_구조물,조형물,수목보호_오창수량산출서_수량산출서-11.25_남대천단위수량" xfId="652" xr:uid="{00000000-0005-0000-0000-00008B020000}"/>
    <cellStyle name="1_total_구조물,조형물,수목보호_오창수량산출서_수량산출서-11.25_단위수량" xfId="653" xr:uid="{00000000-0005-0000-0000-00008C020000}"/>
    <cellStyle name="1_total_구조물,조형물,수목보호_오창수량산출서_수량산출서-11.25_단위수량1" xfId="654" xr:uid="{00000000-0005-0000-0000-00008D020000}"/>
    <cellStyle name="1_total_구조물,조형물,수목보호_오창수량산출서_수량산출서-11.25_단위수량15" xfId="655" xr:uid="{00000000-0005-0000-0000-00008E020000}"/>
    <cellStyle name="1_total_구조물,조형물,수목보호_오창수량산출서_수량산출서-11.25_도곡단위수량" xfId="656" xr:uid="{00000000-0005-0000-0000-00008F020000}"/>
    <cellStyle name="1_total_구조물,조형물,수목보호_오창수량산출서_수량산출서-11.25_철거단위수량" xfId="657" xr:uid="{00000000-0005-0000-0000-000090020000}"/>
    <cellStyle name="1_total_구조물,조형물,수목보호_오창수량산출서_수량산출서-11.25_철거수량" xfId="658" xr:uid="{00000000-0005-0000-0000-000091020000}"/>
    <cellStyle name="1_total_구조물,조형물,수목보호_오창수량산출서_수량산출서-11.25_한수단위수량" xfId="659" xr:uid="{00000000-0005-0000-0000-000092020000}"/>
    <cellStyle name="1_total_구조물,조형물,수목보호_오창수량산출서_수량산출서-1201" xfId="660" xr:uid="{00000000-0005-0000-0000-000093020000}"/>
    <cellStyle name="1_total_구조물,조형물,수목보호_오창수량산출서_수량산출서-1201_NEW단위수량-주산" xfId="661" xr:uid="{00000000-0005-0000-0000-000094020000}"/>
    <cellStyle name="1_total_구조물,조형물,수목보호_오창수량산출서_수량산출서-1201_남대천단위수량" xfId="662" xr:uid="{00000000-0005-0000-0000-000095020000}"/>
    <cellStyle name="1_total_구조물,조형물,수목보호_오창수량산출서_수량산출서-1201_단위수량" xfId="663" xr:uid="{00000000-0005-0000-0000-000096020000}"/>
    <cellStyle name="1_total_구조물,조형물,수목보호_오창수량산출서_수량산출서-1201_단위수량1" xfId="664" xr:uid="{00000000-0005-0000-0000-000097020000}"/>
    <cellStyle name="1_total_구조물,조형물,수목보호_오창수량산출서_수량산출서-1201_단위수량15" xfId="665" xr:uid="{00000000-0005-0000-0000-000098020000}"/>
    <cellStyle name="1_total_구조물,조형물,수목보호_오창수량산출서_수량산출서-1201_도곡단위수량" xfId="666" xr:uid="{00000000-0005-0000-0000-000099020000}"/>
    <cellStyle name="1_total_구조물,조형물,수목보호_오창수량산출서_수량산출서-1201_철거단위수량" xfId="667" xr:uid="{00000000-0005-0000-0000-00009A020000}"/>
    <cellStyle name="1_total_구조물,조형물,수목보호_오창수량산출서_수량산출서-1201_철거수량" xfId="668" xr:uid="{00000000-0005-0000-0000-00009B020000}"/>
    <cellStyle name="1_total_구조물,조형물,수목보호_오창수량산출서_수량산출서-1201_한수단위수량" xfId="669" xr:uid="{00000000-0005-0000-0000-00009C020000}"/>
    <cellStyle name="1_total_구조물,조형물,수목보호_오창수량산출서_시설물단위수량" xfId="670" xr:uid="{00000000-0005-0000-0000-00009D020000}"/>
    <cellStyle name="1_total_구조물,조형물,수목보호_오창수량산출서_시설물단위수량1" xfId="671" xr:uid="{00000000-0005-0000-0000-00009E020000}"/>
    <cellStyle name="1_total_구조물,조형물,수목보호_오창수량산출서_시설물단위수량1_시설물단위수량" xfId="672" xr:uid="{00000000-0005-0000-0000-00009F020000}"/>
    <cellStyle name="1_total_구조물,조형물,수목보호_오창수량산출서_철거단위수량" xfId="673" xr:uid="{00000000-0005-0000-0000-0000A0020000}"/>
    <cellStyle name="1_total_구조물,조형물,수목보호_오창수량산출서_철거수량" xfId="674" xr:uid="{00000000-0005-0000-0000-0000A1020000}"/>
    <cellStyle name="1_total_구조물,조형물,수목보호_오창수량산출서_한수단위수량" xfId="675" xr:uid="{00000000-0005-0000-0000-0000A2020000}"/>
    <cellStyle name="1_total_구조물,조형물,수목보호_철거단위수량" xfId="676" xr:uid="{00000000-0005-0000-0000-0000A3020000}"/>
    <cellStyle name="1_total_구조물,조형물,수목보호_철거수량" xfId="677" xr:uid="{00000000-0005-0000-0000-0000A4020000}"/>
    <cellStyle name="1_total_구조물,조형물,수목보호_한수단위수량" xfId="678" xr:uid="{00000000-0005-0000-0000-0000A5020000}"/>
    <cellStyle name="1_total_남대천단위수량" xfId="679" xr:uid="{00000000-0005-0000-0000-0000A6020000}"/>
    <cellStyle name="1_total_단위1" xfId="680" xr:uid="{00000000-0005-0000-0000-0000A7020000}"/>
    <cellStyle name="1_total_단위수량" xfId="681" xr:uid="{00000000-0005-0000-0000-0000A8020000}"/>
    <cellStyle name="1_total_단위수량1" xfId="682" xr:uid="{00000000-0005-0000-0000-0000A9020000}"/>
    <cellStyle name="1_total_단위수량15" xfId="683" xr:uid="{00000000-0005-0000-0000-0000AA020000}"/>
    <cellStyle name="1_total_단위수량산출" xfId="684" xr:uid="{00000000-0005-0000-0000-0000AB020000}"/>
    <cellStyle name="1_total_단위수량산출_NEW단위수량-주산" xfId="685" xr:uid="{00000000-0005-0000-0000-0000AC020000}"/>
    <cellStyle name="1_total_단위수량산출_남대천단위수량" xfId="686" xr:uid="{00000000-0005-0000-0000-0000AD020000}"/>
    <cellStyle name="1_total_단위수량산출_단위수량" xfId="687" xr:uid="{00000000-0005-0000-0000-0000AE020000}"/>
    <cellStyle name="1_total_단위수량산출_단위수량1" xfId="688" xr:uid="{00000000-0005-0000-0000-0000AF020000}"/>
    <cellStyle name="1_total_단위수량산출_단위수량15" xfId="689" xr:uid="{00000000-0005-0000-0000-0000B0020000}"/>
    <cellStyle name="1_total_단위수량산출_도곡단위수량" xfId="690" xr:uid="{00000000-0005-0000-0000-0000B1020000}"/>
    <cellStyle name="1_total_단위수량산출_수량산출서-11.25" xfId="691" xr:uid="{00000000-0005-0000-0000-0000B2020000}"/>
    <cellStyle name="1_total_단위수량산출_수량산출서-11.25_NEW단위수량-주산" xfId="692" xr:uid="{00000000-0005-0000-0000-0000B3020000}"/>
    <cellStyle name="1_total_단위수량산출_수량산출서-11.25_남대천단위수량" xfId="693" xr:uid="{00000000-0005-0000-0000-0000B4020000}"/>
    <cellStyle name="1_total_단위수량산출_수량산출서-11.25_단위수량" xfId="694" xr:uid="{00000000-0005-0000-0000-0000B5020000}"/>
    <cellStyle name="1_total_단위수량산출_수량산출서-11.25_단위수량1" xfId="695" xr:uid="{00000000-0005-0000-0000-0000B6020000}"/>
    <cellStyle name="1_total_단위수량산출_수량산출서-11.25_단위수량15" xfId="696" xr:uid="{00000000-0005-0000-0000-0000B7020000}"/>
    <cellStyle name="1_total_단위수량산출_수량산출서-11.25_도곡단위수량" xfId="697" xr:uid="{00000000-0005-0000-0000-0000B8020000}"/>
    <cellStyle name="1_total_단위수량산출_수량산출서-11.25_철거단위수량" xfId="698" xr:uid="{00000000-0005-0000-0000-0000B9020000}"/>
    <cellStyle name="1_total_단위수량산출_수량산출서-11.25_철거수량" xfId="699" xr:uid="{00000000-0005-0000-0000-0000BA020000}"/>
    <cellStyle name="1_total_단위수량산출_수량산출서-11.25_한수단위수량" xfId="700" xr:uid="{00000000-0005-0000-0000-0000BB020000}"/>
    <cellStyle name="1_total_단위수량산출_수량산출서-1201" xfId="701" xr:uid="{00000000-0005-0000-0000-0000BC020000}"/>
    <cellStyle name="1_total_단위수량산출_수량산출서-1201_NEW단위수량-주산" xfId="702" xr:uid="{00000000-0005-0000-0000-0000BD020000}"/>
    <cellStyle name="1_total_단위수량산출_수량산출서-1201_남대천단위수량" xfId="703" xr:uid="{00000000-0005-0000-0000-0000BE020000}"/>
    <cellStyle name="1_total_단위수량산출_수량산출서-1201_단위수량" xfId="704" xr:uid="{00000000-0005-0000-0000-0000BF020000}"/>
    <cellStyle name="1_total_단위수량산출_수량산출서-1201_단위수량1" xfId="705" xr:uid="{00000000-0005-0000-0000-0000C0020000}"/>
    <cellStyle name="1_total_단위수량산출_수량산출서-1201_단위수량15" xfId="706" xr:uid="{00000000-0005-0000-0000-0000C1020000}"/>
    <cellStyle name="1_total_단위수량산출_수량산출서-1201_도곡단위수량" xfId="707" xr:uid="{00000000-0005-0000-0000-0000C2020000}"/>
    <cellStyle name="1_total_단위수량산출_수량산출서-1201_철거단위수량" xfId="708" xr:uid="{00000000-0005-0000-0000-0000C3020000}"/>
    <cellStyle name="1_total_단위수량산출_수량산출서-1201_철거수량" xfId="709" xr:uid="{00000000-0005-0000-0000-0000C4020000}"/>
    <cellStyle name="1_total_단위수량산출_수량산출서-1201_한수단위수량" xfId="710" xr:uid="{00000000-0005-0000-0000-0000C5020000}"/>
    <cellStyle name="1_total_단위수량산출_시설물단위수량" xfId="711" xr:uid="{00000000-0005-0000-0000-0000C6020000}"/>
    <cellStyle name="1_total_단위수량산출_시설물단위수량1" xfId="712" xr:uid="{00000000-0005-0000-0000-0000C7020000}"/>
    <cellStyle name="1_total_단위수량산출_시설물단위수량1_시설물단위수량" xfId="713" xr:uid="{00000000-0005-0000-0000-0000C8020000}"/>
    <cellStyle name="1_total_단위수량산출_오창수량산출서" xfId="714" xr:uid="{00000000-0005-0000-0000-0000C9020000}"/>
    <cellStyle name="1_total_단위수량산출_오창수량산출서_NEW단위수량-주산" xfId="715" xr:uid="{00000000-0005-0000-0000-0000CA020000}"/>
    <cellStyle name="1_total_단위수량산출_오창수량산출서_남대천단위수량" xfId="716" xr:uid="{00000000-0005-0000-0000-0000CB020000}"/>
    <cellStyle name="1_total_단위수량산출_오창수량산출서_단위수량" xfId="717" xr:uid="{00000000-0005-0000-0000-0000CC020000}"/>
    <cellStyle name="1_total_단위수량산출_오창수량산출서_단위수량1" xfId="718" xr:uid="{00000000-0005-0000-0000-0000CD020000}"/>
    <cellStyle name="1_total_단위수량산출_오창수량산출서_단위수량15" xfId="719" xr:uid="{00000000-0005-0000-0000-0000CE020000}"/>
    <cellStyle name="1_total_단위수량산출_오창수량산출서_도곡단위수량" xfId="720" xr:uid="{00000000-0005-0000-0000-0000CF020000}"/>
    <cellStyle name="1_total_단위수량산출_오창수량산출서_수량산출서-11.25" xfId="721" xr:uid="{00000000-0005-0000-0000-0000D0020000}"/>
    <cellStyle name="1_total_단위수량산출_오창수량산출서_수량산출서-11.25_NEW단위수량-주산" xfId="722" xr:uid="{00000000-0005-0000-0000-0000D1020000}"/>
    <cellStyle name="1_total_단위수량산출_오창수량산출서_수량산출서-11.25_남대천단위수량" xfId="723" xr:uid="{00000000-0005-0000-0000-0000D2020000}"/>
    <cellStyle name="1_total_단위수량산출_오창수량산출서_수량산출서-11.25_단위수량" xfId="724" xr:uid="{00000000-0005-0000-0000-0000D3020000}"/>
    <cellStyle name="1_total_단위수량산출_오창수량산출서_수량산출서-11.25_단위수량1" xfId="725" xr:uid="{00000000-0005-0000-0000-0000D4020000}"/>
    <cellStyle name="1_total_단위수량산출_오창수량산출서_수량산출서-11.25_단위수량15" xfId="726" xr:uid="{00000000-0005-0000-0000-0000D5020000}"/>
    <cellStyle name="1_total_단위수량산출_오창수량산출서_수량산출서-11.25_도곡단위수량" xfId="727" xr:uid="{00000000-0005-0000-0000-0000D6020000}"/>
    <cellStyle name="1_total_단위수량산출_오창수량산출서_수량산출서-11.25_철거단위수량" xfId="728" xr:uid="{00000000-0005-0000-0000-0000D7020000}"/>
    <cellStyle name="1_total_단위수량산출_오창수량산출서_수량산출서-11.25_철거수량" xfId="729" xr:uid="{00000000-0005-0000-0000-0000D8020000}"/>
    <cellStyle name="1_total_단위수량산출_오창수량산출서_수량산출서-11.25_한수단위수량" xfId="730" xr:uid="{00000000-0005-0000-0000-0000D9020000}"/>
    <cellStyle name="1_total_단위수량산출_오창수량산출서_수량산출서-1201" xfId="731" xr:uid="{00000000-0005-0000-0000-0000DA020000}"/>
    <cellStyle name="1_total_단위수량산출_오창수량산출서_수량산출서-1201_NEW단위수량-주산" xfId="732" xr:uid="{00000000-0005-0000-0000-0000DB020000}"/>
    <cellStyle name="1_total_단위수량산출_오창수량산출서_수량산출서-1201_남대천단위수량" xfId="733" xr:uid="{00000000-0005-0000-0000-0000DC020000}"/>
    <cellStyle name="1_total_단위수량산출_오창수량산출서_수량산출서-1201_단위수량" xfId="734" xr:uid="{00000000-0005-0000-0000-0000DD020000}"/>
    <cellStyle name="1_total_단위수량산출_오창수량산출서_수량산출서-1201_단위수량1" xfId="735" xr:uid="{00000000-0005-0000-0000-0000DE020000}"/>
    <cellStyle name="1_total_단위수량산출_오창수량산출서_수량산출서-1201_단위수량15" xfId="736" xr:uid="{00000000-0005-0000-0000-0000DF020000}"/>
    <cellStyle name="1_total_단위수량산출_오창수량산출서_수량산출서-1201_도곡단위수량" xfId="737" xr:uid="{00000000-0005-0000-0000-0000E0020000}"/>
    <cellStyle name="1_total_단위수량산출_오창수량산출서_수량산출서-1201_철거단위수량" xfId="738" xr:uid="{00000000-0005-0000-0000-0000E1020000}"/>
    <cellStyle name="1_total_단위수량산출_오창수량산출서_수량산출서-1201_철거수량" xfId="739" xr:uid="{00000000-0005-0000-0000-0000E2020000}"/>
    <cellStyle name="1_total_단위수량산출_오창수량산출서_수량산출서-1201_한수단위수량" xfId="740" xr:uid="{00000000-0005-0000-0000-0000E3020000}"/>
    <cellStyle name="1_total_단위수량산출_오창수량산출서_시설물단위수량" xfId="741" xr:uid="{00000000-0005-0000-0000-0000E4020000}"/>
    <cellStyle name="1_total_단위수량산출_오창수량산출서_시설물단위수량1" xfId="742" xr:uid="{00000000-0005-0000-0000-0000E5020000}"/>
    <cellStyle name="1_total_단위수량산출_오창수량산출서_시설물단위수량1_시설물단위수량" xfId="743" xr:uid="{00000000-0005-0000-0000-0000E6020000}"/>
    <cellStyle name="1_total_단위수량산출_오창수량산출서_철거단위수량" xfId="744" xr:uid="{00000000-0005-0000-0000-0000E7020000}"/>
    <cellStyle name="1_total_단위수량산출_오창수량산출서_철거수량" xfId="745" xr:uid="{00000000-0005-0000-0000-0000E8020000}"/>
    <cellStyle name="1_total_단위수량산출_오창수량산출서_한수단위수량" xfId="746" xr:uid="{00000000-0005-0000-0000-0000E9020000}"/>
    <cellStyle name="1_total_단위수량산출_용평단위수량" xfId="747" xr:uid="{00000000-0005-0000-0000-0000EA020000}"/>
    <cellStyle name="1_total_단위수량산출_철거단위수량" xfId="748" xr:uid="{00000000-0005-0000-0000-0000EB020000}"/>
    <cellStyle name="1_total_단위수량산출_철거수량" xfId="749" xr:uid="{00000000-0005-0000-0000-0000EC020000}"/>
    <cellStyle name="1_total_단위수량산출_한수단위수량" xfId="750" xr:uid="{00000000-0005-0000-0000-0000ED020000}"/>
    <cellStyle name="1_total_단위수량산출1" xfId="751" xr:uid="{00000000-0005-0000-0000-0000EE020000}"/>
    <cellStyle name="1_total_단위수량산출-1" xfId="752" xr:uid="{00000000-0005-0000-0000-0000EF020000}"/>
    <cellStyle name="1_total_단위수량산출1_1" xfId="753" xr:uid="{00000000-0005-0000-0000-0000F0020000}"/>
    <cellStyle name="1_total_단위수량산출1_NEW단위수량-주산" xfId="754" xr:uid="{00000000-0005-0000-0000-0000F1020000}"/>
    <cellStyle name="1_total_단위수량산출-1_NEW단위수량-주산" xfId="755" xr:uid="{00000000-0005-0000-0000-0000F2020000}"/>
    <cellStyle name="1_total_단위수량산출1_남대천단위수량" xfId="756" xr:uid="{00000000-0005-0000-0000-0000F3020000}"/>
    <cellStyle name="1_total_단위수량산출-1_남대천단위수량" xfId="757" xr:uid="{00000000-0005-0000-0000-0000F4020000}"/>
    <cellStyle name="1_total_단위수량산출1_단위수량" xfId="758" xr:uid="{00000000-0005-0000-0000-0000F5020000}"/>
    <cellStyle name="1_total_단위수량산출-1_단위수량" xfId="759" xr:uid="{00000000-0005-0000-0000-0000F6020000}"/>
    <cellStyle name="1_total_단위수량산출1_단위수량1" xfId="760" xr:uid="{00000000-0005-0000-0000-0000F7020000}"/>
    <cellStyle name="1_total_단위수량산출-1_단위수량1" xfId="761" xr:uid="{00000000-0005-0000-0000-0000F8020000}"/>
    <cellStyle name="1_total_단위수량산출1_단위수량15" xfId="762" xr:uid="{00000000-0005-0000-0000-0000F9020000}"/>
    <cellStyle name="1_total_단위수량산출-1_단위수량15" xfId="763" xr:uid="{00000000-0005-0000-0000-0000FA020000}"/>
    <cellStyle name="1_total_단위수량산출1_도곡단위수량" xfId="764" xr:uid="{00000000-0005-0000-0000-0000FB020000}"/>
    <cellStyle name="1_total_단위수량산출-1_도곡단위수량" xfId="765" xr:uid="{00000000-0005-0000-0000-0000FC020000}"/>
    <cellStyle name="1_total_단위수량산출1_수량산출서-11.25" xfId="766" xr:uid="{00000000-0005-0000-0000-0000FD020000}"/>
    <cellStyle name="1_total_단위수량산출-1_수량산출서-11.25" xfId="767" xr:uid="{00000000-0005-0000-0000-0000FE020000}"/>
    <cellStyle name="1_total_단위수량산출1_수량산출서-11.25_NEW단위수량-주산" xfId="768" xr:uid="{00000000-0005-0000-0000-0000FF020000}"/>
    <cellStyle name="1_total_단위수량산출-1_수량산출서-11.25_NEW단위수량-주산" xfId="769" xr:uid="{00000000-0005-0000-0000-000000030000}"/>
    <cellStyle name="1_total_단위수량산출1_수량산출서-11.25_남대천단위수량" xfId="770" xr:uid="{00000000-0005-0000-0000-000001030000}"/>
    <cellStyle name="1_total_단위수량산출-1_수량산출서-11.25_남대천단위수량" xfId="771" xr:uid="{00000000-0005-0000-0000-000002030000}"/>
    <cellStyle name="1_total_단위수량산출1_수량산출서-11.25_단위수량" xfId="772" xr:uid="{00000000-0005-0000-0000-000003030000}"/>
    <cellStyle name="1_total_단위수량산출-1_수량산출서-11.25_단위수량" xfId="773" xr:uid="{00000000-0005-0000-0000-000004030000}"/>
    <cellStyle name="1_total_단위수량산출1_수량산출서-11.25_단위수량1" xfId="774" xr:uid="{00000000-0005-0000-0000-000005030000}"/>
    <cellStyle name="1_total_단위수량산출-1_수량산출서-11.25_단위수량1" xfId="775" xr:uid="{00000000-0005-0000-0000-000006030000}"/>
    <cellStyle name="1_total_단위수량산출1_수량산출서-11.25_단위수량15" xfId="776" xr:uid="{00000000-0005-0000-0000-000007030000}"/>
    <cellStyle name="1_total_단위수량산출-1_수량산출서-11.25_단위수량15" xfId="777" xr:uid="{00000000-0005-0000-0000-000008030000}"/>
    <cellStyle name="1_total_단위수량산출1_수량산출서-11.25_도곡단위수량" xfId="778" xr:uid="{00000000-0005-0000-0000-000009030000}"/>
    <cellStyle name="1_total_단위수량산출-1_수량산출서-11.25_도곡단위수량" xfId="779" xr:uid="{00000000-0005-0000-0000-00000A030000}"/>
    <cellStyle name="1_total_단위수량산출1_수량산출서-11.25_철거단위수량" xfId="780" xr:uid="{00000000-0005-0000-0000-00000B030000}"/>
    <cellStyle name="1_total_단위수량산출-1_수량산출서-11.25_철거단위수량" xfId="781" xr:uid="{00000000-0005-0000-0000-00000C030000}"/>
    <cellStyle name="1_total_단위수량산출1_수량산출서-11.25_철거수량" xfId="782" xr:uid="{00000000-0005-0000-0000-00000D030000}"/>
    <cellStyle name="1_total_단위수량산출-1_수량산출서-11.25_철거수량" xfId="783" xr:uid="{00000000-0005-0000-0000-00000E030000}"/>
    <cellStyle name="1_total_단위수량산출1_수량산출서-11.25_한수단위수량" xfId="784" xr:uid="{00000000-0005-0000-0000-00000F030000}"/>
    <cellStyle name="1_total_단위수량산출-1_수량산출서-11.25_한수단위수량" xfId="785" xr:uid="{00000000-0005-0000-0000-000010030000}"/>
    <cellStyle name="1_total_단위수량산출1_수량산출서-1201" xfId="786" xr:uid="{00000000-0005-0000-0000-000011030000}"/>
    <cellStyle name="1_total_단위수량산출-1_수량산출서-1201" xfId="787" xr:uid="{00000000-0005-0000-0000-000012030000}"/>
    <cellStyle name="1_total_단위수량산출1_수량산출서-1201_NEW단위수량-주산" xfId="788" xr:uid="{00000000-0005-0000-0000-000013030000}"/>
    <cellStyle name="1_total_단위수량산출-1_수량산출서-1201_NEW단위수량-주산" xfId="789" xr:uid="{00000000-0005-0000-0000-000014030000}"/>
    <cellStyle name="1_total_단위수량산출1_수량산출서-1201_남대천단위수량" xfId="790" xr:uid="{00000000-0005-0000-0000-000015030000}"/>
    <cellStyle name="1_total_단위수량산출-1_수량산출서-1201_남대천단위수량" xfId="791" xr:uid="{00000000-0005-0000-0000-000016030000}"/>
    <cellStyle name="1_total_단위수량산출1_수량산출서-1201_단위수량" xfId="792" xr:uid="{00000000-0005-0000-0000-000017030000}"/>
    <cellStyle name="1_total_단위수량산출-1_수량산출서-1201_단위수량" xfId="793" xr:uid="{00000000-0005-0000-0000-000018030000}"/>
    <cellStyle name="1_total_단위수량산출1_수량산출서-1201_단위수량1" xfId="794" xr:uid="{00000000-0005-0000-0000-000019030000}"/>
    <cellStyle name="1_total_단위수량산출-1_수량산출서-1201_단위수량1" xfId="795" xr:uid="{00000000-0005-0000-0000-00001A030000}"/>
    <cellStyle name="1_total_단위수량산출1_수량산출서-1201_단위수량15" xfId="796" xr:uid="{00000000-0005-0000-0000-00001B030000}"/>
    <cellStyle name="1_total_단위수량산출-1_수량산출서-1201_단위수량15" xfId="797" xr:uid="{00000000-0005-0000-0000-00001C030000}"/>
    <cellStyle name="1_total_단위수량산출1_수량산출서-1201_도곡단위수량" xfId="798" xr:uid="{00000000-0005-0000-0000-00001D030000}"/>
    <cellStyle name="1_total_단위수량산출-1_수량산출서-1201_도곡단위수량" xfId="799" xr:uid="{00000000-0005-0000-0000-00001E030000}"/>
    <cellStyle name="1_total_단위수량산출1_수량산출서-1201_철거단위수량" xfId="800" xr:uid="{00000000-0005-0000-0000-00001F030000}"/>
    <cellStyle name="1_total_단위수량산출-1_수량산출서-1201_철거단위수량" xfId="801" xr:uid="{00000000-0005-0000-0000-000020030000}"/>
    <cellStyle name="1_total_단위수량산출1_수량산출서-1201_철거수량" xfId="802" xr:uid="{00000000-0005-0000-0000-000021030000}"/>
    <cellStyle name="1_total_단위수량산출-1_수량산출서-1201_철거수량" xfId="803" xr:uid="{00000000-0005-0000-0000-000022030000}"/>
    <cellStyle name="1_total_단위수량산출1_수량산출서-1201_한수단위수량" xfId="804" xr:uid="{00000000-0005-0000-0000-000023030000}"/>
    <cellStyle name="1_total_단위수량산출-1_수량산출서-1201_한수단위수량" xfId="805" xr:uid="{00000000-0005-0000-0000-000024030000}"/>
    <cellStyle name="1_total_단위수량산출1_시설물단위수량" xfId="806" xr:uid="{00000000-0005-0000-0000-000025030000}"/>
    <cellStyle name="1_total_단위수량산출-1_시설물단위수량" xfId="807" xr:uid="{00000000-0005-0000-0000-000026030000}"/>
    <cellStyle name="1_total_단위수량산출1_시설물단위수량1" xfId="808" xr:uid="{00000000-0005-0000-0000-000027030000}"/>
    <cellStyle name="1_total_단위수량산출-1_시설물단위수량1" xfId="809" xr:uid="{00000000-0005-0000-0000-000028030000}"/>
    <cellStyle name="1_total_단위수량산출1_시설물단위수량1_시설물단위수량" xfId="810" xr:uid="{00000000-0005-0000-0000-000029030000}"/>
    <cellStyle name="1_total_단위수량산출-1_시설물단위수량1_시설물단위수량" xfId="811" xr:uid="{00000000-0005-0000-0000-00002A030000}"/>
    <cellStyle name="1_total_단위수량산출1_오창수량산출서" xfId="812" xr:uid="{00000000-0005-0000-0000-00002B030000}"/>
    <cellStyle name="1_total_단위수량산출-1_오창수량산출서" xfId="813" xr:uid="{00000000-0005-0000-0000-00002C030000}"/>
    <cellStyle name="1_total_단위수량산출1_오창수량산출서_NEW단위수량-주산" xfId="814" xr:uid="{00000000-0005-0000-0000-00002D030000}"/>
    <cellStyle name="1_total_단위수량산출-1_오창수량산출서_NEW단위수량-주산" xfId="815" xr:uid="{00000000-0005-0000-0000-00002E030000}"/>
    <cellStyle name="1_total_단위수량산출1_오창수량산출서_남대천단위수량" xfId="816" xr:uid="{00000000-0005-0000-0000-00002F030000}"/>
    <cellStyle name="1_total_단위수량산출-1_오창수량산출서_남대천단위수량" xfId="817" xr:uid="{00000000-0005-0000-0000-000030030000}"/>
    <cellStyle name="1_total_단위수량산출1_오창수량산출서_단위수량" xfId="818" xr:uid="{00000000-0005-0000-0000-000031030000}"/>
    <cellStyle name="1_total_단위수량산출-1_오창수량산출서_단위수량" xfId="819" xr:uid="{00000000-0005-0000-0000-000032030000}"/>
    <cellStyle name="1_total_단위수량산출1_오창수량산출서_단위수량1" xfId="820" xr:uid="{00000000-0005-0000-0000-000033030000}"/>
    <cellStyle name="1_total_단위수량산출-1_오창수량산출서_단위수량1" xfId="821" xr:uid="{00000000-0005-0000-0000-000034030000}"/>
    <cellStyle name="1_total_단위수량산출1_오창수량산출서_단위수량15" xfId="822" xr:uid="{00000000-0005-0000-0000-000035030000}"/>
    <cellStyle name="1_total_단위수량산출-1_오창수량산출서_단위수량15" xfId="823" xr:uid="{00000000-0005-0000-0000-000036030000}"/>
    <cellStyle name="1_total_단위수량산출1_오창수량산출서_도곡단위수량" xfId="824" xr:uid="{00000000-0005-0000-0000-000037030000}"/>
    <cellStyle name="1_total_단위수량산출-1_오창수량산출서_도곡단위수량" xfId="825" xr:uid="{00000000-0005-0000-0000-000038030000}"/>
    <cellStyle name="1_total_단위수량산출1_오창수량산출서_수량산출서-11.25" xfId="826" xr:uid="{00000000-0005-0000-0000-000039030000}"/>
    <cellStyle name="1_total_단위수량산출-1_오창수량산출서_수량산출서-11.25" xfId="827" xr:uid="{00000000-0005-0000-0000-00003A030000}"/>
    <cellStyle name="1_total_단위수량산출1_오창수량산출서_수량산출서-11.25_NEW단위수량-주산" xfId="828" xr:uid="{00000000-0005-0000-0000-00003B030000}"/>
    <cellStyle name="1_total_단위수량산출-1_오창수량산출서_수량산출서-11.25_NEW단위수량-주산" xfId="829" xr:uid="{00000000-0005-0000-0000-00003C030000}"/>
    <cellStyle name="1_total_단위수량산출1_오창수량산출서_수량산출서-11.25_남대천단위수량" xfId="830" xr:uid="{00000000-0005-0000-0000-00003D030000}"/>
    <cellStyle name="1_total_단위수량산출-1_오창수량산출서_수량산출서-11.25_남대천단위수량" xfId="831" xr:uid="{00000000-0005-0000-0000-00003E030000}"/>
    <cellStyle name="1_total_단위수량산출1_오창수량산출서_수량산출서-11.25_단위수량" xfId="832" xr:uid="{00000000-0005-0000-0000-00003F030000}"/>
    <cellStyle name="1_total_단위수량산출-1_오창수량산출서_수량산출서-11.25_단위수량" xfId="833" xr:uid="{00000000-0005-0000-0000-000040030000}"/>
    <cellStyle name="1_total_단위수량산출1_오창수량산출서_수량산출서-11.25_단위수량1" xfId="834" xr:uid="{00000000-0005-0000-0000-000041030000}"/>
    <cellStyle name="1_total_단위수량산출-1_오창수량산출서_수량산출서-11.25_단위수량1" xfId="835" xr:uid="{00000000-0005-0000-0000-000042030000}"/>
    <cellStyle name="1_total_단위수량산출1_오창수량산출서_수량산출서-11.25_단위수량15" xfId="836" xr:uid="{00000000-0005-0000-0000-000043030000}"/>
    <cellStyle name="1_total_단위수량산출-1_오창수량산출서_수량산출서-11.25_단위수량15" xfId="837" xr:uid="{00000000-0005-0000-0000-000044030000}"/>
    <cellStyle name="1_total_단위수량산출1_오창수량산출서_수량산출서-11.25_도곡단위수량" xfId="838" xr:uid="{00000000-0005-0000-0000-000045030000}"/>
    <cellStyle name="1_total_단위수량산출-1_오창수량산출서_수량산출서-11.25_도곡단위수량" xfId="839" xr:uid="{00000000-0005-0000-0000-000046030000}"/>
    <cellStyle name="1_total_단위수량산출1_오창수량산출서_수량산출서-11.25_철거단위수량" xfId="840" xr:uid="{00000000-0005-0000-0000-000047030000}"/>
    <cellStyle name="1_total_단위수량산출-1_오창수량산출서_수량산출서-11.25_철거단위수량" xfId="841" xr:uid="{00000000-0005-0000-0000-000048030000}"/>
    <cellStyle name="1_total_단위수량산출1_오창수량산출서_수량산출서-11.25_철거수량" xfId="842" xr:uid="{00000000-0005-0000-0000-000049030000}"/>
    <cellStyle name="1_total_단위수량산출-1_오창수량산출서_수량산출서-11.25_철거수량" xfId="843" xr:uid="{00000000-0005-0000-0000-00004A030000}"/>
    <cellStyle name="1_total_단위수량산출1_오창수량산출서_수량산출서-11.25_한수단위수량" xfId="844" xr:uid="{00000000-0005-0000-0000-00004B030000}"/>
    <cellStyle name="1_total_단위수량산출-1_오창수량산출서_수량산출서-11.25_한수단위수량" xfId="845" xr:uid="{00000000-0005-0000-0000-00004C030000}"/>
    <cellStyle name="1_total_단위수량산출1_오창수량산출서_수량산출서-1201" xfId="846" xr:uid="{00000000-0005-0000-0000-00004D030000}"/>
    <cellStyle name="1_total_단위수량산출-1_오창수량산출서_수량산출서-1201" xfId="847" xr:uid="{00000000-0005-0000-0000-00004E030000}"/>
    <cellStyle name="1_total_단위수량산출1_오창수량산출서_수량산출서-1201_NEW단위수량-주산" xfId="848" xr:uid="{00000000-0005-0000-0000-00004F030000}"/>
    <cellStyle name="1_total_단위수량산출-1_오창수량산출서_수량산출서-1201_NEW단위수량-주산" xfId="849" xr:uid="{00000000-0005-0000-0000-000050030000}"/>
    <cellStyle name="1_total_단위수량산출1_오창수량산출서_수량산출서-1201_남대천단위수량" xfId="850" xr:uid="{00000000-0005-0000-0000-000051030000}"/>
    <cellStyle name="1_total_단위수량산출-1_오창수량산출서_수량산출서-1201_남대천단위수량" xfId="851" xr:uid="{00000000-0005-0000-0000-000052030000}"/>
    <cellStyle name="1_total_단위수량산출1_오창수량산출서_수량산출서-1201_단위수량" xfId="852" xr:uid="{00000000-0005-0000-0000-000053030000}"/>
    <cellStyle name="1_total_단위수량산출-1_오창수량산출서_수량산출서-1201_단위수량" xfId="853" xr:uid="{00000000-0005-0000-0000-000054030000}"/>
    <cellStyle name="1_total_단위수량산출1_오창수량산출서_수량산출서-1201_단위수량1" xfId="854" xr:uid="{00000000-0005-0000-0000-000055030000}"/>
    <cellStyle name="1_total_단위수량산출-1_오창수량산출서_수량산출서-1201_단위수량1" xfId="855" xr:uid="{00000000-0005-0000-0000-000056030000}"/>
    <cellStyle name="1_total_단위수량산출1_오창수량산출서_수량산출서-1201_단위수량15" xfId="856" xr:uid="{00000000-0005-0000-0000-000057030000}"/>
    <cellStyle name="1_total_단위수량산출-1_오창수량산출서_수량산출서-1201_단위수량15" xfId="857" xr:uid="{00000000-0005-0000-0000-000058030000}"/>
    <cellStyle name="1_total_단위수량산출1_오창수량산출서_수량산출서-1201_도곡단위수량" xfId="858" xr:uid="{00000000-0005-0000-0000-000059030000}"/>
    <cellStyle name="1_total_단위수량산출-1_오창수량산출서_수량산출서-1201_도곡단위수량" xfId="859" xr:uid="{00000000-0005-0000-0000-00005A030000}"/>
    <cellStyle name="1_total_단위수량산출1_오창수량산출서_수량산출서-1201_철거단위수량" xfId="860" xr:uid="{00000000-0005-0000-0000-00005B030000}"/>
    <cellStyle name="1_total_단위수량산출-1_오창수량산출서_수량산출서-1201_철거단위수량" xfId="861" xr:uid="{00000000-0005-0000-0000-00005C030000}"/>
    <cellStyle name="1_total_단위수량산출1_오창수량산출서_수량산출서-1201_철거수량" xfId="862" xr:uid="{00000000-0005-0000-0000-00005D030000}"/>
    <cellStyle name="1_total_단위수량산출-1_오창수량산출서_수량산출서-1201_철거수량" xfId="863" xr:uid="{00000000-0005-0000-0000-00005E030000}"/>
    <cellStyle name="1_total_단위수량산출1_오창수량산출서_수량산출서-1201_한수단위수량" xfId="864" xr:uid="{00000000-0005-0000-0000-00005F030000}"/>
    <cellStyle name="1_total_단위수량산출-1_오창수량산출서_수량산출서-1201_한수단위수량" xfId="865" xr:uid="{00000000-0005-0000-0000-000060030000}"/>
    <cellStyle name="1_total_단위수량산출1_오창수량산출서_시설물단위수량" xfId="866" xr:uid="{00000000-0005-0000-0000-000061030000}"/>
    <cellStyle name="1_total_단위수량산출-1_오창수량산출서_시설물단위수량" xfId="867" xr:uid="{00000000-0005-0000-0000-000062030000}"/>
    <cellStyle name="1_total_단위수량산출1_오창수량산출서_시설물단위수량1" xfId="868" xr:uid="{00000000-0005-0000-0000-000063030000}"/>
    <cellStyle name="1_total_단위수량산출-1_오창수량산출서_시설물단위수량1" xfId="869" xr:uid="{00000000-0005-0000-0000-000064030000}"/>
    <cellStyle name="1_total_단위수량산출1_오창수량산출서_시설물단위수량1_시설물단위수량" xfId="870" xr:uid="{00000000-0005-0000-0000-000065030000}"/>
    <cellStyle name="1_total_단위수량산출-1_오창수량산출서_시설물단위수량1_시설물단위수량" xfId="871" xr:uid="{00000000-0005-0000-0000-000066030000}"/>
    <cellStyle name="1_total_단위수량산출1_오창수량산출서_철거단위수량" xfId="872" xr:uid="{00000000-0005-0000-0000-000067030000}"/>
    <cellStyle name="1_total_단위수량산출-1_오창수량산출서_철거단위수량" xfId="873" xr:uid="{00000000-0005-0000-0000-000068030000}"/>
    <cellStyle name="1_total_단위수량산출1_오창수량산출서_철거수량" xfId="874" xr:uid="{00000000-0005-0000-0000-000069030000}"/>
    <cellStyle name="1_total_단위수량산출-1_오창수량산출서_철거수량" xfId="875" xr:uid="{00000000-0005-0000-0000-00006A030000}"/>
    <cellStyle name="1_total_단위수량산출1_오창수량산출서_한수단위수량" xfId="876" xr:uid="{00000000-0005-0000-0000-00006B030000}"/>
    <cellStyle name="1_total_단위수량산출-1_오창수량산출서_한수단위수량" xfId="877" xr:uid="{00000000-0005-0000-0000-00006C030000}"/>
    <cellStyle name="1_total_단위수량산출1_용평단위수량" xfId="878" xr:uid="{00000000-0005-0000-0000-00006D030000}"/>
    <cellStyle name="1_total_단위수량산출-1_용평단위수량" xfId="879" xr:uid="{00000000-0005-0000-0000-00006E030000}"/>
    <cellStyle name="1_total_단위수량산출1_철거단위수량" xfId="880" xr:uid="{00000000-0005-0000-0000-00006F030000}"/>
    <cellStyle name="1_total_단위수량산출-1_철거단위수량" xfId="881" xr:uid="{00000000-0005-0000-0000-000070030000}"/>
    <cellStyle name="1_total_단위수량산출1_철거수량" xfId="882" xr:uid="{00000000-0005-0000-0000-000071030000}"/>
    <cellStyle name="1_total_단위수량산출-1_철거수량" xfId="883" xr:uid="{00000000-0005-0000-0000-000072030000}"/>
    <cellStyle name="1_total_단위수량산출1_한수단위수량" xfId="884" xr:uid="{00000000-0005-0000-0000-000073030000}"/>
    <cellStyle name="1_total_단위수량산출-1_한수단위수량" xfId="885" xr:uid="{00000000-0005-0000-0000-000074030000}"/>
    <cellStyle name="1_total_단위수량산출2" xfId="886" xr:uid="{00000000-0005-0000-0000-000075030000}"/>
    <cellStyle name="1_total_단위수량산출2_NEW단위수량-주산" xfId="887" xr:uid="{00000000-0005-0000-0000-000076030000}"/>
    <cellStyle name="1_total_단위수량산출2_남대천단위수량" xfId="888" xr:uid="{00000000-0005-0000-0000-000077030000}"/>
    <cellStyle name="1_total_단위수량산출2_단위수량" xfId="889" xr:uid="{00000000-0005-0000-0000-000078030000}"/>
    <cellStyle name="1_total_단위수량산출2_단위수량1" xfId="890" xr:uid="{00000000-0005-0000-0000-000079030000}"/>
    <cellStyle name="1_total_단위수량산출2_단위수량15" xfId="891" xr:uid="{00000000-0005-0000-0000-00007A030000}"/>
    <cellStyle name="1_total_단위수량산출2_도곡단위수량" xfId="892" xr:uid="{00000000-0005-0000-0000-00007B030000}"/>
    <cellStyle name="1_total_단위수량산출2_수량산출서-11.25" xfId="893" xr:uid="{00000000-0005-0000-0000-00007C030000}"/>
    <cellStyle name="1_total_단위수량산출2_수량산출서-11.25_NEW단위수량-주산" xfId="894" xr:uid="{00000000-0005-0000-0000-00007D030000}"/>
    <cellStyle name="1_total_단위수량산출2_수량산출서-11.25_남대천단위수량" xfId="895" xr:uid="{00000000-0005-0000-0000-00007E030000}"/>
    <cellStyle name="1_total_단위수량산출2_수량산출서-11.25_단위수량" xfId="896" xr:uid="{00000000-0005-0000-0000-00007F030000}"/>
    <cellStyle name="1_total_단위수량산출2_수량산출서-11.25_단위수량1" xfId="897" xr:uid="{00000000-0005-0000-0000-000080030000}"/>
    <cellStyle name="1_total_단위수량산출2_수량산출서-11.25_단위수량15" xfId="898" xr:uid="{00000000-0005-0000-0000-000081030000}"/>
    <cellStyle name="1_total_단위수량산출2_수량산출서-11.25_도곡단위수량" xfId="899" xr:uid="{00000000-0005-0000-0000-000082030000}"/>
    <cellStyle name="1_total_단위수량산출2_수량산출서-11.25_철거단위수량" xfId="900" xr:uid="{00000000-0005-0000-0000-000083030000}"/>
    <cellStyle name="1_total_단위수량산출2_수량산출서-11.25_철거수량" xfId="901" xr:uid="{00000000-0005-0000-0000-000084030000}"/>
    <cellStyle name="1_total_단위수량산출2_수량산출서-11.25_한수단위수량" xfId="902" xr:uid="{00000000-0005-0000-0000-000085030000}"/>
    <cellStyle name="1_total_단위수량산출2_수량산출서-1201" xfId="903" xr:uid="{00000000-0005-0000-0000-000086030000}"/>
    <cellStyle name="1_total_단위수량산출2_수량산출서-1201_NEW단위수량-주산" xfId="904" xr:uid="{00000000-0005-0000-0000-000087030000}"/>
    <cellStyle name="1_total_단위수량산출2_수량산출서-1201_남대천단위수량" xfId="905" xr:uid="{00000000-0005-0000-0000-000088030000}"/>
    <cellStyle name="1_total_단위수량산출2_수량산출서-1201_단위수량" xfId="906" xr:uid="{00000000-0005-0000-0000-000089030000}"/>
    <cellStyle name="1_total_단위수량산출2_수량산출서-1201_단위수량1" xfId="907" xr:uid="{00000000-0005-0000-0000-00008A030000}"/>
    <cellStyle name="1_total_단위수량산출2_수량산출서-1201_단위수량15" xfId="908" xr:uid="{00000000-0005-0000-0000-00008B030000}"/>
    <cellStyle name="1_total_단위수량산출2_수량산출서-1201_도곡단위수량" xfId="909" xr:uid="{00000000-0005-0000-0000-00008C030000}"/>
    <cellStyle name="1_total_단위수량산출2_수량산출서-1201_철거단위수량" xfId="910" xr:uid="{00000000-0005-0000-0000-00008D030000}"/>
    <cellStyle name="1_total_단위수량산출2_수량산출서-1201_철거수량" xfId="911" xr:uid="{00000000-0005-0000-0000-00008E030000}"/>
    <cellStyle name="1_total_단위수량산출2_수량산출서-1201_한수단위수량" xfId="912" xr:uid="{00000000-0005-0000-0000-00008F030000}"/>
    <cellStyle name="1_total_단위수량산출2_시설물단위수량" xfId="913" xr:uid="{00000000-0005-0000-0000-000090030000}"/>
    <cellStyle name="1_total_단위수량산출2_시설물단위수량1" xfId="914" xr:uid="{00000000-0005-0000-0000-000091030000}"/>
    <cellStyle name="1_total_단위수량산출2_시설물단위수량1_시설물단위수량" xfId="915" xr:uid="{00000000-0005-0000-0000-000092030000}"/>
    <cellStyle name="1_total_단위수량산출2_오창수량산출서" xfId="916" xr:uid="{00000000-0005-0000-0000-000093030000}"/>
    <cellStyle name="1_total_단위수량산출2_오창수량산출서_NEW단위수량-주산" xfId="917" xr:uid="{00000000-0005-0000-0000-000094030000}"/>
    <cellStyle name="1_total_단위수량산출2_오창수량산출서_남대천단위수량" xfId="918" xr:uid="{00000000-0005-0000-0000-000095030000}"/>
    <cellStyle name="1_total_단위수량산출2_오창수량산출서_단위수량" xfId="919" xr:uid="{00000000-0005-0000-0000-000096030000}"/>
    <cellStyle name="1_total_단위수량산출2_오창수량산출서_단위수량1" xfId="920" xr:uid="{00000000-0005-0000-0000-000097030000}"/>
    <cellStyle name="1_total_단위수량산출2_오창수량산출서_단위수량15" xfId="921" xr:uid="{00000000-0005-0000-0000-000098030000}"/>
    <cellStyle name="1_total_단위수량산출2_오창수량산출서_도곡단위수량" xfId="922" xr:uid="{00000000-0005-0000-0000-000099030000}"/>
    <cellStyle name="1_total_단위수량산출2_오창수량산출서_수량산출서-11.25" xfId="923" xr:uid="{00000000-0005-0000-0000-00009A030000}"/>
    <cellStyle name="1_total_단위수량산출2_오창수량산출서_수량산출서-11.25_NEW단위수량-주산" xfId="924" xr:uid="{00000000-0005-0000-0000-00009B030000}"/>
    <cellStyle name="1_total_단위수량산출2_오창수량산출서_수량산출서-11.25_남대천단위수량" xfId="925" xr:uid="{00000000-0005-0000-0000-00009C030000}"/>
    <cellStyle name="1_total_단위수량산출2_오창수량산출서_수량산출서-11.25_단위수량" xfId="926" xr:uid="{00000000-0005-0000-0000-00009D030000}"/>
    <cellStyle name="1_total_단위수량산출2_오창수량산출서_수량산출서-11.25_단위수량1" xfId="927" xr:uid="{00000000-0005-0000-0000-00009E030000}"/>
    <cellStyle name="1_total_단위수량산출2_오창수량산출서_수량산출서-11.25_단위수량15" xfId="928" xr:uid="{00000000-0005-0000-0000-00009F030000}"/>
    <cellStyle name="1_total_단위수량산출2_오창수량산출서_수량산출서-11.25_도곡단위수량" xfId="929" xr:uid="{00000000-0005-0000-0000-0000A0030000}"/>
    <cellStyle name="1_total_단위수량산출2_오창수량산출서_수량산출서-11.25_철거단위수량" xfId="930" xr:uid="{00000000-0005-0000-0000-0000A1030000}"/>
    <cellStyle name="1_total_단위수량산출2_오창수량산출서_수량산출서-11.25_철거수량" xfId="931" xr:uid="{00000000-0005-0000-0000-0000A2030000}"/>
    <cellStyle name="1_total_단위수량산출2_오창수량산출서_수량산출서-11.25_한수단위수량" xfId="932" xr:uid="{00000000-0005-0000-0000-0000A3030000}"/>
    <cellStyle name="1_total_단위수량산출2_오창수량산출서_수량산출서-1201" xfId="933" xr:uid="{00000000-0005-0000-0000-0000A4030000}"/>
    <cellStyle name="1_total_단위수량산출2_오창수량산출서_수량산출서-1201_NEW단위수량-주산" xfId="934" xr:uid="{00000000-0005-0000-0000-0000A5030000}"/>
    <cellStyle name="1_total_단위수량산출2_오창수량산출서_수량산출서-1201_남대천단위수량" xfId="935" xr:uid="{00000000-0005-0000-0000-0000A6030000}"/>
    <cellStyle name="1_total_단위수량산출2_오창수량산출서_수량산출서-1201_단위수량" xfId="936" xr:uid="{00000000-0005-0000-0000-0000A7030000}"/>
    <cellStyle name="1_total_단위수량산출2_오창수량산출서_수량산출서-1201_단위수량1" xfId="937" xr:uid="{00000000-0005-0000-0000-0000A8030000}"/>
    <cellStyle name="1_total_단위수량산출2_오창수량산출서_수량산출서-1201_단위수량15" xfId="938" xr:uid="{00000000-0005-0000-0000-0000A9030000}"/>
    <cellStyle name="1_total_단위수량산출2_오창수량산출서_수량산출서-1201_도곡단위수량" xfId="939" xr:uid="{00000000-0005-0000-0000-0000AA030000}"/>
    <cellStyle name="1_total_단위수량산출2_오창수량산출서_수량산출서-1201_철거단위수량" xfId="940" xr:uid="{00000000-0005-0000-0000-0000AB030000}"/>
    <cellStyle name="1_total_단위수량산출2_오창수량산출서_수량산출서-1201_철거수량" xfId="941" xr:uid="{00000000-0005-0000-0000-0000AC030000}"/>
    <cellStyle name="1_total_단위수량산출2_오창수량산출서_수량산출서-1201_한수단위수량" xfId="942" xr:uid="{00000000-0005-0000-0000-0000AD030000}"/>
    <cellStyle name="1_total_단위수량산출2_오창수량산출서_시설물단위수량" xfId="943" xr:uid="{00000000-0005-0000-0000-0000AE030000}"/>
    <cellStyle name="1_total_단위수량산출2_오창수량산출서_시설물단위수량1" xfId="944" xr:uid="{00000000-0005-0000-0000-0000AF030000}"/>
    <cellStyle name="1_total_단위수량산출2_오창수량산출서_시설물단위수량1_시설물단위수량" xfId="945" xr:uid="{00000000-0005-0000-0000-0000B0030000}"/>
    <cellStyle name="1_total_단위수량산출2_오창수량산출서_철거단위수량" xfId="946" xr:uid="{00000000-0005-0000-0000-0000B1030000}"/>
    <cellStyle name="1_total_단위수량산출2_오창수량산출서_철거수량" xfId="947" xr:uid="{00000000-0005-0000-0000-0000B2030000}"/>
    <cellStyle name="1_total_단위수량산출2_오창수량산출서_한수단위수량" xfId="948" xr:uid="{00000000-0005-0000-0000-0000B3030000}"/>
    <cellStyle name="1_total_단위수량산출2_철거단위수량" xfId="949" xr:uid="{00000000-0005-0000-0000-0000B4030000}"/>
    <cellStyle name="1_total_단위수량산출2_철거수량" xfId="950" xr:uid="{00000000-0005-0000-0000-0000B5030000}"/>
    <cellStyle name="1_total_단위수량산출2_한수단위수량" xfId="951" xr:uid="{00000000-0005-0000-0000-0000B6030000}"/>
    <cellStyle name="1_total_단위수량산출-개군" xfId="952" xr:uid="{00000000-0005-0000-0000-0000B7030000}"/>
    <cellStyle name="1_total_도곡단위수량" xfId="953" xr:uid="{00000000-0005-0000-0000-0000B8030000}"/>
    <cellStyle name="1_total_수량산출서-11.25" xfId="954" xr:uid="{00000000-0005-0000-0000-0000B9030000}"/>
    <cellStyle name="1_total_수량산출서-11.25_NEW단위수량-주산" xfId="955" xr:uid="{00000000-0005-0000-0000-0000BA030000}"/>
    <cellStyle name="1_total_수량산출서-11.25_남대천단위수량" xfId="956" xr:uid="{00000000-0005-0000-0000-0000BB030000}"/>
    <cellStyle name="1_total_수량산출서-11.25_단위수량" xfId="957" xr:uid="{00000000-0005-0000-0000-0000BC030000}"/>
    <cellStyle name="1_total_수량산출서-11.25_단위수량1" xfId="958" xr:uid="{00000000-0005-0000-0000-0000BD030000}"/>
    <cellStyle name="1_total_수량산출서-11.25_단위수량15" xfId="959" xr:uid="{00000000-0005-0000-0000-0000BE030000}"/>
    <cellStyle name="1_total_수량산출서-11.25_도곡단위수량" xfId="960" xr:uid="{00000000-0005-0000-0000-0000BF030000}"/>
    <cellStyle name="1_total_수량산출서-11.25_철거단위수량" xfId="961" xr:uid="{00000000-0005-0000-0000-0000C0030000}"/>
    <cellStyle name="1_total_수량산출서-11.25_철거수량" xfId="962" xr:uid="{00000000-0005-0000-0000-0000C1030000}"/>
    <cellStyle name="1_total_수량산출서-11.25_한수단위수량" xfId="963" xr:uid="{00000000-0005-0000-0000-0000C2030000}"/>
    <cellStyle name="1_total_수량산출서-1201" xfId="964" xr:uid="{00000000-0005-0000-0000-0000C3030000}"/>
    <cellStyle name="1_total_수량산출서-1201_NEW단위수량-주산" xfId="965" xr:uid="{00000000-0005-0000-0000-0000C4030000}"/>
    <cellStyle name="1_total_수량산출서-1201_남대천단위수량" xfId="966" xr:uid="{00000000-0005-0000-0000-0000C5030000}"/>
    <cellStyle name="1_total_수량산출서-1201_단위수량" xfId="967" xr:uid="{00000000-0005-0000-0000-0000C6030000}"/>
    <cellStyle name="1_total_수량산출서-1201_단위수량1" xfId="968" xr:uid="{00000000-0005-0000-0000-0000C7030000}"/>
    <cellStyle name="1_total_수량산출서-1201_단위수량15" xfId="969" xr:uid="{00000000-0005-0000-0000-0000C8030000}"/>
    <cellStyle name="1_total_수량산출서-1201_도곡단위수량" xfId="970" xr:uid="{00000000-0005-0000-0000-0000C9030000}"/>
    <cellStyle name="1_total_수량산출서-1201_철거단위수량" xfId="971" xr:uid="{00000000-0005-0000-0000-0000CA030000}"/>
    <cellStyle name="1_total_수량산출서-1201_철거수량" xfId="972" xr:uid="{00000000-0005-0000-0000-0000CB030000}"/>
    <cellStyle name="1_total_수량산출서-1201_한수단위수량" xfId="973" xr:uid="{00000000-0005-0000-0000-0000CC030000}"/>
    <cellStyle name="1_total_수량산출서-최종" xfId="974" xr:uid="{00000000-0005-0000-0000-0000CD030000}"/>
    <cellStyle name="1_total_수원변경수량산출" xfId="975" xr:uid="{00000000-0005-0000-0000-0000CE030000}"/>
    <cellStyle name="1_total_시설물단위수량" xfId="976" xr:uid="{00000000-0005-0000-0000-0000CF030000}"/>
    <cellStyle name="1_total_시설물단위수량1" xfId="977" xr:uid="{00000000-0005-0000-0000-0000D0030000}"/>
    <cellStyle name="1_total_시설물단위수량1_시설물단위수량" xfId="978" xr:uid="{00000000-0005-0000-0000-0000D1030000}"/>
    <cellStyle name="1_total_쌍용" xfId="979" xr:uid="{00000000-0005-0000-0000-0000D2030000}"/>
    <cellStyle name="1_total_쌍용_NEW단위수량-주산" xfId="980" xr:uid="{00000000-0005-0000-0000-0000D3030000}"/>
    <cellStyle name="1_total_쌍용_남대천단위수량" xfId="981" xr:uid="{00000000-0005-0000-0000-0000D4030000}"/>
    <cellStyle name="1_total_쌍용_단위수량" xfId="982" xr:uid="{00000000-0005-0000-0000-0000D5030000}"/>
    <cellStyle name="1_total_쌍용_단위수량1" xfId="983" xr:uid="{00000000-0005-0000-0000-0000D6030000}"/>
    <cellStyle name="1_total_쌍용_단위수량15" xfId="984" xr:uid="{00000000-0005-0000-0000-0000D7030000}"/>
    <cellStyle name="1_total_쌍용_도곡단위수량" xfId="985" xr:uid="{00000000-0005-0000-0000-0000D8030000}"/>
    <cellStyle name="1_total_쌍용_수량산출서-11.25" xfId="986" xr:uid="{00000000-0005-0000-0000-0000D9030000}"/>
    <cellStyle name="1_total_쌍용_수량산출서-11.25_NEW단위수량-주산" xfId="987" xr:uid="{00000000-0005-0000-0000-0000DA030000}"/>
    <cellStyle name="1_total_쌍용_수량산출서-11.25_남대천단위수량" xfId="988" xr:uid="{00000000-0005-0000-0000-0000DB030000}"/>
    <cellStyle name="1_total_쌍용_수량산출서-11.25_단위수량" xfId="989" xr:uid="{00000000-0005-0000-0000-0000DC030000}"/>
    <cellStyle name="1_total_쌍용_수량산출서-11.25_단위수량1" xfId="990" xr:uid="{00000000-0005-0000-0000-0000DD030000}"/>
    <cellStyle name="1_total_쌍용_수량산출서-11.25_단위수량15" xfId="991" xr:uid="{00000000-0005-0000-0000-0000DE030000}"/>
    <cellStyle name="1_total_쌍용_수량산출서-11.25_도곡단위수량" xfId="992" xr:uid="{00000000-0005-0000-0000-0000DF030000}"/>
    <cellStyle name="1_total_쌍용_수량산출서-11.25_철거단위수량" xfId="993" xr:uid="{00000000-0005-0000-0000-0000E0030000}"/>
    <cellStyle name="1_total_쌍용_수량산출서-11.25_철거수량" xfId="994" xr:uid="{00000000-0005-0000-0000-0000E1030000}"/>
    <cellStyle name="1_total_쌍용_수량산출서-11.25_한수단위수량" xfId="995" xr:uid="{00000000-0005-0000-0000-0000E2030000}"/>
    <cellStyle name="1_total_쌍용_수량산출서-1201" xfId="996" xr:uid="{00000000-0005-0000-0000-0000E3030000}"/>
    <cellStyle name="1_total_쌍용_수량산출서-1201_NEW단위수량-주산" xfId="997" xr:uid="{00000000-0005-0000-0000-0000E4030000}"/>
    <cellStyle name="1_total_쌍용_수량산출서-1201_남대천단위수량" xfId="998" xr:uid="{00000000-0005-0000-0000-0000E5030000}"/>
    <cellStyle name="1_total_쌍용_수량산출서-1201_단위수량" xfId="999" xr:uid="{00000000-0005-0000-0000-0000E6030000}"/>
    <cellStyle name="1_total_쌍용_수량산출서-1201_단위수량1" xfId="1000" xr:uid="{00000000-0005-0000-0000-0000E7030000}"/>
    <cellStyle name="1_total_쌍용_수량산출서-1201_단위수량15" xfId="1001" xr:uid="{00000000-0005-0000-0000-0000E8030000}"/>
    <cellStyle name="1_total_쌍용_수량산출서-1201_도곡단위수량" xfId="1002" xr:uid="{00000000-0005-0000-0000-0000E9030000}"/>
    <cellStyle name="1_total_쌍용_수량산출서-1201_철거단위수량" xfId="1003" xr:uid="{00000000-0005-0000-0000-0000EA030000}"/>
    <cellStyle name="1_total_쌍용_수량산출서-1201_철거수량" xfId="1004" xr:uid="{00000000-0005-0000-0000-0000EB030000}"/>
    <cellStyle name="1_total_쌍용_수량산출서-1201_한수단위수량" xfId="1005" xr:uid="{00000000-0005-0000-0000-0000EC030000}"/>
    <cellStyle name="1_total_쌍용_시설물단위수량" xfId="1006" xr:uid="{00000000-0005-0000-0000-0000ED030000}"/>
    <cellStyle name="1_total_쌍용_시설물단위수량1" xfId="1007" xr:uid="{00000000-0005-0000-0000-0000EE030000}"/>
    <cellStyle name="1_total_쌍용_시설물단위수량1_시설물단위수량" xfId="1008" xr:uid="{00000000-0005-0000-0000-0000EF030000}"/>
    <cellStyle name="1_total_쌍용_오창수량산출서" xfId="1009" xr:uid="{00000000-0005-0000-0000-0000F0030000}"/>
    <cellStyle name="1_total_쌍용_오창수량산출서_NEW단위수량-주산" xfId="1010" xr:uid="{00000000-0005-0000-0000-0000F1030000}"/>
    <cellStyle name="1_total_쌍용_오창수량산출서_남대천단위수량" xfId="1011" xr:uid="{00000000-0005-0000-0000-0000F2030000}"/>
    <cellStyle name="1_total_쌍용_오창수량산출서_단위수량" xfId="1012" xr:uid="{00000000-0005-0000-0000-0000F3030000}"/>
    <cellStyle name="1_total_쌍용_오창수량산출서_단위수량1" xfId="1013" xr:uid="{00000000-0005-0000-0000-0000F4030000}"/>
    <cellStyle name="1_total_쌍용_오창수량산출서_단위수량15" xfId="1014" xr:uid="{00000000-0005-0000-0000-0000F5030000}"/>
    <cellStyle name="1_total_쌍용_오창수량산출서_도곡단위수량" xfId="1015" xr:uid="{00000000-0005-0000-0000-0000F6030000}"/>
    <cellStyle name="1_total_쌍용_오창수량산출서_수량산출서-11.25" xfId="1016" xr:uid="{00000000-0005-0000-0000-0000F7030000}"/>
    <cellStyle name="1_total_쌍용_오창수량산출서_수량산출서-11.25_NEW단위수량-주산" xfId="1017" xr:uid="{00000000-0005-0000-0000-0000F8030000}"/>
    <cellStyle name="1_total_쌍용_오창수량산출서_수량산출서-11.25_남대천단위수량" xfId="1018" xr:uid="{00000000-0005-0000-0000-0000F9030000}"/>
    <cellStyle name="1_total_쌍용_오창수량산출서_수량산출서-11.25_단위수량" xfId="1019" xr:uid="{00000000-0005-0000-0000-0000FA030000}"/>
    <cellStyle name="1_total_쌍용_오창수량산출서_수량산출서-11.25_단위수량1" xfId="1020" xr:uid="{00000000-0005-0000-0000-0000FB030000}"/>
    <cellStyle name="1_total_쌍용_오창수량산출서_수량산출서-11.25_단위수량15" xfId="1021" xr:uid="{00000000-0005-0000-0000-0000FC030000}"/>
    <cellStyle name="1_total_쌍용_오창수량산출서_수량산출서-11.25_도곡단위수량" xfId="1022" xr:uid="{00000000-0005-0000-0000-0000FD030000}"/>
    <cellStyle name="1_total_쌍용_오창수량산출서_수량산출서-11.25_철거단위수량" xfId="1023" xr:uid="{00000000-0005-0000-0000-0000FE030000}"/>
    <cellStyle name="1_total_쌍용_오창수량산출서_수량산출서-11.25_철거수량" xfId="1024" xr:uid="{00000000-0005-0000-0000-0000FF030000}"/>
    <cellStyle name="1_total_쌍용_오창수량산출서_수량산출서-11.25_한수단위수량" xfId="1025" xr:uid="{00000000-0005-0000-0000-000000040000}"/>
    <cellStyle name="1_total_쌍용_오창수량산출서_수량산출서-1201" xfId="1026" xr:uid="{00000000-0005-0000-0000-000001040000}"/>
    <cellStyle name="1_total_쌍용_오창수량산출서_수량산출서-1201_NEW단위수량-주산" xfId="1027" xr:uid="{00000000-0005-0000-0000-000002040000}"/>
    <cellStyle name="1_total_쌍용_오창수량산출서_수량산출서-1201_남대천단위수량" xfId="1028" xr:uid="{00000000-0005-0000-0000-000003040000}"/>
    <cellStyle name="1_total_쌍용_오창수량산출서_수량산출서-1201_단위수량" xfId="1029" xr:uid="{00000000-0005-0000-0000-000004040000}"/>
    <cellStyle name="1_total_쌍용_오창수량산출서_수량산출서-1201_단위수량1" xfId="1030" xr:uid="{00000000-0005-0000-0000-000005040000}"/>
    <cellStyle name="1_total_쌍용_오창수량산출서_수량산출서-1201_단위수량15" xfId="1031" xr:uid="{00000000-0005-0000-0000-000006040000}"/>
    <cellStyle name="1_total_쌍용_오창수량산출서_수량산출서-1201_도곡단위수량" xfId="1032" xr:uid="{00000000-0005-0000-0000-000007040000}"/>
    <cellStyle name="1_total_쌍용_오창수량산출서_수량산출서-1201_철거단위수량" xfId="1033" xr:uid="{00000000-0005-0000-0000-000008040000}"/>
    <cellStyle name="1_total_쌍용_오창수량산출서_수량산출서-1201_철거수량" xfId="1034" xr:uid="{00000000-0005-0000-0000-000009040000}"/>
    <cellStyle name="1_total_쌍용_오창수량산출서_수량산출서-1201_한수단위수량" xfId="1035" xr:uid="{00000000-0005-0000-0000-00000A040000}"/>
    <cellStyle name="1_total_쌍용_오창수량산출서_시설물단위수량" xfId="1036" xr:uid="{00000000-0005-0000-0000-00000B040000}"/>
    <cellStyle name="1_total_쌍용_오창수량산출서_시설물단위수량1" xfId="1037" xr:uid="{00000000-0005-0000-0000-00000C040000}"/>
    <cellStyle name="1_total_쌍용_오창수량산출서_시설물단위수량1_시설물단위수량" xfId="1038" xr:uid="{00000000-0005-0000-0000-00000D040000}"/>
    <cellStyle name="1_total_쌍용_오창수량산출서_철거단위수량" xfId="1039" xr:uid="{00000000-0005-0000-0000-00000E040000}"/>
    <cellStyle name="1_total_쌍용_오창수량산출서_철거수량" xfId="1040" xr:uid="{00000000-0005-0000-0000-00000F040000}"/>
    <cellStyle name="1_total_쌍용_오창수량산출서_한수단위수량" xfId="1041" xr:uid="{00000000-0005-0000-0000-000010040000}"/>
    <cellStyle name="1_total_쌍용_철거단위수량" xfId="1042" xr:uid="{00000000-0005-0000-0000-000011040000}"/>
    <cellStyle name="1_total_쌍용_철거수량" xfId="1043" xr:uid="{00000000-0005-0000-0000-000012040000}"/>
    <cellStyle name="1_total_쌍용_한수단위수량" xfId="1044" xr:uid="{00000000-0005-0000-0000-000013040000}"/>
    <cellStyle name="1_total_안동수량산출" xfId="1045" xr:uid="{00000000-0005-0000-0000-000014040000}"/>
    <cellStyle name="1_total_안동수량산출최종" xfId="1046" xr:uid="{00000000-0005-0000-0000-000015040000}"/>
    <cellStyle name="1_total_오창수량산출서" xfId="1047" xr:uid="{00000000-0005-0000-0000-000016040000}"/>
    <cellStyle name="1_total_오창수량산출서_NEW단위수량-주산" xfId="1048" xr:uid="{00000000-0005-0000-0000-000017040000}"/>
    <cellStyle name="1_total_오창수량산출서_남대천단위수량" xfId="1049" xr:uid="{00000000-0005-0000-0000-000018040000}"/>
    <cellStyle name="1_total_오창수량산출서_단위수량" xfId="1050" xr:uid="{00000000-0005-0000-0000-000019040000}"/>
    <cellStyle name="1_total_오창수량산출서_단위수량1" xfId="1051" xr:uid="{00000000-0005-0000-0000-00001A040000}"/>
    <cellStyle name="1_total_오창수량산출서_단위수량15" xfId="1052" xr:uid="{00000000-0005-0000-0000-00001B040000}"/>
    <cellStyle name="1_total_오창수량산출서_도곡단위수량" xfId="1053" xr:uid="{00000000-0005-0000-0000-00001C040000}"/>
    <cellStyle name="1_total_오창수량산출서_수량산출서-11.25" xfId="1054" xr:uid="{00000000-0005-0000-0000-00001D040000}"/>
    <cellStyle name="1_total_오창수량산출서_수량산출서-11.25_NEW단위수량-주산" xfId="1055" xr:uid="{00000000-0005-0000-0000-00001E040000}"/>
    <cellStyle name="1_total_오창수량산출서_수량산출서-11.25_남대천단위수량" xfId="1056" xr:uid="{00000000-0005-0000-0000-00001F040000}"/>
    <cellStyle name="1_total_오창수량산출서_수량산출서-11.25_단위수량" xfId="1057" xr:uid="{00000000-0005-0000-0000-000020040000}"/>
    <cellStyle name="1_total_오창수량산출서_수량산출서-11.25_단위수량1" xfId="1058" xr:uid="{00000000-0005-0000-0000-000021040000}"/>
    <cellStyle name="1_total_오창수량산출서_수량산출서-11.25_단위수량15" xfId="1059" xr:uid="{00000000-0005-0000-0000-000022040000}"/>
    <cellStyle name="1_total_오창수량산출서_수량산출서-11.25_도곡단위수량" xfId="1060" xr:uid="{00000000-0005-0000-0000-000023040000}"/>
    <cellStyle name="1_total_오창수량산출서_수량산출서-11.25_철거단위수량" xfId="1061" xr:uid="{00000000-0005-0000-0000-000024040000}"/>
    <cellStyle name="1_total_오창수량산출서_수량산출서-11.25_철거수량" xfId="1062" xr:uid="{00000000-0005-0000-0000-000025040000}"/>
    <cellStyle name="1_total_오창수량산출서_수량산출서-11.25_한수단위수량" xfId="1063" xr:uid="{00000000-0005-0000-0000-000026040000}"/>
    <cellStyle name="1_total_오창수량산출서_수량산출서-1201" xfId="1064" xr:uid="{00000000-0005-0000-0000-000027040000}"/>
    <cellStyle name="1_total_오창수량산출서_수량산출서-1201_NEW단위수량-주산" xfId="1065" xr:uid="{00000000-0005-0000-0000-000028040000}"/>
    <cellStyle name="1_total_오창수량산출서_수량산출서-1201_남대천단위수량" xfId="1066" xr:uid="{00000000-0005-0000-0000-000029040000}"/>
    <cellStyle name="1_total_오창수량산출서_수량산출서-1201_단위수량" xfId="1067" xr:uid="{00000000-0005-0000-0000-00002A040000}"/>
    <cellStyle name="1_total_오창수량산출서_수량산출서-1201_단위수량1" xfId="1068" xr:uid="{00000000-0005-0000-0000-00002B040000}"/>
    <cellStyle name="1_total_오창수량산출서_수량산출서-1201_단위수량15" xfId="1069" xr:uid="{00000000-0005-0000-0000-00002C040000}"/>
    <cellStyle name="1_total_오창수량산출서_수량산출서-1201_도곡단위수량" xfId="1070" xr:uid="{00000000-0005-0000-0000-00002D040000}"/>
    <cellStyle name="1_total_오창수량산출서_수량산출서-1201_철거단위수량" xfId="1071" xr:uid="{00000000-0005-0000-0000-00002E040000}"/>
    <cellStyle name="1_total_오창수량산출서_수량산출서-1201_철거수량" xfId="1072" xr:uid="{00000000-0005-0000-0000-00002F040000}"/>
    <cellStyle name="1_total_오창수량산출서_수량산출서-1201_한수단위수량" xfId="1073" xr:uid="{00000000-0005-0000-0000-000030040000}"/>
    <cellStyle name="1_total_오창수량산출서_시설물단위수량" xfId="1074" xr:uid="{00000000-0005-0000-0000-000031040000}"/>
    <cellStyle name="1_total_오창수량산출서_시설물단위수량1" xfId="1075" xr:uid="{00000000-0005-0000-0000-000032040000}"/>
    <cellStyle name="1_total_오창수량산출서_시설물단위수량1_시설물단위수량" xfId="1076" xr:uid="{00000000-0005-0000-0000-000033040000}"/>
    <cellStyle name="1_total_오창수량산출서_철거단위수량" xfId="1077" xr:uid="{00000000-0005-0000-0000-000034040000}"/>
    <cellStyle name="1_total_오창수량산출서_철거수량" xfId="1078" xr:uid="{00000000-0005-0000-0000-000035040000}"/>
    <cellStyle name="1_total_오창수량산출서_한수단위수량" xfId="1079" xr:uid="{00000000-0005-0000-0000-000036040000}"/>
    <cellStyle name="1_total_용평단위수량" xfId="1080" xr:uid="{00000000-0005-0000-0000-000037040000}"/>
    <cellStyle name="1_total_운동장단위수량" xfId="1081" xr:uid="{00000000-0005-0000-0000-000038040000}"/>
    <cellStyle name="1_total_은파단위수량" xfId="1082" xr:uid="{00000000-0005-0000-0000-000039040000}"/>
    <cellStyle name="1_total_은파단위수량_NEW단위수량-주산" xfId="1083" xr:uid="{00000000-0005-0000-0000-00003A040000}"/>
    <cellStyle name="1_total_은파단위수량_남대천단위수량" xfId="1084" xr:uid="{00000000-0005-0000-0000-00003B040000}"/>
    <cellStyle name="1_total_은파단위수량_단위수량" xfId="1085" xr:uid="{00000000-0005-0000-0000-00003C040000}"/>
    <cellStyle name="1_total_은파단위수량_단위수량1" xfId="1086" xr:uid="{00000000-0005-0000-0000-00003D040000}"/>
    <cellStyle name="1_total_은파단위수량_단위수량15" xfId="1087" xr:uid="{00000000-0005-0000-0000-00003E040000}"/>
    <cellStyle name="1_total_은파단위수량_도곡단위수량" xfId="1088" xr:uid="{00000000-0005-0000-0000-00003F040000}"/>
    <cellStyle name="1_total_은파단위수량_수량산출서-11.25" xfId="1089" xr:uid="{00000000-0005-0000-0000-000040040000}"/>
    <cellStyle name="1_total_은파단위수량_수량산출서-11.25_NEW단위수량-주산" xfId="1090" xr:uid="{00000000-0005-0000-0000-000041040000}"/>
    <cellStyle name="1_total_은파단위수량_수량산출서-11.25_남대천단위수량" xfId="1091" xr:uid="{00000000-0005-0000-0000-000042040000}"/>
    <cellStyle name="1_total_은파단위수량_수량산출서-11.25_단위수량" xfId="1092" xr:uid="{00000000-0005-0000-0000-000043040000}"/>
    <cellStyle name="1_total_은파단위수량_수량산출서-11.25_단위수량1" xfId="1093" xr:uid="{00000000-0005-0000-0000-000044040000}"/>
    <cellStyle name="1_total_은파단위수량_수량산출서-11.25_단위수량15" xfId="1094" xr:uid="{00000000-0005-0000-0000-000045040000}"/>
    <cellStyle name="1_total_은파단위수량_수량산출서-11.25_도곡단위수량" xfId="1095" xr:uid="{00000000-0005-0000-0000-000046040000}"/>
    <cellStyle name="1_total_은파단위수량_수량산출서-11.25_철거단위수량" xfId="1096" xr:uid="{00000000-0005-0000-0000-000047040000}"/>
    <cellStyle name="1_total_은파단위수량_수량산출서-11.25_철거수량" xfId="1097" xr:uid="{00000000-0005-0000-0000-000048040000}"/>
    <cellStyle name="1_total_은파단위수량_수량산출서-11.25_한수단위수량" xfId="1098" xr:uid="{00000000-0005-0000-0000-000049040000}"/>
    <cellStyle name="1_total_은파단위수량_수량산출서-1201" xfId="1099" xr:uid="{00000000-0005-0000-0000-00004A040000}"/>
    <cellStyle name="1_total_은파단위수량_수량산출서-1201_NEW단위수량-주산" xfId="1100" xr:uid="{00000000-0005-0000-0000-00004B040000}"/>
    <cellStyle name="1_total_은파단위수량_수량산출서-1201_남대천단위수량" xfId="1101" xr:uid="{00000000-0005-0000-0000-00004C040000}"/>
    <cellStyle name="1_total_은파단위수량_수량산출서-1201_단위수량" xfId="1102" xr:uid="{00000000-0005-0000-0000-00004D040000}"/>
    <cellStyle name="1_total_은파단위수량_수량산출서-1201_단위수량1" xfId="1103" xr:uid="{00000000-0005-0000-0000-00004E040000}"/>
    <cellStyle name="1_total_은파단위수량_수량산출서-1201_단위수량15" xfId="1104" xr:uid="{00000000-0005-0000-0000-00004F040000}"/>
    <cellStyle name="1_total_은파단위수량_수량산출서-1201_도곡단위수량" xfId="1105" xr:uid="{00000000-0005-0000-0000-000050040000}"/>
    <cellStyle name="1_total_은파단위수량_수량산출서-1201_철거단위수량" xfId="1106" xr:uid="{00000000-0005-0000-0000-000051040000}"/>
    <cellStyle name="1_total_은파단위수량_수량산출서-1201_철거수량" xfId="1107" xr:uid="{00000000-0005-0000-0000-000052040000}"/>
    <cellStyle name="1_total_은파단위수량_수량산출서-1201_한수단위수량" xfId="1108" xr:uid="{00000000-0005-0000-0000-000053040000}"/>
    <cellStyle name="1_total_은파단위수량_시설물단위수량" xfId="1109" xr:uid="{00000000-0005-0000-0000-000054040000}"/>
    <cellStyle name="1_total_은파단위수량_시설물단위수량1" xfId="1110" xr:uid="{00000000-0005-0000-0000-000055040000}"/>
    <cellStyle name="1_total_은파단위수량_시설물단위수량1_시설물단위수량" xfId="1111" xr:uid="{00000000-0005-0000-0000-000056040000}"/>
    <cellStyle name="1_total_은파단위수량_오창수량산출서" xfId="1112" xr:uid="{00000000-0005-0000-0000-000057040000}"/>
    <cellStyle name="1_total_은파단위수량_오창수량산출서_NEW단위수량-주산" xfId="1113" xr:uid="{00000000-0005-0000-0000-000058040000}"/>
    <cellStyle name="1_total_은파단위수량_오창수량산출서_남대천단위수량" xfId="1114" xr:uid="{00000000-0005-0000-0000-000059040000}"/>
    <cellStyle name="1_total_은파단위수량_오창수량산출서_단위수량" xfId="1115" xr:uid="{00000000-0005-0000-0000-00005A040000}"/>
    <cellStyle name="1_total_은파단위수량_오창수량산출서_단위수량1" xfId="1116" xr:uid="{00000000-0005-0000-0000-00005B040000}"/>
    <cellStyle name="1_total_은파단위수량_오창수량산출서_단위수량15" xfId="1117" xr:uid="{00000000-0005-0000-0000-00005C040000}"/>
    <cellStyle name="1_total_은파단위수량_오창수량산출서_도곡단위수량" xfId="1118" xr:uid="{00000000-0005-0000-0000-00005D040000}"/>
    <cellStyle name="1_total_은파단위수량_오창수량산출서_수량산출서-11.25" xfId="1119" xr:uid="{00000000-0005-0000-0000-00005E040000}"/>
    <cellStyle name="1_total_은파단위수량_오창수량산출서_수량산출서-11.25_NEW단위수량-주산" xfId="1120" xr:uid="{00000000-0005-0000-0000-00005F040000}"/>
    <cellStyle name="1_total_은파단위수량_오창수량산출서_수량산출서-11.25_남대천단위수량" xfId="1121" xr:uid="{00000000-0005-0000-0000-000060040000}"/>
    <cellStyle name="1_total_은파단위수량_오창수량산출서_수량산출서-11.25_단위수량" xfId="1122" xr:uid="{00000000-0005-0000-0000-000061040000}"/>
    <cellStyle name="1_total_은파단위수량_오창수량산출서_수량산출서-11.25_단위수량1" xfId="1123" xr:uid="{00000000-0005-0000-0000-000062040000}"/>
    <cellStyle name="1_total_은파단위수량_오창수량산출서_수량산출서-11.25_단위수량15" xfId="1124" xr:uid="{00000000-0005-0000-0000-000063040000}"/>
    <cellStyle name="1_total_은파단위수량_오창수량산출서_수량산출서-11.25_도곡단위수량" xfId="1125" xr:uid="{00000000-0005-0000-0000-000064040000}"/>
    <cellStyle name="1_total_은파단위수량_오창수량산출서_수량산출서-11.25_철거단위수량" xfId="1126" xr:uid="{00000000-0005-0000-0000-000065040000}"/>
    <cellStyle name="1_total_은파단위수량_오창수량산출서_수량산출서-11.25_철거수량" xfId="1127" xr:uid="{00000000-0005-0000-0000-000066040000}"/>
    <cellStyle name="1_total_은파단위수량_오창수량산출서_수량산출서-11.25_한수단위수량" xfId="1128" xr:uid="{00000000-0005-0000-0000-000067040000}"/>
    <cellStyle name="1_total_은파단위수량_오창수량산출서_수량산출서-1201" xfId="1129" xr:uid="{00000000-0005-0000-0000-000068040000}"/>
    <cellStyle name="1_total_은파단위수량_오창수량산출서_수량산출서-1201_NEW단위수량-주산" xfId="1130" xr:uid="{00000000-0005-0000-0000-000069040000}"/>
    <cellStyle name="1_total_은파단위수량_오창수량산출서_수량산출서-1201_남대천단위수량" xfId="1131" xr:uid="{00000000-0005-0000-0000-00006A040000}"/>
    <cellStyle name="1_total_은파단위수량_오창수량산출서_수량산출서-1201_단위수량" xfId="1132" xr:uid="{00000000-0005-0000-0000-00006B040000}"/>
    <cellStyle name="1_total_은파단위수량_오창수량산출서_수량산출서-1201_단위수량1" xfId="1133" xr:uid="{00000000-0005-0000-0000-00006C040000}"/>
    <cellStyle name="1_total_은파단위수량_오창수량산출서_수량산출서-1201_단위수량15" xfId="1134" xr:uid="{00000000-0005-0000-0000-00006D040000}"/>
    <cellStyle name="1_total_은파단위수량_오창수량산출서_수량산출서-1201_도곡단위수량" xfId="1135" xr:uid="{00000000-0005-0000-0000-00006E040000}"/>
    <cellStyle name="1_total_은파단위수량_오창수량산출서_수량산출서-1201_철거단위수량" xfId="1136" xr:uid="{00000000-0005-0000-0000-00006F040000}"/>
    <cellStyle name="1_total_은파단위수량_오창수량산출서_수량산출서-1201_철거수량" xfId="1137" xr:uid="{00000000-0005-0000-0000-000070040000}"/>
    <cellStyle name="1_total_은파단위수량_오창수량산출서_수량산출서-1201_한수단위수량" xfId="1138" xr:uid="{00000000-0005-0000-0000-000071040000}"/>
    <cellStyle name="1_total_은파단위수량_오창수량산출서_시설물단위수량" xfId="1139" xr:uid="{00000000-0005-0000-0000-000072040000}"/>
    <cellStyle name="1_total_은파단위수량_오창수량산출서_시설물단위수량1" xfId="1140" xr:uid="{00000000-0005-0000-0000-000073040000}"/>
    <cellStyle name="1_total_은파단위수량_오창수량산출서_시설물단위수량1_시설물단위수량" xfId="1141" xr:uid="{00000000-0005-0000-0000-000074040000}"/>
    <cellStyle name="1_total_은파단위수량_오창수량산출서_철거단위수량" xfId="1142" xr:uid="{00000000-0005-0000-0000-000075040000}"/>
    <cellStyle name="1_total_은파단위수량_오창수량산출서_철거수량" xfId="1143" xr:uid="{00000000-0005-0000-0000-000076040000}"/>
    <cellStyle name="1_total_은파단위수량_오창수량산출서_한수단위수량" xfId="1144" xr:uid="{00000000-0005-0000-0000-000077040000}"/>
    <cellStyle name="1_total_은파단위수량_용평단위수량" xfId="1145" xr:uid="{00000000-0005-0000-0000-000078040000}"/>
    <cellStyle name="1_total_은파단위수량_철거단위수량" xfId="1146" xr:uid="{00000000-0005-0000-0000-000079040000}"/>
    <cellStyle name="1_total_은파단위수량_철거수량" xfId="1147" xr:uid="{00000000-0005-0000-0000-00007A040000}"/>
    <cellStyle name="1_total_은파단위수량_한수단위수량" xfId="1148" xr:uid="{00000000-0005-0000-0000-00007B040000}"/>
    <cellStyle name="1_total_조경포장,관로시설" xfId="1149" xr:uid="{00000000-0005-0000-0000-00007C040000}"/>
    <cellStyle name="1_total_조경포장,관로시설_NEW단위수량-주산" xfId="1150" xr:uid="{00000000-0005-0000-0000-00007D040000}"/>
    <cellStyle name="1_total_조경포장,관로시설_남대천단위수량" xfId="1151" xr:uid="{00000000-0005-0000-0000-00007E040000}"/>
    <cellStyle name="1_total_조경포장,관로시설_단위수량" xfId="1152" xr:uid="{00000000-0005-0000-0000-00007F040000}"/>
    <cellStyle name="1_total_조경포장,관로시설_단위수량1" xfId="1153" xr:uid="{00000000-0005-0000-0000-000080040000}"/>
    <cellStyle name="1_total_조경포장,관로시설_단위수량15" xfId="1154" xr:uid="{00000000-0005-0000-0000-000081040000}"/>
    <cellStyle name="1_total_조경포장,관로시설_도곡단위수량" xfId="1155" xr:uid="{00000000-0005-0000-0000-000082040000}"/>
    <cellStyle name="1_total_조경포장,관로시설_수량산출서-11.25" xfId="1156" xr:uid="{00000000-0005-0000-0000-000083040000}"/>
    <cellStyle name="1_total_조경포장,관로시설_수량산출서-11.25_NEW단위수량-주산" xfId="1157" xr:uid="{00000000-0005-0000-0000-000084040000}"/>
    <cellStyle name="1_total_조경포장,관로시설_수량산출서-11.25_남대천단위수량" xfId="1158" xr:uid="{00000000-0005-0000-0000-000085040000}"/>
    <cellStyle name="1_total_조경포장,관로시설_수량산출서-11.25_단위수량" xfId="1159" xr:uid="{00000000-0005-0000-0000-000086040000}"/>
    <cellStyle name="1_total_조경포장,관로시설_수량산출서-11.25_단위수량1" xfId="1160" xr:uid="{00000000-0005-0000-0000-000087040000}"/>
    <cellStyle name="1_total_조경포장,관로시설_수량산출서-11.25_단위수량15" xfId="1161" xr:uid="{00000000-0005-0000-0000-000088040000}"/>
    <cellStyle name="1_total_조경포장,관로시설_수량산출서-11.25_도곡단위수량" xfId="1162" xr:uid="{00000000-0005-0000-0000-000089040000}"/>
    <cellStyle name="1_total_조경포장,관로시설_수량산출서-11.25_철거단위수량" xfId="1163" xr:uid="{00000000-0005-0000-0000-00008A040000}"/>
    <cellStyle name="1_total_조경포장,관로시설_수량산출서-11.25_철거수량" xfId="1164" xr:uid="{00000000-0005-0000-0000-00008B040000}"/>
    <cellStyle name="1_total_조경포장,관로시설_수량산출서-11.25_한수단위수량" xfId="1165" xr:uid="{00000000-0005-0000-0000-00008C040000}"/>
    <cellStyle name="1_total_조경포장,관로시설_수량산출서-1201" xfId="1166" xr:uid="{00000000-0005-0000-0000-00008D040000}"/>
    <cellStyle name="1_total_조경포장,관로시설_수량산출서-1201_NEW단위수량-주산" xfId="1167" xr:uid="{00000000-0005-0000-0000-00008E040000}"/>
    <cellStyle name="1_total_조경포장,관로시설_수량산출서-1201_남대천단위수량" xfId="1168" xr:uid="{00000000-0005-0000-0000-00008F040000}"/>
    <cellStyle name="1_total_조경포장,관로시설_수량산출서-1201_단위수량" xfId="1169" xr:uid="{00000000-0005-0000-0000-000090040000}"/>
    <cellStyle name="1_total_조경포장,관로시설_수량산출서-1201_단위수량1" xfId="1170" xr:uid="{00000000-0005-0000-0000-000091040000}"/>
    <cellStyle name="1_total_조경포장,관로시설_수량산출서-1201_단위수량15" xfId="1171" xr:uid="{00000000-0005-0000-0000-000092040000}"/>
    <cellStyle name="1_total_조경포장,관로시설_수량산출서-1201_도곡단위수량" xfId="1172" xr:uid="{00000000-0005-0000-0000-000093040000}"/>
    <cellStyle name="1_total_조경포장,관로시설_수량산출서-1201_철거단위수량" xfId="1173" xr:uid="{00000000-0005-0000-0000-000094040000}"/>
    <cellStyle name="1_total_조경포장,관로시설_수량산출서-1201_철거수량" xfId="1174" xr:uid="{00000000-0005-0000-0000-000095040000}"/>
    <cellStyle name="1_total_조경포장,관로시설_수량산출서-1201_한수단위수량" xfId="1175" xr:uid="{00000000-0005-0000-0000-000096040000}"/>
    <cellStyle name="1_total_조경포장,관로시설_시설물단위수량" xfId="1176" xr:uid="{00000000-0005-0000-0000-000097040000}"/>
    <cellStyle name="1_total_조경포장,관로시설_시설물단위수량1" xfId="1177" xr:uid="{00000000-0005-0000-0000-000098040000}"/>
    <cellStyle name="1_total_조경포장,관로시설_시설물단위수량1_시설물단위수량" xfId="1178" xr:uid="{00000000-0005-0000-0000-000099040000}"/>
    <cellStyle name="1_total_조경포장,관로시설_오창수량산출서" xfId="1179" xr:uid="{00000000-0005-0000-0000-00009A040000}"/>
    <cellStyle name="1_total_조경포장,관로시설_오창수량산출서_NEW단위수량-주산" xfId="1180" xr:uid="{00000000-0005-0000-0000-00009B040000}"/>
    <cellStyle name="1_total_조경포장,관로시설_오창수량산출서_남대천단위수량" xfId="1181" xr:uid="{00000000-0005-0000-0000-00009C040000}"/>
    <cellStyle name="1_total_조경포장,관로시설_오창수량산출서_단위수량" xfId="1182" xr:uid="{00000000-0005-0000-0000-00009D040000}"/>
    <cellStyle name="1_total_조경포장,관로시설_오창수량산출서_단위수량1" xfId="1183" xr:uid="{00000000-0005-0000-0000-00009E040000}"/>
    <cellStyle name="1_total_조경포장,관로시설_오창수량산출서_단위수량15" xfId="1184" xr:uid="{00000000-0005-0000-0000-00009F040000}"/>
    <cellStyle name="1_total_조경포장,관로시설_오창수량산출서_도곡단위수량" xfId="1185" xr:uid="{00000000-0005-0000-0000-0000A0040000}"/>
    <cellStyle name="1_total_조경포장,관로시설_오창수량산출서_수량산출서-11.25" xfId="1186" xr:uid="{00000000-0005-0000-0000-0000A1040000}"/>
    <cellStyle name="1_total_조경포장,관로시설_오창수량산출서_수량산출서-11.25_NEW단위수량-주산" xfId="1187" xr:uid="{00000000-0005-0000-0000-0000A2040000}"/>
    <cellStyle name="1_total_조경포장,관로시설_오창수량산출서_수량산출서-11.25_남대천단위수량" xfId="1188" xr:uid="{00000000-0005-0000-0000-0000A3040000}"/>
    <cellStyle name="1_total_조경포장,관로시설_오창수량산출서_수량산출서-11.25_단위수량" xfId="1189" xr:uid="{00000000-0005-0000-0000-0000A4040000}"/>
    <cellStyle name="1_total_조경포장,관로시설_오창수량산출서_수량산출서-11.25_단위수량1" xfId="1190" xr:uid="{00000000-0005-0000-0000-0000A5040000}"/>
    <cellStyle name="1_total_조경포장,관로시설_오창수량산출서_수량산출서-11.25_단위수량15" xfId="1191" xr:uid="{00000000-0005-0000-0000-0000A6040000}"/>
    <cellStyle name="1_total_조경포장,관로시설_오창수량산출서_수량산출서-11.25_도곡단위수량" xfId="1192" xr:uid="{00000000-0005-0000-0000-0000A7040000}"/>
    <cellStyle name="1_total_조경포장,관로시설_오창수량산출서_수량산출서-11.25_철거단위수량" xfId="1193" xr:uid="{00000000-0005-0000-0000-0000A8040000}"/>
    <cellStyle name="1_total_조경포장,관로시설_오창수량산출서_수량산출서-11.25_철거수량" xfId="1194" xr:uid="{00000000-0005-0000-0000-0000A9040000}"/>
    <cellStyle name="1_total_조경포장,관로시설_오창수량산출서_수량산출서-11.25_한수단위수량" xfId="1195" xr:uid="{00000000-0005-0000-0000-0000AA040000}"/>
    <cellStyle name="1_total_조경포장,관로시설_오창수량산출서_수량산출서-1201" xfId="1196" xr:uid="{00000000-0005-0000-0000-0000AB040000}"/>
    <cellStyle name="1_total_조경포장,관로시설_오창수량산출서_수량산출서-1201_NEW단위수량-주산" xfId="1197" xr:uid="{00000000-0005-0000-0000-0000AC040000}"/>
    <cellStyle name="1_total_조경포장,관로시설_오창수량산출서_수량산출서-1201_남대천단위수량" xfId="1198" xr:uid="{00000000-0005-0000-0000-0000AD040000}"/>
    <cellStyle name="1_total_조경포장,관로시설_오창수량산출서_수량산출서-1201_단위수량" xfId="1199" xr:uid="{00000000-0005-0000-0000-0000AE040000}"/>
    <cellStyle name="1_total_조경포장,관로시설_오창수량산출서_수량산출서-1201_단위수량1" xfId="1200" xr:uid="{00000000-0005-0000-0000-0000AF040000}"/>
    <cellStyle name="1_total_조경포장,관로시설_오창수량산출서_수량산출서-1201_단위수량15" xfId="1201" xr:uid="{00000000-0005-0000-0000-0000B0040000}"/>
    <cellStyle name="1_total_조경포장,관로시설_오창수량산출서_수량산출서-1201_도곡단위수량" xfId="1202" xr:uid="{00000000-0005-0000-0000-0000B1040000}"/>
    <cellStyle name="1_total_조경포장,관로시설_오창수량산출서_수량산출서-1201_철거단위수량" xfId="1203" xr:uid="{00000000-0005-0000-0000-0000B2040000}"/>
    <cellStyle name="1_total_조경포장,관로시설_오창수량산출서_수량산출서-1201_철거수량" xfId="1204" xr:uid="{00000000-0005-0000-0000-0000B3040000}"/>
    <cellStyle name="1_total_조경포장,관로시설_오창수량산출서_수량산출서-1201_한수단위수량" xfId="1205" xr:uid="{00000000-0005-0000-0000-0000B4040000}"/>
    <cellStyle name="1_total_조경포장,관로시설_오창수량산출서_시설물단위수량" xfId="1206" xr:uid="{00000000-0005-0000-0000-0000B5040000}"/>
    <cellStyle name="1_total_조경포장,관로시설_오창수량산출서_시설물단위수량1" xfId="1207" xr:uid="{00000000-0005-0000-0000-0000B6040000}"/>
    <cellStyle name="1_total_조경포장,관로시설_오창수량산출서_시설물단위수량1_시설물단위수량" xfId="1208" xr:uid="{00000000-0005-0000-0000-0000B7040000}"/>
    <cellStyle name="1_total_조경포장,관로시설_오창수량산출서_철거단위수량" xfId="1209" xr:uid="{00000000-0005-0000-0000-0000B8040000}"/>
    <cellStyle name="1_total_조경포장,관로시설_오창수량산출서_철거수량" xfId="1210" xr:uid="{00000000-0005-0000-0000-0000B9040000}"/>
    <cellStyle name="1_total_조경포장,관로시설_오창수량산출서_한수단위수량" xfId="1211" xr:uid="{00000000-0005-0000-0000-0000BA040000}"/>
    <cellStyle name="1_total_조경포장,관로시설_철거단위수량" xfId="1212" xr:uid="{00000000-0005-0000-0000-0000BB040000}"/>
    <cellStyle name="1_total_조경포장,관로시설_철거수량" xfId="1213" xr:uid="{00000000-0005-0000-0000-0000BC040000}"/>
    <cellStyle name="1_total_조경포장,관로시설_한수단위수량" xfId="1214" xr:uid="{00000000-0005-0000-0000-0000BD040000}"/>
    <cellStyle name="1_total_철거단위수량" xfId="1215" xr:uid="{00000000-0005-0000-0000-0000BE040000}"/>
    <cellStyle name="1_total_철거수량" xfId="1216" xr:uid="{00000000-0005-0000-0000-0000BF040000}"/>
    <cellStyle name="1_total_충남대단위수량" xfId="1217" xr:uid="{00000000-0005-0000-0000-0000C0040000}"/>
    <cellStyle name="1_total_터미널1" xfId="1218" xr:uid="{00000000-0005-0000-0000-0000C1040000}"/>
    <cellStyle name="1_total_한수단위수량" xfId="1219" xr:uid="{00000000-0005-0000-0000-0000C2040000}"/>
    <cellStyle name="1_total_휴게시설" xfId="1220" xr:uid="{00000000-0005-0000-0000-0000C3040000}"/>
    <cellStyle name="1_total_휴게시설_NEW단위수량-주산" xfId="1221" xr:uid="{00000000-0005-0000-0000-0000C4040000}"/>
    <cellStyle name="1_total_휴게시설_남대천단위수량" xfId="1222" xr:uid="{00000000-0005-0000-0000-0000C5040000}"/>
    <cellStyle name="1_total_휴게시설_단위수량" xfId="1223" xr:uid="{00000000-0005-0000-0000-0000C6040000}"/>
    <cellStyle name="1_total_휴게시설_단위수량1" xfId="1224" xr:uid="{00000000-0005-0000-0000-0000C7040000}"/>
    <cellStyle name="1_total_휴게시설_단위수량15" xfId="1225" xr:uid="{00000000-0005-0000-0000-0000C8040000}"/>
    <cellStyle name="1_total_휴게시설_도곡단위수량" xfId="1226" xr:uid="{00000000-0005-0000-0000-0000C9040000}"/>
    <cellStyle name="1_total_휴게시설_수량산출서-11.25" xfId="1227" xr:uid="{00000000-0005-0000-0000-0000CA040000}"/>
    <cellStyle name="1_total_휴게시설_수량산출서-11.25_NEW단위수량-주산" xfId="1228" xr:uid="{00000000-0005-0000-0000-0000CB040000}"/>
    <cellStyle name="1_total_휴게시설_수량산출서-11.25_남대천단위수량" xfId="1229" xr:uid="{00000000-0005-0000-0000-0000CC040000}"/>
    <cellStyle name="1_total_휴게시설_수량산출서-11.25_단위수량" xfId="1230" xr:uid="{00000000-0005-0000-0000-0000CD040000}"/>
    <cellStyle name="1_total_휴게시설_수량산출서-11.25_단위수량1" xfId="1231" xr:uid="{00000000-0005-0000-0000-0000CE040000}"/>
    <cellStyle name="1_total_휴게시설_수량산출서-11.25_단위수량15" xfId="1232" xr:uid="{00000000-0005-0000-0000-0000CF040000}"/>
    <cellStyle name="1_total_휴게시설_수량산출서-11.25_도곡단위수량" xfId="1233" xr:uid="{00000000-0005-0000-0000-0000D0040000}"/>
    <cellStyle name="1_total_휴게시설_수량산출서-11.25_철거단위수량" xfId="1234" xr:uid="{00000000-0005-0000-0000-0000D1040000}"/>
    <cellStyle name="1_total_휴게시설_수량산출서-11.25_철거수량" xfId="1235" xr:uid="{00000000-0005-0000-0000-0000D2040000}"/>
    <cellStyle name="1_total_휴게시설_수량산출서-11.25_한수단위수량" xfId="1236" xr:uid="{00000000-0005-0000-0000-0000D3040000}"/>
    <cellStyle name="1_total_휴게시설_수량산출서-1201" xfId="1237" xr:uid="{00000000-0005-0000-0000-0000D4040000}"/>
    <cellStyle name="1_total_휴게시설_수량산출서-1201_NEW단위수량-주산" xfId="1238" xr:uid="{00000000-0005-0000-0000-0000D5040000}"/>
    <cellStyle name="1_total_휴게시설_수량산출서-1201_남대천단위수량" xfId="1239" xr:uid="{00000000-0005-0000-0000-0000D6040000}"/>
    <cellStyle name="1_total_휴게시설_수량산출서-1201_단위수량" xfId="1240" xr:uid="{00000000-0005-0000-0000-0000D7040000}"/>
    <cellStyle name="1_total_휴게시설_수량산출서-1201_단위수량1" xfId="1241" xr:uid="{00000000-0005-0000-0000-0000D8040000}"/>
    <cellStyle name="1_total_휴게시설_수량산출서-1201_단위수량15" xfId="1242" xr:uid="{00000000-0005-0000-0000-0000D9040000}"/>
    <cellStyle name="1_total_휴게시설_수량산출서-1201_도곡단위수량" xfId="1243" xr:uid="{00000000-0005-0000-0000-0000DA040000}"/>
    <cellStyle name="1_total_휴게시설_수량산출서-1201_철거단위수량" xfId="1244" xr:uid="{00000000-0005-0000-0000-0000DB040000}"/>
    <cellStyle name="1_total_휴게시설_수량산출서-1201_철거수량" xfId="1245" xr:uid="{00000000-0005-0000-0000-0000DC040000}"/>
    <cellStyle name="1_total_휴게시설_수량산출서-1201_한수단위수량" xfId="1246" xr:uid="{00000000-0005-0000-0000-0000DD040000}"/>
    <cellStyle name="1_total_휴게시설_시설물단위수량" xfId="1247" xr:uid="{00000000-0005-0000-0000-0000DE040000}"/>
    <cellStyle name="1_total_휴게시설_시설물단위수량1" xfId="1248" xr:uid="{00000000-0005-0000-0000-0000DF040000}"/>
    <cellStyle name="1_total_휴게시설_시설물단위수량1_시설물단위수량" xfId="1249" xr:uid="{00000000-0005-0000-0000-0000E0040000}"/>
    <cellStyle name="1_total_휴게시설_오창수량산출서" xfId="1250" xr:uid="{00000000-0005-0000-0000-0000E1040000}"/>
    <cellStyle name="1_total_휴게시설_오창수량산출서_NEW단위수량-주산" xfId="1251" xr:uid="{00000000-0005-0000-0000-0000E2040000}"/>
    <cellStyle name="1_total_휴게시설_오창수량산출서_남대천단위수량" xfId="1252" xr:uid="{00000000-0005-0000-0000-0000E3040000}"/>
    <cellStyle name="1_total_휴게시설_오창수량산출서_단위수량" xfId="1253" xr:uid="{00000000-0005-0000-0000-0000E4040000}"/>
    <cellStyle name="1_total_휴게시설_오창수량산출서_단위수량1" xfId="1254" xr:uid="{00000000-0005-0000-0000-0000E5040000}"/>
    <cellStyle name="1_total_휴게시설_오창수량산출서_단위수량15" xfId="1255" xr:uid="{00000000-0005-0000-0000-0000E6040000}"/>
    <cellStyle name="1_total_휴게시설_오창수량산출서_도곡단위수량" xfId="1256" xr:uid="{00000000-0005-0000-0000-0000E7040000}"/>
    <cellStyle name="1_total_휴게시설_오창수량산출서_수량산출서-11.25" xfId="1257" xr:uid="{00000000-0005-0000-0000-0000E8040000}"/>
    <cellStyle name="1_total_휴게시설_오창수량산출서_수량산출서-11.25_NEW단위수량-주산" xfId="1258" xr:uid="{00000000-0005-0000-0000-0000E9040000}"/>
    <cellStyle name="1_total_휴게시설_오창수량산출서_수량산출서-11.25_남대천단위수량" xfId="1259" xr:uid="{00000000-0005-0000-0000-0000EA040000}"/>
    <cellStyle name="1_total_휴게시설_오창수량산출서_수량산출서-11.25_단위수량" xfId="1260" xr:uid="{00000000-0005-0000-0000-0000EB040000}"/>
    <cellStyle name="1_total_휴게시설_오창수량산출서_수량산출서-11.25_단위수량1" xfId="1261" xr:uid="{00000000-0005-0000-0000-0000EC040000}"/>
    <cellStyle name="1_total_휴게시설_오창수량산출서_수량산출서-11.25_단위수량15" xfId="1262" xr:uid="{00000000-0005-0000-0000-0000ED040000}"/>
    <cellStyle name="1_total_휴게시설_오창수량산출서_수량산출서-11.25_도곡단위수량" xfId="1263" xr:uid="{00000000-0005-0000-0000-0000EE040000}"/>
    <cellStyle name="1_total_휴게시설_오창수량산출서_수량산출서-11.25_철거단위수량" xfId="1264" xr:uid="{00000000-0005-0000-0000-0000EF040000}"/>
    <cellStyle name="1_total_휴게시설_오창수량산출서_수량산출서-11.25_철거수량" xfId="1265" xr:uid="{00000000-0005-0000-0000-0000F0040000}"/>
    <cellStyle name="1_total_휴게시설_오창수량산출서_수량산출서-11.25_한수단위수량" xfId="1266" xr:uid="{00000000-0005-0000-0000-0000F1040000}"/>
    <cellStyle name="1_total_휴게시설_오창수량산출서_수량산출서-1201" xfId="1267" xr:uid="{00000000-0005-0000-0000-0000F2040000}"/>
    <cellStyle name="1_total_휴게시설_오창수량산출서_수량산출서-1201_NEW단위수량-주산" xfId="1268" xr:uid="{00000000-0005-0000-0000-0000F3040000}"/>
    <cellStyle name="1_total_휴게시설_오창수량산출서_수량산출서-1201_남대천단위수량" xfId="1269" xr:uid="{00000000-0005-0000-0000-0000F4040000}"/>
    <cellStyle name="1_total_휴게시설_오창수량산출서_수량산출서-1201_단위수량" xfId="1270" xr:uid="{00000000-0005-0000-0000-0000F5040000}"/>
    <cellStyle name="1_total_휴게시설_오창수량산출서_수량산출서-1201_단위수량1" xfId="1271" xr:uid="{00000000-0005-0000-0000-0000F6040000}"/>
    <cellStyle name="1_total_휴게시설_오창수량산출서_수량산출서-1201_단위수량15" xfId="1272" xr:uid="{00000000-0005-0000-0000-0000F7040000}"/>
    <cellStyle name="1_total_휴게시설_오창수량산출서_수량산출서-1201_도곡단위수량" xfId="1273" xr:uid="{00000000-0005-0000-0000-0000F8040000}"/>
    <cellStyle name="1_total_휴게시설_오창수량산출서_수량산출서-1201_철거단위수량" xfId="1274" xr:uid="{00000000-0005-0000-0000-0000F9040000}"/>
    <cellStyle name="1_total_휴게시설_오창수량산출서_수량산출서-1201_철거수량" xfId="1275" xr:uid="{00000000-0005-0000-0000-0000FA040000}"/>
    <cellStyle name="1_total_휴게시설_오창수량산출서_수량산출서-1201_한수단위수량" xfId="1276" xr:uid="{00000000-0005-0000-0000-0000FB040000}"/>
    <cellStyle name="1_total_휴게시설_오창수량산출서_시설물단위수량" xfId="1277" xr:uid="{00000000-0005-0000-0000-0000FC040000}"/>
    <cellStyle name="1_total_휴게시설_오창수량산출서_시설물단위수량1" xfId="1278" xr:uid="{00000000-0005-0000-0000-0000FD040000}"/>
    <cellStyle name="1_total_휴게시설_오창수량산출서_시설물단위수량1_시설물단위수량" xfId="1279" xr:uid="{00000000-0005-0000-0000-0000FE040000}"/>
    <cellStyle name="1_total_휴게시설_오창수량산출서_철거단위수량" xfId="1280" xr:uid="{00000000-0005-0000-0000-0000FF040000}"/>
    <cellStyle name="1_total_휴게시설_오창수량산출서_철거수량" xfId="1281" xr:uid="{00000000-0005-0000-0000-000000050000}"/>
    <cellStyle name="1_total_휴게시설_오창수량산출서_한수단위수량" xfId="1282" xr:uid="{00000000-0005-0000-0000-000001050000}"/>
    <cellStyle name="1_total_휴게시설_철거단위수량" xfId="1283" xr:uid="{00000000-0005-0000-0000-000002050000}"/>
    <cellStyle name="1_total_휴게시설_철거수량" xfId="1284" xr:uid="{00000000-0005-0000-0000-000003050000}"/>
    <cellStyle name="1_total_휴게시설_한수단위수량" xfId="1285" xr:uid="{00000000-0005-0000-0000-000004050000}"/>
    <cellStyle name="1_tree" xfId="1286" xr:uid="{00000000-0005-0000-0000-000005050000}"/>
    <cellStyle name="1_tree_10.24종합" xfId="1287" xr:uid="{00000000-0005-0000-0000-000006050000}"/>
    <cellStyle name="1_tree_10.24종합_NEW단위수량-주산" xfId="1288" xr:uid="{00000000-0005-0000-0000-000007050000}"/>
    <cellStyle name="1_tree_10.24종합_남대천단위수량" xfId="1289" xr:uid="{00000000-0005-0000-0000-000008050000}"/>
    <cellStyle name="1_tree_10.24종합_단위수량" xfId="1290" xr:uid="{00000000-0005-0000-0000-000009050000}"/>
    <cellStyle name="1_tree_10.24종합_단위수량1" xfId="1291" xr:uid="{00000000-0005-0000-0000-00000A050000}"/>
    <cellStyle name="1_tree_10.24종합_단위수량15" xfId="1292" xr:uid="{00000000-0005-0000-0000-00000B050000}"/>
    <cellStyle name="1_tree_10.24종합_도곡단위수량" xfId="1293" xr:uid="{00000000-0005-0000-0000-00000C050000}"/>
    <cellStyle name="1_tree_10.24종합_수량산출서-11.25" xfId="1294" xr:uid="{00000000-0005-0000-0000-00000D050000}"/>
    <cellStyle name="1_tree_10.24종합_수량산출서-11.25_NEW단위수량-주산" xfId="1295" xr:uid="{00000000-0005-0000-0000-00000E050000}"/>
    <cellStyle name="1_tree_10.24종합_수량산출서-11.25_남대천단위수량" xfId="1296" xr:uid="{00000000-0005-0000-0000-00000F050000}"/>
    <cellStyle name="1_tree_10.24종합_수량산출서-11.25_단위수량" xfId="1297" xr:uid="{00000000-0005-0000-0000-000010050000}"/>
    <cellStyle name="1_tree_10.24종합_수량산출서-11.25_단위수량1" xfId="1298" xr:uid="{00000000-0005-0000-0000-000011050000}"/>
    <cellStyle name="1_tree_10.24종합_수량산출서-11.25_단위수량15" xfId="1299" xr:uid="{00000000-0005-0000-0000-000012050000}"/>
    <cellStyle name="1_tree_10.24종합_수량산출서-11.25_도곡단위수량" xfId="1300" xr:uid="{00000000-0005-0000-0000-000013050000}"/>
    <cellStyle name="1_tree_10.24종합_수량산출서-11.25_철거단위수량" xfId="1301" xr:uid="{00000000-0005-0000-0000-000014050000}"/>
    <cellStyle name="1_tree_10.24종합_수량산출서-11.25_철거수량" xfId="1302" xr:uid="{00000000-0005-0000-0000-000015050000}"/>
    <cellStyle name="1_tree_10.24종합_수량산출서-11.25_한수단위수량" xfId="1303" xr:uid="{00000000-0005-0000-0000-000016050000}"/>
    <cellStyle name="1_tree_10.24종합_수량산출서-1201" xfId="1304" xr:uid="{00000000-0005-0000-0000-000017050000}"/>
    <cellStyle name="1_tree_10.24종합_수량산출서-1201_NEW단위수량-주산" xfId="1305" xr:uid="{00000000-0005-0000-0000-000018050000}"/>
    <cellStyle name="1_tree_10.24종합_수량산출서-1201_남대천단위수량" xfId="1306" xr:uid="{00000000-0005-0000-0000-000019050000}"/>
    <cellStyle name="1_tree_10.24종합_수량산출서-1201_단위수량" xfId="1307" xr:uid="{00000000-0005-0000-0000-00001A050000}"/>
    <cellStyle name="1_tree_10.24종합_수량산출서-1201_단위수량1" xfId="1308" xr:uid="{00000000-0005-0000-0000-00001B050000}"/>
    <cellStyle name="1_tree_10.24종합_수량산출서-1201_단위수량15" xfId="1309" xr:uid="{00000000-0005-0000-0000-00001C050000}"/>
    <cellStyle name="1_tree_10.24종합_수량산출서-1201_도곡단위수량" xfId="1310" xr:uid="{00000000-0005-0000-0000-00001D050000}"/>
    <cellStyle name="1_tree_10.24종합_수량산출서-1201_철거단위수량" xfId="1311" xr:uid="{00000000-0005-0000-0000-00001E050000}"/>
    <cellStyle name="1_tree_10.24종합_수량산출서-1201_철거수량" xfId="1312" xr:uid="{00000000-0005-0000-0000-00001F050000}"/>
    <cellStyle name="1_tree_10.24종합_수량산출서-1201_한수단위수량" xfId="1313" xr:uid="{00000000-0005-0000-0000-000020050000}"/>
    <cellStyle name="1_tree_10.24종합_시설물단위수량" xfId="1314" xr:uid="{00000000-0005-0000-0000-000021050000}"/>
    <cellStyle name="1_tree_10.24종합_시설물단위수량1" xfId="1315" xr:uid="{00000000-0005-0000-0000-000022050000}"/>
    <cellStyle name="1_tree_10.24종합_시설물단위수량1_시설물단위수량" xfId="1316" xr:uid="{00000000-0005-0000-0000-000023050000}"/>
    <cellStyle name="1_tree_10.24종합_오창수량산출서" xfId="1317" xr:uid="{00000000-0005-0000-0000-000024050000}"/>
    <cellStyle name="1_tree_10.24종합_오창수량산출서_NEW단위수량-주산" xfId="1318" xr:uid="{00000000-0005-0000-0000-000025050000}"/>
    <cellStyle name="1_tree_10.24종합_오창수량산출서_남대천단위수량" xfId="1319" xr:uid="{00000000-0005-0000-0000-000026050000}"/>
    <cellStyle name="1_tree_10.24종합_오창수량산출서_단위수량" xfId="1320" xr:uid="{00000000-0005-0000-0000-000027050000}"/>
    <cellStyle name="1_tree_10.24종합_오창수량산출서_단위수량1" xfId="1321" xr:uid="{00000000-0005-0000-0000-000028050000}"/>
    <cellStyle name="1_tree_10.24종합_오창수량산출서_단위수량15" xfId="1322" xr:uid="{00000000-0005-0000-0000-000029050000}"/>
    <cellStyle name="1_tree_10.24종합_오창수량산출서_도곡단위수량" xfId="1323" xr:uid="{00000000-0005-0000-0000-00002A050000}"/>
    <cellStyle name="1_tree_10.24종합_오창수량산출서_수량산출서-11.25" xfId="1324" xr:uid="{00000000-0005-0000-0000-00002B050000}"/>
    <cellStyle name="1_tree_10.24종합_오창수량산출서_수량산출서-11.25_NEW단위수량-주산" xfId="1325" xr:uid="{00000000-0005-0000-0000-00002C050000}"/>
    <cellStyle name="1_tree_10.24종합_오창수량산출서_수량산출서-11.25_남대천단위수량" xfId="1326" xr:uid="{00000000-0005-0000-0000-00002D050000}"/>
    <cellStyle name="1_tree_10.24종합_오창수량산출서_수량산출서-11.25_단위수량" xfId="1327" xr:uid="{00000000-0005-0000-0000-00002E050000}"/>
    <cellStyle name="1_tree_10.24종합_오창수량산출서_수량산출서-11.25_단위수량1" xfId="1328" xr:uid="{00000000-0005-0000-0000-00002F050000}"/>
    <cellStyle name="1_tree_10.24종합_오창수량산출서_수량산출서-11.25_단위수량15" xfId="1329" xr:uid="{00000000-0005-0000-0000-000030050000}"/>
    <cellStyle name="1_tree_10.24종합_오창수량산출서_수량산출서-11.25_도곡단위수량" xfId="1330" xr:uid="{00000000-0005-0000-0000-000031050000}"/>
    <cellStyle name="1_tree_10.24종합_오창수량산출서_수량산출서-11.25_철거단위수량" xfId="1331" xr:uid="{00000000-0005-0000-0000-000032050000}"/>
    <cellStyle name="1_tree_10.24종합_오창수량산출서_수량산출서-11.25_철거수량" xfId="1332" xr:uid="{00000000-0005-0000-0000-000033050000}"/>
    <cellStyle name="1_tree_10.24종합_오창수량산출서_수량산출서-11.25_한수단위수량" xfId="1333" xr:uid="{00000000-0005-0000-0000-000034050000}"/>
    <cellStyle name="1_tree_10.24종합_오창수량산출서_수량산출서-1201" xfId="1334" xr:uid="{00000000-0005-0000-0000-000035050000}"/>
    <cellStyle name="1_tree_10.24종합_오창수량산출서_수량산출서-1201_NEW단위수량-주산" xfId="1335" xr:uid="{00000000-0005-0000-0000-000036050000}"/>
    <cellStyle name="1_tree_10.24종합_오창수량산출서_수량산출서-1201_남대천단위수량" xfId="1336" xr:uid="{00000000-0005-0000-0000-000037050000}"/>
    <cellStyle name="1_tree_10.24종합_오창수량산출서_수량산출서-1201_단위수량" xfId="1337" xr:uid="{00000000-0005-0000-0000-000038050000}"/>
    <cellStyle name="1_tree_10.24종합_오창수량산출서_수량산출서-1201_단위수량1" xfId="1338" xr:uid="{00000000-0005-0000-0000-000039050000}"/>
    <cellStyle name="1_tree_10.24종합_오창수량산출서_수량산출서-1201_단위수량15" xfId="1339" xr:uid="{00000000-0005-0000-0000-00003A050000}"/>
    <cellStyle name="1_tree_10.24종합_오창수량산출서_수량산출서-1201_도곡단위수량" xfId="1340" xr:uid="{00000000-0005-0000-0000-00003B050000}"/>
    <cellStyle name="1_tree_10.24종합_오창수량산출서_수량산출서-1201_철거단위수량" xfId="1341" xr:uid="{00000000-0005-0000-0000-00003C050000}"/>
    <cellStyle name="1_tree_10.24종합_오창수량산출서_수량산출서-1201_철거수량" xfId="1342" xr:uid="{00000000-0005-0000-0000-00003D050000}"/>
    <cellStyle name="1_tree_10.24종합_오창수량산출서_수량산출서-1201_한수단위수량" xfId="1343" xr:uid="{00000000-0005-0000-0000-00003E050000}"/>
    <cellStyle name="1_tree_10.24종합_오창수량산출서_시설물단위수량" xfId="1344" xr:uid="{00000000-0005-0000-0000-00003F050000}"/>
    <cellStyle name="1_tree_10.24종합_오창수량산출서_시설물단위수량1" xfId="1345" xr:uid="{00000000-0005-0000-0000-000040050000}"/>
    <cellStyle name="1_tree_10.24종합_오창수량산출서_시설물단위수량1_시설물단위수량" xfId="1346" xr:uid="{00000000-0005-0000-0000-000041050000}"/>
    <cellStyle name="1_tree_10.24종합_오창수량산출서_철거단위수량" xfId="1347" xr:uid="{00000000-0005-0000-0000-000042050000}"/>
    <cellStyle name="1_tree_10.24종합_오창수량산출서_철거수량" xfId="1348" xr:uid="{00000000-0005-0000-0000-000043050000}"/>
    <cellStyle name="1_tree_10.24종합_오창수량산출서_한수단위수량" xfId="1349" xr:uid="{00000000-0005-0000-0000-000044050000}"/>
    <cellStyle name="1_tree_10.24종합_철거단위수량" xfId="1350" xr:uid="{00000000-0005-0000-0000-000045050000}"/>
    <cellStyle name="1_tree_10.24종합_철거수량" xfId="1351" xr:uid="{00000000-0005-0000-0000-000046050000}"/>
    <cellStyle name="1_tree_10.24종합_한수단위수량" xfId="1352" xr:uid="{00000000-0005-0000-0000-000047050000}"/>
    <cellStyle name="1_tree_NEW단위수량" xfId="1353" xr:uid="{00000000-0005-0000-0000-000048050000}"/>
    <cellStyle name="1_tree_NEW단위수량-영동" xfId="1354" xr:uid="{00000000-0005-0000-0000-000049050000}"/>
    <cellStyle name="1_tree_NEW단위수량-주산" xfId="1355" xr:uid="{00000000-0005-0000-0000-00004A050000}"/>
    <cellStyle name="1_tree_관로시설물" xfId="1356" xr:uid="{00000000-0005-0000-0000-00004B050000}"/>
    <cellStyle name="1_tree_관로시설물_NEW단위수량-주산" xfId="1357" xr:uid="{00000000-0005-0000-0000-00004C050000}"/>
    <cellStyle name="1_tree_관로시설물_남대천단위수량" xfId="1358" xr:uid="{00000000-0005-0000-0000-00004D050000}"/>
    <cellStyle name="1_tree_관로시설물_단위수량" xfId="1359" xr:uid="{00000000-0005-0000-0000-00004E050000}"/>
    <cellStyle name="1_tree_관로시설물_단위수량1" xfId="1360" xr:uid="{00000000-0005-0000-0000-00004F050000}"/>
    <cellStyle name="1_tree_관로시설물_단위수량15" xfId="1361" xr:uid="{00000000-0005-0000-0000-000050050000}"/>
    <cellStyle name="1_tree_관로시설물_도곡단위수량" xfId="1362" xr:uid="{00000000-0005-0000-0000-000051050000}"/>
    <cellStyle name="1_tree_관로시설물_수량산출서-11.25" xfId="1363" xr:uid="{00000000-0005-0000-0000-000052050000}"/>
    <cellStyle name="1_tree_관로시설물_수량산출서-11.25_NEW단위수량-주산" xfId="1364" xr:uid="{00000000-0005-0000-0000-000053050000}"/>
    <cellStyle name="1_tree_관로시설물_수량산출서-11.25_남대천단위수량" xfId="1365" xr:uid="{00000000-0005-0000-0000-000054050000}"/>
    <cellStyle name="1_tree_관로시설물_수량산출서-11.25_단위수량" xfId="1366" xr:uid="{00000000-0005-0000-0000-000055050000}"/>
    <cellStyle name="1_tree_관로시설물_수량산출서-11.25_단위수량1" xfId="1367" xr:uid="{00000000-0005-0000-0000-000056050000}"/>
    <cellStyle name="1_tree_관로시설물_수량산출서-11.25_단위수량15" xfId="1368" xr:uid="{00000000-0005-0000-0000-000057050000}"/>
    <cellStyle name="1_tree_관로시설물_수량산출서-11.25_도곡단위수량" xfId="1369" xr:uid="{00000000-0005-0000-0000-000058050000}"/>
    <cellStyle name="1_tree_관로시설물_수량산출서-11.25_철거단위수량" xfId="1370" xr:uid="{00000000-0005-0000-0000-000059050000}"/>
    <cellStyle name="1_tree_관로시설물_수량산출서-11.25_철거수량" xfId="1371" xr:uid="{00000000-0005-0000-0000-00005A050000}"/>
    <cellStyle name="1_tree_관로시설물_수량산출서-11.25_한수단위수량" xfId="1372" xr:uid="{00000000-0005-0000-0000-00005B050000}"/>
    <cellStyle name="1_tree_관로시설물_수량산출서-1201" xfId="1373" xr:uid="{00000000-0005-0000-0000-00005C050000}"/>
    <cellStyle name="1_tree_관로시설물_수량산출서-1201_NEW단위수량-주산" xfId="1374" xr:uid="{00000000-0005-0000-0000-00005D050000}"/>
    <cellStyle name="1_tree_관로시설물_수량산출서-1201_남대천단위수량" xfId="1375" xr:uid="{00000000-0005-0000-0000-00005E050000}"/>
    <cellStyle name="1_tree_관로시설물_수량산출서-1201_단위수량" xfId="1376" xr:uid="{00000000-0005-0000-0000-00005F050000}"/>
    <cellStyle name="1_tree_관로시설물_수량산출서-1201_단위수량1" xfId="1377" xr:uid="{00000000-0005-0000-0000-000060050000}"/>
    <cellStyle name="1_tree_관로시설물_수량산출서-1201_단위수량15" xfId="1378" xr:uid="{00000000-0005-0000-0000-000061050000}"/>
    <cellStyle name="1_tree_관로시설물_수량산출서-1201_도곡단위수량" xfId="1379" xr:uid="{00000000-0005-0000-0000-000062050000}"/>
    <cellStyle name="1_tree_관로시설물_수량산출서-1201_철거단위수량" xfId="1380" xr:uid="{00000000-0005-0000-0000-000063050000}"/>
    <cellStyle name="1_tree_관로시설물_수량산출서-1201_철거수량" xfId="1381" xr:uid="{00000000-0005-0000-0000-000064050000}"/>
    <cellStyle name="1_tree_관로시설물_수량산출서-1201_한수단위수량" xfId="1382" xr:uid="{00000000-0005-0000-0000-000065050000}"/>
    <cellStyle name="1_tree_관로시설물_시설물단위수량" xfId="1383" xr:uid="{00000000-0005-0000-0000-000066050000}"/>
    <cellStyle name="1_tree_관로시설물_시설물단위수량1" xfId="1384" xr:uid="{00000000-0005-0000-0000-000067050000}"/>
    <cellStyle name="1_tree_관로시설물_시설물단위수량1_시설물단위수량" xfId="1385" xr:uid="{00000000-0005-0000-0000-000068050000}"/>
    <cellStyle name="1_tree_관로시설물_오창수량산출서" xfId="1386" xr:uid="{00000000-0005-0000-0000-000069050000}"/>
    <cellStyle name="1_tree_관로시설물_오창수량산출서_NEW단위수량-주산" xfId="1387" xr:uid="{00000000-0005-0000-0000-00006A050000}"/>
    <cellStyle name="1_tree_관로시설물_오창수량산출서_남대천단위수량" xfId="1388" xr:uid="{00000000-0005-0000-0000-00006B050000}"/>
    <cellStyle name="1_tree_관로시설물_오창수량산출서_단위수량" xfId="1389" xr:uid="{00000000-0005-0000-0000-00006C050000}"/>
    <cellStyle name="1_tree_관로시설물_오창수량산출서_단위수량1" xfId="1390" xr:uid="{00000000-0005-0000-0000-00006D050000}"/>
    <cellStyle name="1_tree_관로시설물_오창수량산출서_단위수량15" xfId="1391" xr:uid="{00000000-0005-0000-0000-00006E050000}"/>
    <cellStyle name="1_tree_관로시설물_오창수량산출서_도곡단위수량" xfId="1392" xr:uid="{00000000-0005-0000-0000-00006F050000}"/>
    <cellStyle name="1_tree_관로시설물_오창수량산출서_수량산출서-11.25" xfId="1393" xr:uid="{00000000-0005-0000-0000-000070050000}"/>
    <cellStyle name="1_tree_관로시설물_오창수량산출서_수량산출서-11.25_NEW단위수량-주산" xfId="1394" xr:uid="{00000000-0005-0000-0000-000071050000}"/>
    <cellStyle name="1_tree_관로시설물_오창수량산출서_수량산출서-11.25_남대천단위수량" xfId="1395" xr:uid="{00000000-0005-0000-0000-000072050000}"/>
    <cellStyle name="1_tree_관로시설물_오창수량산출서_수량산출서-11.25_단위수량" xfId="1396" xr:uid="{00000000-0005-0000-0000-000073050000}"/>
    <cellStyle name="1_tree_관로시설물_오창수량산출서_수량산출서-11.25_단위수량1" xfId="1397" xr:uid="{00000000-0005-0000-0000-000074050000}"/>
    <cellStyle name="1_tree_관로시설물_오창수량산출서_수량산출서-11.25_단위수량15" xfId="1398" xr:uid="{00000000-0005-0000-0000-000075050000}"/>
    <cellStyle name="1_tree_관로시설물_오창수량산출서_수량산출서-11.25_도곡단위수량" xfId="1399" xr:uid="{00000000-0005-0000-0000-000076050000}"/>
    <cellStyle name="1_tree_관로시설물_오창수량산출서_수량산출서-11.25_철거단위수량" xfId="1400" xr:uid="{00000000-0005-0000-0000-000077050000}"/>
    <cellStyle name="1_tree_관로시설물_오창수량산출서_수량산출서-11.25_철거수량" xfId="1401" xr:uid="{00000000-0005-0000-0000-000078050000}"/>
    <cellStyle name="1_tree_관로시설물_오창수량산출서_수량산출서-11.25_한수단위수량" xfId="1402" xr:uid="{00000000-0005-0000-0000-000079050000}"/>
    <cellStyle name="1_tree_관로시설물_오창수량산출서_수량산출서-1201" xfId="1403" xr:uid="{00000000-0005-0000-0000-00007A050000}"/>
    <cellStyle name="1_tree_관로시설물_오창수량산출서_수량산출서-1201_NEW단위수량-주산" xfId="1404" xr:uid="{00000000-0005-0000-0000-00007B050000}"/>
    <cellStyle name="1_tree_관로시설물_오창수량산출서_수량산출서-1201_남대천단위수량" xfId="1405" xr:uid="{00000000-0005-0000-0000-00007C050000}"/>
    <cellStyle name="1_tree_관로시설물_오창수량산출서_수량산출서-1201_단위수량" xfId="1406" xr:uid="{00000000-0005-0000-0000-00007D050000}"/>
    <cellStyle name="1_tree_관로시설물_오창수량산출서_수량산출서-1201_단위수량1" xfId="1407" xr:uid="{00000000-0005-0000-0000-00007E050000}"/>
    <cellStyle name="1_tree_관로시설물_오창수량산출서_수량산출서-1201_단위수량15" xfId="1408" xr:uid="{00000000-0005-0000-0000-00007F050000}"/>
    <cellStyle name="1_tree_관로시설물_오창수량산출서_수량산출서-1201_도곡단위수량" xfId="1409" xr:uid="{00000000-0005-0000-0000-000080050000}"/>
    <cellStyle name="1_tree_관로시설물_오창수량산출서_수량산출서-1201_철거단위수량" xfId="1410" xr:uid="{00000000-0005-0000-0000-000081050000}"/>
    <cellStyle name="1_tree_관로시설물_오창수량산출서_수량산출서-1201_철거수량" xfId="1411" xr:uid="{00000000-0005-0000-0000-000082050000}"/>
    <cellStyle name="1_tree_관로시설물_오창수량산출서_수량산출서-1201_한수단위수량" xfId="1412" xr:uid="{00000000-0005-0000-0000-000083050000}"/>
    <cellStyle name="1_tree_관로시설물_오창수량산출서_시설물단위수량" xfId="1413" xr:uid="{00000000-0005-0000-0000-000084050000}"/>
    <cellStyle name="1_tree_관로시설물_오창수량산출서_시설물단위수량1" xfId="1414" xr:uid="{00000000-0005-0000-0000-000085050000}"/>
    <cellStyle name="1_tree_관로시설물_오창수량산출서_시설물단위수량1_시설물단위수량" xfId="1415" xr:uid="{00000000-0005-0000-0000-000086050000}"/>
    <cellStyle name="1_tree_관로시설물_오창수량산출서_철거단위수량" xfId="1416" xr:uid="{00000000-0005-0000-0000-000087050000}"/>
    <cellStyle name="1_tree_관로시설물_오창수량산출서_철거수량" xfId="1417" xr:uid="{00000000-0005-0000-0000-000088050000}"/>
    <cellStyle name="1_tree_관로시설물_오창수량산출서_한수단위수량" xfId="1418" xr:uid="{00000000-0005-0000-0000-000089050000}"/>
    <cellStyle name="1_tree_관로시설물_철거단위수량" xfId="1419" xr:uid="{00000000-0005-0000-0000-00008A050000}"/>
    <cellStyle name="1_tree_관로시설물_철거수량" xfId="1420" xr:uid="{00000000-0005-0000-0000-00008B050000}"/>
    <cellStyle name="1_tree_관로시설물_한수단위수량" xfId="1421" xr:uid="{00000000-0005-0000-0000-00008C050000}"/>
    <cellStyle name="1_tree_구조물,조형물,수목보호" xfId="1422" xr:uid="{00000000-0005-0000-0000-00008D050000}"/>
    <cellStyle name="1_tree_구조물,조형물,수목보호_NEW단위수량-주산" xfId="1423" xr:uid="{00000000-0005-0000-0000-00008E050000}"/>
    <cellStyle name="1_tree_구조물,조형물,수목보호_남대천단위수량" xfId="1424" xr:uid="{00000000-0005-0000-0000-00008F050000}"/>
    <cellStyle name="1_tree_구조물,조형물,수목보호_단위수량" xfId="1425" xr:uid="{00000000-0005-0000-0000-000090050000}"/>
    <cellStyle name="1_tree_구조물,조형물,수목보호_단위수량1" xfId="1426" xr:uid="{00000000-0005-0000-0000-000091050000}"/>
    <cellStyle name="1_tree_구조물,조형물,수목보호_단위수량15" xfId="1427" xr:uid="{00000000-0005-0000-0000-000092050000}"/>
    <cellStyle name="1_tree_구조물,조형물,수목보호_도곡단위수량" xfId="1428" xr:uid="{00000000-0005-0000-0000-000093050000}"/>
    <cellStyle name="1_tree_구조물,조형물,수목보호_수량산출서-11.25" xfId="1429" xr:uid="{00000000-0005-0000-0000-000094050000}"/>
    <cellStyle name="1_tree_구조물,조형물,수목보호_수량산출서-11.25_NEW단위수량-주산" xfId="1430" xr:uid="{00000000-0005-0000-0000-000095050000}"/>
    <cellStyle name="1_tree_구조물,조형물,수목보호_수량산출서-11.25_남대천단위수량" xfId="1431" xr:uid="{00000000-0005-0000-0000-000096050000}"/>
    <cellStyle name="1_tree_구조물,조형물,수목보호_수량산출서-11.25_단위수량" xfId="1432" xr:uid="{00000000-0005-0000-0000-000097050000}"/>
    <cellStyle name="1_tree_구조물,조형물,수목보호_수량산출서-11.25_단위수량1" xfId="1433" xr:uid="{00000000-0005-0000-0000-000098050000}"/>
    <cellStyle name="1_tree_구조물,조형물,수목보호_수량산출서-11.25_단위수량15" xfId="1434" xr:uid="{00000000-0005-0000-0000-000099050000}"/>
    <cellStyle name="1_tree_구조물,조형물,수목보호_수량산출서-11.25_도곡단위수량" xfId="1435" xr:uid="{00000000-0005-0000-0000-00009A050000}"/>
    <cellStyle name="1_tree_구조물,조형물,수목보호_수량산출서-11.25_철거단위수량" xfId="1436" xr:uid="{00000000-0005-0000-0000-00009B050000}"/>
    <cellStyle name="1_tree_구조물,조형물,수목보호_수량산출서-11.25_철거수량" xfId="1437" xr:uid="{00000000-0005-0000-0000-00009C050000}"/>
    <cellStyle name="1_tree_구조물,조형물,수목보호_수량산출서-11.25_한수단위수량" xfId="1438" xr:uid="{00000000-0005-0000-0000-00009D050000}"/>
    <cellStyle name="1_tree_구조물,조형물,수목보호_수량산출서-1201" xfId="1439" xr:uid="{00000000-0005-0000-0000-00009E050000}"/>
    <cellStyle name="1_tree_구조물,조형물,수목보호_수량산출서-1201_NEW단위수량-주산" xfId="1440" xr:uid="{00000000-0005-0000-0000-00009F050000}"/>
    <cellStyle name="1_tree_구조물,조형물,수목보호_수량산출서-1201_남대천단위수량" xfId="1441" xr:uid="{00000000-0005-0000-0000-0000A0050000}"/>
    <cellStyle name="1_tree_구조물,조형물,수목보호_수량산출서-1201_단위수량" xfId="1442" xr:uid="{00000000-0005-0000-0000-0000A1050000}"/>
    <cellStyle name="1_tree_구조물,조형물,수목보호_수량산출서-1201_단위수량1" xfId="1443" xr:uid="{00000000-0005-0000-0000-0000A2050000}"/>
    <cellStyle name="1_tree_구조물,조형물,수목보호_수량산출서-1201_단위수량15" xfId="1444" xr:uid="{00000000-0005-0000-0000-0000A3050000}"/>
    <cellStyle name="1_tree_구조물,조형물,수목보호_수량산출서-1201_도곡단위수량" xfId="1445" xr:uid="{00000000-0005-0000-0000-0000A4050000}"/>
    <cellStyle name="1_tree_구조물,조형물,수목보호_수량산출서-1201_철거단위수량" xfId="1446" xr:uid="{00000000-0005-0000-0000-0000A5050000}"/>
    <cellStyle name="1_tree_구조물,조형물,수목보호_수량산출서-1201_철거수량" xfId="1447" xr:uid="{00000000-0005-0000-0000-0000A6050000}"/>
    <cellStyle name="1_tree_구조물,조형물,수목보호_수량산출서-1201_한수단위수량" xfId="1448" xr:uid="{00000000-0005-0000-0000-0000A7050000}"/>
    <cellStyle name="1_tree_구조물,조형물,수목보호_시설물단위수량" xfId="1449" xr:uid="{00000000-0005-0000-0000-0000A8050000}"/>
    <cellStyle name="1_tree_구조물,조형물,수목보호_시설물단위수량1" xfId="1450" xr:uid="{00000000-0005-0000-0000-0000A9050000}"/>
    <cellStyle name="1_tree_구조물,조형물,수목보호_시설물단위수량1_시설물단위수량" xfId="1451" xr:uid="{00000000-0005-0000-0000-0000AA050000}"/>
    <cellStyle name="1_tree_구조물,조형물,수목보호_오창수량산출서" xfId="1452" xr:uid="{00000000-0005-0000-0000-0000AB050000}"/>
    <cellStyle name="1_tree_구조물,조형물,수목보호_오창수량산출서_NEW단위수량-주산" xfId="1453" xr:uid="{00000000-0005-0000-0000-0000AC050000}"/>
    <cellStyle name="1_tree_구조물,조형물,수목보호_오창수량산출서_남대천단위수량" xfId="1454" xr:uid="{00000000-0005-0000-0000-0000AD050000}"/>
    <cellStyle name="1_tree_구조물,조형물,수목보호_오창수량산출서_단위수량" xfId="1455" xr:uid="{00000000-0005-0000-0000-0000AE050000}"/>
    <cellStyle name="1_tree_구조물,조형물,수목보호_오창수량산출서_단위수량1" xfId="1456" xr:uid="{00000000-0005-0000-0000-0000AF050000}"/>
    <cellStyle name="1_tree_구조물,조형물,수목보호_오창수량산출서_단위수량15" xfId="1457" xr:uid="{00000000-0005-0000-0000-0000B0050000}"/>
    <cellStyle name="1_tree_구조물,조형물,수목보호_오창수량산출서_도곡단위수량" xfId="1458" xr:uid="{00000000-0005-0000-0000-0000B1050000}"/>
    <cellStyle name="1_tree_구조물,조형물,수목보호_오창수량산출서_수량산출서-11.25" xfId="1459" xr:uid="{00000000-0005-0000-0000-0000B2050000}"/>
    <cellStyle name="1_tree_구조물,조형물,수목보호_오창수량산출서_수량산출서-11.25_NEW단위수량-주산" xfId="1460" xr:uid="{00000000-0005-0000-0000-0000B3050000}"/>
    <cellStyle name="1_tree_구조물,조형물,수목보호_오창수량산출서_수량산출서-11.25_남대천단위수량" xfId="1461" xr:uid="{00000000-0005-0000-0000-0000B4050000}"/>
    <cellStyle name="1_tree_구조물,조형물,수목보호_오창수량산출서_수량산출서-11.25_단위수량" xfId="1462" xr:uid="{00000000-0005-0000-0000-0000B5050000}"/>
    <cellStyle name="1_tree_구조물,조형물,수목보호_오창수량산출서_수량산출서-11.25_단위수량1" xfId="1463" xr:uid="{00000000-0005-0000-0000-0000B6050000}"/>
    <cellStyle name="1_tree_구조물,조형물,수목보호_오창수량산출서_수량산출서-11.25_단위수량15" xfId="1464" xr:uid="{00000000-0005-0000-0000-0000B7050000}"/>
    <cellStyle name="1_tree_구조물,조형물,수목보호_오창수량산출서_수량산출서-11.25_도곡단위수량" xfId="1465" xr:uid="{00000000-0005-0000-0000-0000B8050000}"/>
    <cellStyle name="1_tree_구조물,조형물,수목보호_오창수량산출서_수량산출서-11.25_철거단위수량" xfId="1466" xr:uid="{00000000-0005-0000-0000-0000B9050000}"/>
    <cellStyle name="1_tree_구조물,조형물,수목보호_오창수량산출서_수량산출서-11.25_철거수량" xfId="1467" xr:uid="{00000000-0005-0000-0000-0000BA050000}"/>
    <cellStyle name="1_tree_구조물,조형물,수목보호_오창수량산출서_수량산출서-11.25_한수단위수량" xfId="1468" xr:uid="{00000000-0005-0000-0000-0000BB050000}"/>
    <cellStyle name="1_tree_구조물,조형물,수목보호_오창수량산출서_수량산출서-1201" xfId="1469" xr:uid="{00000000-0005-0000-0000-0000BC050000}"/>
    <cellStyle name="1_tree_구조물,조형물,수목보호_오창수량산출서_수량산출서-1201_NEW단위수량-주산" xfId="1470" xr:uid="{00000000-0005-0000-0000-0000BD050000}"/>
    <cellStyle name="1_tree_구조물,조형물,수목보호_오창수량산출서_수량산출서-1201_남대천단위수량" xfId="1471" xr:uid="{00000000-0005-0000-0000-0000BE050000}"/>
    <cellStyle name="1_tree_구조물,조형물,수목보호_오창수량산출서_수량산출서-1201_단위수량" xfId="1472" xr:uid="{00000000-0005-0000-0000-0000BF050000}"/>
    <cellStyle name="1_tree_구조물,조형물,수목보호_오창수량산출서_수량산출서-1201_단위수량1" xfId="1473" xr:uid="{00000000-0005-0000-0000-0000C0050000}"/>
    <cellStyle name="1_tree_구조물,조형물,수목보호_오창수량산출서_수량산출서-1201_단위수량15" xfId="1474" xr:uid="{00000000-0005-0000-0000-0000C1050000}"/>
    <cellStyle name="1_tree_구조물,조형물,수목보호_오창수량산출서_수량산출서-1201_도곡단위수량" xfId="1475" xr:uid="{00000000-0005-0000-0000-0000C2050000}"/>
    <cellStyle name="1_tree_구조물,조형물,수목보호_오창수량산출서_수량산출서-1201_철거단위수량" xfId="1476" xr:uid="{00000000-0005-0000-0000-0000C3050000}"/>
    <cellStyle name="1_tree_구조물,조형물,수목보호_오창수량산출서_수량산출서-1201_철거수량" xfId="1477" xr:uid="{00000000-0005-0000-0000-0000C4050000}"/>
    <cellStyle name="1_tree_구조물,조형물,수목보호_오창수량산출서_수량산출서-1201_한수단위수량" xfId="1478" xr:uid="{00000000-0005-0000-0000-0000C5050000}"/>
    <cellStyle name="1_tree_구조물,조형물,수목보호_오창수량산출서_시설물단위수량" xfId="1479" xr:uid="{00000000-0005-0000-0000-0000C6050000}"/>
    <cellStyle name="1_tree_구조물,조형물,수목보호_오창수량산출서_시설물단위수량1" xfId="1480" xr:uid="{00000000-0005-0000-0000-0000C7050000}"/>
    <cellStyle name="1_tree_구조물,조형물,수목보호_오창수량산출서_시설물단위수량1_시설물단위수량" xfId="1481" xr:uid="{00000000-0005-0000-0000-0000C8050000}"/>
    <cellStyle name="1_tree_구조물,조형물,수목보호_오창수량산출서_철거단위수량" xfId="1482" xr:uid="{00000000-0005-0000-0000-0000C9050000}"/>
    <cellStyle name="1_tree_구조물,조형물,수목보호_오창수량산출서_철거수량" xfId="1483" xr:uid="{00000000-0005-0000-0000-0000CA050000}"/>
    <cellStyle name="1_tree_구조물,조형물,수목보호_오창수량산출서_한수단위수량" xfId="1484" xr:uid="{00000000-0005-0000-0000-0000CB050000}"/>
    <cellStyle name="1_tree_구조물,조형물,수목보호_철거단위수량" xfId="1485" xr:uid="{00000000-0005-0000-0000-0000CC050000}"/>
    <cellStyle name="1_tree_구조물,조형물,수목보호_철거수량" xfId="1486" xr:uid="{00000000-0005-0000-0000-0000CD050000}"/>
    <cellStyle name="1_tree_구조물,조형물,수목보호_한수단위수량" xfId="1487" xr:uid="{00000000-0005-0000-0000-0000CE050000}"/>
    <cellStyle name="1_tree_남대천단위수량" xfId="1488" xr:uid="{00000000-0005-0000-0000-0000CF050000}"/>
    <cellStyle name="1_tree_단위1" xfId="1489" xr:uid="{00000000-0005-0000-0000-0000D0050000}"/>
    <cellStyle name="1_tree_단위수량" xfId="1490" xr:uid="{00000000-0005-0000-0000-0000D1050000}"/>
    <cellStyle name="1_tree_단위수량1" xfId="1491" xr:uid="{00000000-0005-0000-0000-0000D2050000}"/>
    <cellStyle name="1_tree_단위수량15" xfId="1492" xr:uid="{00000000-0005-0000-0000-0000D3050000}"/>
    <cellStyle name="1_tree_단위수량산출" xfId="1493" xr:uid="{00000000-0005-0000-0000-0000D4050000}"/>
    <cellStyle name="1_tree_단위수량산출_NEW단위수량-주산" xfId="1494" xr:uid="{00000000-0005-0000-0000-0000D5050000}"/>
    <cellStyle name="1_tree_단위수량산출_남대천단위수량" xfId="1495" xr:uid="{00000000-0005-0000-0000-0000D6050000}"/>
    <cellStyle name="1_tree_단위수량산출_단위수량" xfId="1496" xr:uid="{00000000-0005-0000-0000-0000D7050000}"/>
    <cellStyle name="1_tree_단위수량산출_단위수량1" xfId="1497" xr:uid="{00000000-0005-0000-0000-0000D8050000}"/>
    <cellStyle name="1_tree_단위수량산출_단위수량15" xfId="1498" xr:uid="{00000000-0005-0000-0000-0000D9050000}"/>
    <cellStyle name="1_tree_단위수량산출_도곡단위수량" xfId="1499" xr:uid="{00000000-0005-0000-0000-0000DA050000}"/>
    <cellStyle name="1_tree_단위수량산출_수량산출서-11.25" xfId="1500" xr:uid="{00000000-0005-0000-0000-0000DB050000}"/>
    <cellStyle name="1_tree_단위수량산출_수량산출서-11.25_NEW단위수량-주산" xfId="1501" xr:uid="{00000000-0005-0000-0000-0000DC050000}"/>
    <cellStyle name="1_tree_단위수량산출_수량산출서-11.25_남대천단위수량" xfId="1502" xr:uid="{00000000-0005-0000-0000-0000DD050000}"/>
    <cellStyle name="1_tree_단위수량산출_수량산출서-11.25_단위수량" xfId="1503" xr:uid="{00000000-0005-0000-0000-0000DE050000}"/>
    <cellStyle name="1_tree_단위수량산출_수량산출서-11.25_단위수량1" xfId="1504" xr:uid="{00000000-0005-0000-0000-0000DF050000}"/>
    <cellStyle name="1_tree_단위수량산출_수량산출서-11.25_단위수량15" xfId="1505" xr:uid="{00000000-0005-0000-0000-0000E0050000}"/>
    <cellStyle name="1_tree_단위수량산출_수량산출서-11.25_도곡단위수량" xfId="1506" xr:uid="{00000000-0005-0000-0000-0000E1050000}"/>
    <cellStyle name="1_tree_단위수량산출_수량산출서-11.25_철거단위수량" xfId="1507" xr:uid="{00000000-0005-0000-0000-0000E2050000}"/>
    <cellStyle name="1_tree_단위수량산출_수량산출서-11.25_철거수량" xfId="1508" xr:uid="{00000000-0005-0000-0000-0000E3050000}"/>
    <cellStyle name="1_tree_단위수량산출_수량산출서-11.25_한수단위수량" xfId="1509" xr:uid="{00000000-0005-0000-0000-0000E4050000}"/>
    <cellStyle name="1_tree_단위수량산출_수량산출서-1201" xfId="1510" xr:uid="{00000000-0005-0000-0000-0000E5050000}"/>
    <cellStyle name="1_tree_단위수량산출_수량산출서-1201_NEW단위수량-주산" xfId="1511" xr:uid="{00000000-0005-0000-0000-0000E6050000}"/>
    <cellStyle name="1_tree_단위수량산출_수량산출서-1201_남대천단위수량" xfId="1512" xr:uid="{00000000-0005-0000-0000-0000E7050000}"/>
    <cellStyle name="1_tree_단위수량산출_수량산출서-1201_단위수량" xfId="1513" xr:uid="{00000000-0005-0000-0000-0000E8050000}"/>
    <cellStyle name="1_tree_단위수량산출_수량산출서-1201_단위수량1" xfId="1514" xr:uid="{00000000-0005-0000-0000-0000E9050000}"/>
    <cellStyle name="1_tree_단위수량산출_수량산출서-1201_단위수량15" xfId="1515" xr:uid="{00000000-0005-0000-0000-0000EA050000}"/>
    <cellStyle name="1_tree_단위수량산출_수량산출서-1201_도곡단위수량" xfId="1516" xr:uid="{00000000-0005-0000-0000-0000EB050000}"/>
    <cellStyle name="1_tree_단위수량산출_수량산출서-1201_철거단위수량" xfId="1517" xr:uid="{00000000-0005-0000-0000-0000EC050000}"/>
    <cellStyle name="1_tree_단위수량산출_수량산출서-1201_철거수량" xfId="1518" xr:uid="{00000000-0005-0000-0000-0000ED050000}"/>
    <cellStyle name="1_tree_단위수량산출_수량산출서-1201_한수단위수량" xfId="1519" xr:uid="{00000000-0005-0000-0000-0000EE050000}"/>
    <cellStyle name="1_tree_단위수량산출_시설물단위수량" xfId="1520" xr:uid="{00000000-0005-0000-0000-0000EF050000}"/>
    <cellStyle name="1_tree_단위수량산출_시설물단위수량1" xfId="1521" xr:uid="{00000000-0005-0000-0000-0000F0050000}"/>
    <cellStyle name="1_tree_단위수량산출_시설물단위수량1_시설물단위수량" xfId="1522" xr:uid="{00000000-0005-0000-0000-0000F1050000}"/>
    <cellStyle name="1_tree_단위수량산출_오창수량산출서" xfId="1523" xr:uid="{00000000-0005-0000-0000-0000F2050000}"/>
    <cellStyle name="1_tree_단위수량산출_오창수량산출서_NEW단위수량-주산" xfId="1524" xr:uid="{00000000-0005-0000-0000-0000F3050000}"/>
    <cellStyle name="1_tree_단위수량산출_오창수량산출서_남대천단위수량" xfId="1525" xr:uid="{00000000-0005-0000-0000-0000F4050000}"/>
    <cellStyle name="1_tree_단위수량산출_오창수량산출서_단위수량" xfId="1526" xr:uid="{00000000-0005-0000-0000-0000F5050000}"/>
    <cellStyle name="1_tree_단위수량산출_오창수량산출서_단위수량1" xfId="1527" xr:uid="{00000000-0005-0000-0000-0000F6050000}"/>
    <cellStyle name="1_tree_단위수량산출_오창수량산출서_단위수량15" xfId="1528" xr:uid="{00000000-0005-0000-0000-0000F7050000}"/>
    <cellStyle name="1_tree_단위수량산출_오창수량산출서_도곡단위수량" xfId="1529" xr:uid="{00000000-0005-0000-0000-0000F8050000}"/>
    <cellStyle name="1_tree_단위수량산출_오창수량산출서_수량산출서-11.25" xfId="1530" xr:uid="{00000000-0005-0000-0000-0000F9050000}"/>
    <cellStyle name="1_tree_단위수량산출_오창수량산출서_수량산출서-11.25_NEW단위수량-주산" xfId="1531" xr:uid="{00000000-0005-0000-0000-0000FA050000}"/>
    <cellStyle name="1_tree_단위수량산출_오창수량산출서_수량산출서-11.25_남대천단위수량" xfId="1532" xr:uid="{00000000-0005-0000-0000-0000FB050000}"/>
    <cellStyle name="1_tree_단위수량산출_오창수량산출서_수량산출서-11.25_단위수량" xfId="1533" xr:uid="{00000000-0005-0000-0000-0000FC050000}"/>
    <cellStyle name="1_tree_단위수량산출_오창수량산출서_수량산출서-11.25_단위수량1" xfId="1534" xr:uid="{00000000-0005-0000-0000-0000FD050000}"/>
    <cellStyle name="1_tree_단위수량산출_오창수량산출서_수량산출서-11.25_단위수량15" xfId="1535" xr:uid="{00000000-0005-0000-0000-0000FE050000}"/>
    <cellStyle name="1_tree_단위수량산출_오창수량산출서_수량산출서-11.25_도곡단위수량" xfId="1536" xr:uid="{00000000-0005-0000-0000-0000FF050000}"/>
    <cellStyle name="1_tree_단위수량산출_오창수량산출서_수량산출서-11.25_철거단위수량" xfId="1537" xr:uid="{00000000-0005-0000-0000-000000060000}"/>
    <cellStyle name="1_tree_단위수량산출_오창수량산출서_수량산출서-11.25_철거수량" xfId="1538" xr:uid="{00000000-0005-0000-0000-000001060000}"/>
    <cellStyle name="1_tree_단위수량산출_오창수량산출서_수량산출서-11.25_한수단위수량" xfId="1539" xr:uid="{00000000-0005-0000-0000-000002060000}"/>
    <cellStyle name="1_tree_단위수량산출_오창수량산출서_수량산출서-1201" xfId="1540" xr:uid="{00000000-0005-0000-0000-000003060000}"/>
    <cellStyle name="1_tree_단위수량산출_오창수량산출서_수량산출서-1201_NEW단위수량-주산" xfId="1541" xr:uid="{00000000-0005-0000-0000-000004060000}"/>
    <cellStyle name="1_tree_단위수량산출_오창수량산출서_수량산출서-1201_남대천단위수량" xfId="1542" xr:uid="{00000000-0005-0000-0000-000005060000}"/>
    <cellStyle name="1_tree_단위수량산출_오창수량산출서_수량산출서-1201_단위수량" xfId="1543" xr:uid="{00000000-0005-0000-0000-000006060000}"/>
    <cellStyle name="1_tree_단위수량산출_오창수량산출서_수량산출서-1201_단위수량1" xfId="1544" xr:uid="{00000000-0005-0000-0000-000007060000}"/>
    <cellStyle name="1_tree_단위수량산출_오창수량산출서_수량산출서-1201_단위수량15" xfId="1545" xr:uid="{00000000-0005-0000-0000-000008060000}"/>
    <cellStyle name="1_tree_단위수량산출_오창수량산출서_수량산출서-1201_도곡단위수량" xfId="1546" xr:uid="{00000000-0005-0000-0000-000009060000}"/>
    <cellStyle name="1_tree_단위수량산출_오창수량산출서_수량산출서-1201_철거단위수량" xfId="1547" xr:uid="{00000000-0005-0000-0000-00000A060000}"/>
    <cellStyle name="1_tree_단위수량산출_오창수량산출서_수량산출서-1201_철거수량" xfId="1548" xr:uid="{00000000-0005-0000-0000-00000B060000}"/>
    <cellStyle name="1_tree_단위수량산출_오창수량산출서_수량산출서-1201_한수단위수량" xfId="1549" xr:uid="{00000000-0005-0000-0000-00000C060000}"/>
    <cellStyle name="1_tree_단위수량산출_오창수량산출서_시설물단위수량" xfId="1550" xr:uid="{00000000-0005-0000-0000-00000D060000}"/>
    <cellStyle name="1_tree_단위수량산출_오창수량산출서_시설물단위수량1" xfId="1551" xr:uid="{00000000-0005-0000-0000-00000E060000}"/>
    <cellStyle name="1_tree_단위수량산출_오창수량산출서_시설물단위수량1_시설물단위수량" xfId="1552" xr:uid="{00000000-0005-0000-0000-00000F060000}"/>
    <cellStyle name="1_tree_단위수량산출_오창수량산출서_철거단위수량" xfId="1553" xr:uid="{00000000-0005-0000-0000-000010060000}"/>
    <cellStyle name="1_tree_단위수량산출_오창수량산출서_철거수량" xfId="1554" xr:uid="{00000000-0005-0000-0000-000011060000}"/>
    <cellStyle name="1_tree_단위수량산출_오창수량산출서_한수단위수량" xfId="1555" xr:uid="{00000000-0005-0000-0000-000012060000}"/>
    <cellStyle name="1_tree_단위수량산출_용평단위수량" xfId="1556" xr:uid="{00000000-0005-0000-0000-000013060000}"/>
    <cellStyle name="1_tree_단위수량산출_철거단위수량" xfId="1557" xr:uid="{00000000-0005-0000-0000-000014060000}"/>
    <cellStyle name="1_tree_단위수량산출_철거수량" xfId="1558" xr:uid="{00000000-0005-0000-0000-000015060000}"/>
    <cellStyle name="1_tree_단위수량산출_한수단위수량" xfId="1559" xr:uid="{00000000-0005-0000-0000-000016060000}"/>
    <cellStyle name="1_tree_단위수량산출1" xfId="1560" xr:uid="{00000000-0005-0000-0000-000017060000}"/>
    <cellStyle name="1_tree_단위수량산출-1" xfId="1561" xr:uid="{00000000-0005-0000-0000-000018060000}"/>
    <cellStyle name="1_tree_단위수량산출1_1" xfId="1562" xr:uid="{00000000-0005-0000-0000-000019060000}"/>
    <cellStyle name="1_tree_단위수량산출1_NEW단위수량-주산" xfId="1563" xr:uid="{00000000-0005-0000-0000-00001A060000}"/>
    <cellStyle name="1_tree_단위수량산출-1_NEW단위수량-주산" xfId="1564" xr:uid="{00000000-0005-0000-0000-00001B060000}"/>
    <cellStyle name="1_tree_단위수량산출1_남대천단위수량" xfId="1565" xr:uid="{00000000-0005-0000-0000-00001C060000}"/>
    <cellStyle name="1_tree_단위수량산출-1_남대천단위수량" xfId="1566" xr:uid="{00000000-0005-0000-0000-00001D060000}"/>
    <cellStyle name="1_tree_단위수량산출1_단위수량" xfId="1567" xr:uid="{00000000-0005-0000-0000-00001E060000}"/>
    <cellStyle name="1_tree_단위수량산출-1_단위수량" xfId="1568" xr:uid="{00000000-0005-0000-0000-00001F060000}"/>
    <cellStyle name="1_tree_단위수량산출1_단위수량1" xfId="1569" xr:uid="{00000000-0005-0000-0000-000020060000}"/>
    <cellStyle name="1_tree_단위수량산출-1_단위수량1" xfId="1570" xr:uid="{00000000-0005-0000-0000-000021060000}"/>
    <cellStyle name="1_tree_단위수량산출1_단위수량15" xfId="1571" xr:uid="{00000000-0005-0000-0000-000022060000}"/>
    <cellStyle name="1_tree_단위수량산출-1_단위수량15" xfId="1572" xr:uid="{00000000-0005-0000-0000-000023060000}"/>
    <cellStyle name="1_tree_단위수량산출1_도곡단위수량" xfId="1573" xr:uid="{00000000-0005-0000-0000-000024060000}"/>
    <cellStyle name="1_tree_단위수량산출-1_도곡단위수량" xfId="1574" xr:uid="{00000000-0005-0000-0000-000025060000}"/>
    <cellStyle name="1_tree_단위수량산출1_수량산출서-11.25" xfId="1575" xr:uid="{00000000-0005-0000-0000-000026060000}"/>
    <cellStyle name="1_tree_단위수량산출-1_수량산출서-11.25" xfId="1576" xr:uid="{00000000-0005-0000-0000-000027060000}"/>
    <cellStyle name="1_tree_단위수량산출1_수량산출서-11.25_NEW단위수량-주산" xfId="1577" xr:uid="{00000000-0005-0000-0000-000028060000}"/>
    <cellStyle name="1_tree_단위수량산출-1_수량산출서-11.25_NEW단위수량-주산" xfId="1578" xr:uid="{00000000-0005-0000-0000-000029060000}"/>
    <cellStyle name="1_tree_단위수량산출1_수량산출서-11.25_남대천단위수량" xfId="1579" xr:uid="{00000000-0005-0000-0000-00002A060000}"/>
    <cellStyle name="1_tree_단위수량산출-1_수량산출서-11.25_남대천단위수량" xfId="1580" xr:uid="{00000000-0005-0000-0000-00002B060000}"/>
    <cellStyle name="1_tree_단위수량산출1_수량산출서-11.25_단위수량" xfId="1581" xr:uid="{00000000-0005-0000-0000-00002C060000}"/>
    <cellStyle name="1_tree_단위수량산출-1_수량산출서-11.25_단위수량" xfId="1582" xr:uid="{00000000-0005-0000-0000-00002D060000}"/>
    <cellStyle name="1_tree_단위수량산출1_수량산출서-11.25_단위수량1" xfId="1583" xr:uid="{00000000-0005-0000-0000-00002E060000}"/>
    <cellStyle name="1_tree_단위수량산출-1_수량산출서-11.25_단위수량1" xfId="1584" xr:uid="{00000000-0005-0000-0000-00002F060000}"/>
    <cellStyle name="1_tree_단위수량산출1_수량산출서-11.25_단위수량15" xfId="1585" xr:uid="{00000000-0005-0000-0000-000030060000}"/>
    <cellStyle name="1_tree_단위수량산출-1_수량산출서-11.25_단위수량15" xfId="1586" xr:uid="{00000000-0005-0000-0000-000031060000}"/>
    <cellStyle name="1_tree_단위수량산출1_수량산출서-11.25_도곡단위수량" xfId="1587" xr:uid="{00000000-0005-0000-0000-000032060000}"/>
    <cellStyle name="1_tree_단위수량산출-1_수량산출서-11.25_도곡단위수량" xfId="1588" xr:uid="{00000000-0005-0000-0000-000033060000}"/>
    <cellStyle name="1_tree_단위수량산출1_수량산출서-11.25_철거단위수량" xfId="1589" xr:uid="{00000000-0005-0000-0000-000034060000}"/>
    <cellStyle name="1_tree_단위수량산출-1_수량산출서-11.25_철거단위수량" xfId="1590" xr:uid="{00000000-0005-0000-0000-000035060000}"/>
    <cellStyle name="1_tree_단위수량산출1_수량산출서-11.25_철거수량" xfId="1591" xr:uid="{00000000-0005-0000-0000-000036060000}"/>
    <cellStyle name="1_tree_단위수량산출-1_수량산출서-11.25_철거수량" xfId="1592" xr:uid="{00000000-0005-0000-0000-000037060000}"/>
    <cellStyle name="1_tree_단위수량산출1_수량산출서-11.25_한수단위수량" xfId="1593" xr:uid="{00000000-0005-0000-0000-000038060000}"/>
    <cellStyle name="1_tree_단위수량산출-1_수량산출서-11.25_한수단위수량" xfId="1594" xr:uid="{00000000-0005-0000-0000-000039060000}"/>
    <cellStyle name="1_tree_단위수량산출1_수량산출서-1201" xfId="1595" xr:uid="{00000000-0005-0000-0000-00003A060000}"/>
    <cellStyle name="1_tree_단위수량산출-1_수량산출서-1201" xfId="1596" xr:uid="{00000000-0005-0000-0000-00003B060000}"/>
    <cellStyle name="1_tree_단위수량산출1_수량산출서-1201_NEW단위수량-주산" xfId="1597" xr:uid="{00000000-0005-0000-0000-00003C060000}"/>
    <cellStyle name="1_tree_단위수량산출-1_수량산출서-1201_NEW단위수량-주산" xfId="1598" xr:uid="{00000000-0005-0000-0000-00003D060000}"/>
    <cellStyle name="1_tree_단위수량산출1_수량산출서-1201_남대천단위수량" xfId="1599" xr:uid="{00000000-0005-0000-0000-00003E060000}"/>
    <cellStyle name="1_tree_단위수량산출-1_수량산출서-1201_남대천단위수량" xfId="1600" xr:uid="{00000000-0005-0000-0000-00003F060000}"/>
    <cellStyle name="1_tree_단위수량산출1_수량산출서-1201_단위수량" xfId="1601" xr:uid="{00000000-0005-0000-0000-000040060000}"/>
    <cellStyle name="1_tree_단위수량산출-1_수량산출서-1201_단위수량" xfId="1602" xr:uid="{00000000-0005-0000-0000-000041060000}"/>
    <cellStyle name="1_tree_단위수량산출1_수량산출서-1201_단위수량1" xfId="1603" xr:uid="{00000000-0005-0000-0000-000042060000}"/>
    <cellStyle name="1_tree_단위수량산출-1_수량산출서-1201_단위수량1" xfId="1604" xr:uid="{00000000-0005-0000-0000-000043060000}"/>
    <cellStyle name="1_tree_단위수량산출1_수량산출서-1201_단위수량15" xfId="1605" xr:uid="{00000000-0005-0000-0000-000044060000}"/>
    <cellStyle name="1_tree_단위수량산출-1_수량산출서-1201_단위수량15" xfId="1606" xr:uid="{00000000-0005-0000-0000-000045060000}"/>
    <cellStyle name="1_tree_단위수량산출1_수량산출서-1201_도곡단위수량" xfId="1607" xr:uid="{00000000-0005-0000-0000-000046060000}"/>
    <cellStyle name="1_tree_단위수량산출-1_수량산출서-1201_도곡단위수량" xfId="1608" xr:uid="{00000000-0005-0000-0000-000047060000}"/>
    <cellStyle name="1_tree_단위수량산출1_수량산출서-1201_철거단위수량" xfId="1609" xr:uid="{00000000-0005-0000-0000-000048060000}"/>
    <cellStyle name="1_tree_단위수량산출-1_수량산출서-1201_철거단위수량" xfId="1610" xr:uid="{00000000-0005-0000-0000-000049060000}"/>
    <cellStyle name="1_tree_단위수량산출1_수량산출서-1201_철거수량" xfId="1611" xr:uid="{00000000-0005-0000-0000-00004A060000}"/>
    <cellStyle name="1_tree_단위수량산출-1_수량산출서-1201_철거수량" xfId="1612" xr:uid="{00000000-0005-0000-0000-00004B060000}"/>
    <cellStyle name="1_tree_단위수량산출1_수량산출서-1201_한수단위수량" xfId="1613" xr:uid="{00000000-0005-0000-0000-00004C060000}"/>
    <cellStyle name="1_tree_단위수량산출-1_수량산출서-1201_한수단위수량" xfId="1614" xr:uid="{00000000-0005-0000-0000-00004D060000}"/>
    <cellStyle name="1_tree_단위수량산출1_시설물단위수량" xfId="1615" xr:uid="{00000000-0005-0000-0000-00004E060000}"/>
    <cellStyle name="1_tree_단위수량산출-1_시설물단위수량" xfId="1616" xr:uid="{00000000-0005-0000-0000-00004F060000}"/>
    <cellStyle name="1_tree_단위수량산출1_시설물단위수량1" xfId="1617" xr:uid="{00000000-0005-0000-0000-000050060000}"/>
    <cellStyle name="1_tree_단위수량산출-1_시설물단위수량1" xfId="1618" xr:uid="{00000000-0005-0000-0000-000051060000}"/>
    <cellStyle name="1_tree_단위수량산출1_시설물단위수량1_시설물단위수량" xfId="1619" xr:uid="{00000000-0005-0000-0000-000052060000}"/>
    <cellStyle name="1_tree_단위수량산출-1_시설물단위수량1_시설물단위수량" xfId="1620" xr:uid="{00000000-0005-0000-0000-000053060000}"/>
    <cellStyle name="1_tree_단위수량산출1_오창수량산출서" xfId="1621" xr:uid="{00000000-0005-0000-0000-000054060000}"/>
    <cellStyle name="1_tree_단위수량산출-1_오창수량산출서" xfId="1622" xr:uid="{00000000-0005-0000-0000-000055060000}"/>
    <cellStyle name="1_tree_단위수량산출1_오창수량산출서_NEW단위수량-주산" xfId="1623" xr:uid="{00000000-0005-0000-0000-000056060000}"/>
    <cellStyle name="1_tree_단위수량산출-1_오창수량산출서_NEW단위수량-주산" xfId="1624" xr:uid="{00000000-0005-0000-0000-000057060000}"/>
    <cellStyle name="1_tree_단위수량산출1_오창수량산출서_남대천단위수량" xfId="1625" xr:uid="{00000000-0005-0000-0000-000058060000}"/>
    <cellStyle name="1_tree_단위수량산출-1_오창수량산출서_남대천단위수량" xfId="1626" xr:uid="{00000000-0005-0000-0000-000059060000}"/>
    <cellStyle name="1_tree_단위수량산출1_오창수량산출서_단위수량" xfId="1627" xr:uid="{00000000-0005-0000-0000-00005A060000}"/>
    <cellStyle name="1_tree_단위수량산출-1_오창수량산출서_단위수량" xfId="1628" xr:uid="{00000000-0005-0000-0000-00005B060000}"/>
    <cellStyle name="1_tree_단위수량산출1_오창수량산출서_단위수량1" xfId="1629" xr:uid="{00000000-0005-0000-0000-00005C060000}"/>
    <cellStyle name="1_tree_단위수량산출-1_오창수량산출서_단위수량1" xfId="1630" xr:uid="{00000000-0005-0000-0000-00005D060000}"/>
    <cellStyle name="1_tree_단위수량산출1_오창수량산출서_단위수량15" xfId="1631" xr:uid="{00000000-0005-0000-0000-00005E060000}"/>
    <cellStyle name="1_tree_단위수량산출-1_오창수량산출서_단위수량15" xfId="1632" xr:uid="{00000000-0005-0000-0000-00005F060000}"/>
    <cellStyle name="1_tree_단위수량산출1_오창수량산출서_도곡단위수량" xfId="1633" xr:uid="{00000000-0005-0000-0000-000060060000}"/>
    <cellStyle name="1_tree_단위수량산출-1_오창수량산출서_도곡단위수량" xfId="1634" xr:uid="{00000000-0005-0000-0000-000061060000}"/>
    <cellStyle name="1_tree_단위수량산출1_오창수량산출서_수량산출서-11.25" xfId="1635" xr:uid="{00000000-0005-0000-0000-000062060000}"/>
    <cellStyle name="1_tree_단위수량산출-1_오창수량산출서_수량산출서-11.25" xfId="1636" xr:uid="{00000000-0005-0000-0000-000063060000}"/>
    <cellStyle name="1_tree_단위수량산출1_오창수량산출서_수량산출서-11.25_NEW단위수량-주산" xfId="1637" xr:uid="{00000000-0005-0000-0000-000064060000}"/>
    <cellStyle name="1_tree_단위수량산출-1_오창수량산출서_수량산출서-11.25_NEW단위수량-주산" xfId="1638" xr:uid="{00000000-0005-0000-0000-000065060000}"/>
    <cellStyle name="1_tree_단위수량산출1_오창수량산출서_수량산출서-11.25_남대천단위수량" xfId="1639" xr:uid="{00000000-0005-0000-0000-000066060000}"/>
    <cellStyle name="1_tree_단위수량산출-1_오창수량산출서_수량산출서-11.25_남대천단위수량" xfId="1640" xr:uid="{00000000-0005-0000-0000-000067060000}"/>
    <cellStyle name="1_tree_단위수량산출1_오창수량산출서_수량산출서-11.25_단위수량" xfId="1641" xr:uid="{00000000-0005-0000-0000-000068060000}"/>
    <cellStyle name="1_tree_단위수량산출-1_오창수량산출서_수량산출서-11.25_단위수량" xfId="1642" xr:uid="{00000000-0005-0000-0000-000069060000}"/>
    <cellStyle name="1_tree_단위수량산출1_오창수량산출서_수량산출서-11.25_단위수량1" xfId="1643" xr:uid="{00000000-0005-0000-0000-00006A060000}"/>
    <cellStyle name="1_tree_단위수량산출-1_오창수량산출서_수량산출서-11.25_단위수량1" xfId="1644" xr:uid="{00000000-0005-0000-0000-00006B060000}"/>
    <cellStyle name="1_tree_단위수량산출1_오창수량산출서_수량산출서-11.25_단위수량15" xfId="1645" xr:uid="{00000000-0005-0000-0000-00006C060000}"/>
    <cellStyle name="1_tree_단위수량산출-1_오창수량산출서_수량산출서-11.25_단위수량15" xfId="1646" xr:uid="{00000000-0005-0000-0000-00006D060000}"/>
    <cellStyle name="1_tree_단위수량산출1_오창수량산출서_수량산출서-11.25_도곡단위수량" xfId="1647" xr:uid="{00000000-0005-0000-0000-00006E060000}"/>
    <cellStyle name="1_tree_단위수량산출-1_오창수량산출서_수량산출서-11.25_도곡단위수량" xfId="1648" xr:uid="{00000000-0005-0000-0000-00006F060000}"/>
    <cellStyle name="1_tree_단위수량산출1_오창수량산출서_수량산출서-11.25_철거단위수량" xfId="1649" xr:uid="{00000000-0005-0000-0000-000070060000}"/>
    <cellStyle name="1_tree_단위수량산출-1_오창수량산출서_수량산출서-11.25_철거단위수량" xfId="1650" xr:uid="{00000000-0005-0000-0000-000071060000}"/>
    <cellStyle name="1_tree_단위수량산출1_오창수량산출서_수량산출서-11.25_철거수량" xfId="1651" xr:uid="{00000000-0005-0000-0000-000072060000}"/>
    <cellStyle name="1_tree_단위수량산출-1_오창수량산출서_수량산출서-11.25_철거수량" xfId="1652" xr:uid="{00000000-0005-0000-0000-000073060000}"/>
    <cellStyle name="1_tree_단위수량산출1_오창수량산출서_수량산출서-11.25_한수단위수량" xfId="1653" xr:uid="{00000000-0005-0000-0000-000074060000}"/>
    <cellStyle name="1_tree_단위수량산출-1_오창수량산출서_수량산출서-11.25_한수단위수량" xfId="1654" xr:uid="{00000000-0005-0000-0000-000075060000}"/>
    <cellStyle name="1_tree_단위수량산출1_오창수량산출서_수량산출서-1201" xfId="1655" xr:uid="{00000000-0005-0000-0000-000076060000}"/>
    <cellStyle name="1_tree_단위수량산출-1_오창수량산출서_수량산출서-1201" xfId="1656" xr:uid="{00000000-0005-0000-0000-000077060000}"/>
    <cellStyle name="1_tree_단위수량산출1_오창수량산출서_수량산출서-1201_NEW단위수량-주산" xfId="1657" xr:uid="{00000000-0005-0000-0000-000078060000}"/>
    <cellStyle name="1_tree_단위수량산출-1_오창수량산출서_수량산출서-1201_NEW단위수량-주산" xfId="1658" xr:uid="{00000000-0005-0000-0000-000079060000}"/>
    <cellStyle name="1_tree_단위수량산출1_오창수량산출서_수량산출서-1201_남대천단위수량" xfId="1659" xr:uid="{00000000-0005-0000-0000-00007A060000}"/>
    <cellStyle name="1_tree_단위수량산출-1_오창수량산출서_수량산출서-1201_남대천단위수량" xfId="1660" xr:uid="{00000000-0005-0000-0000-00007B060000}"/>
    <cellStyle name="1_tree_단위수량산출1_오창수량산출서_수량산출서-1201_단위수량" xfId="1661" xr:uid="{00000000-0005-0000-0000-00007C060000}"/>
    <cellStyle name="1_tree_단위수량산출-1_오창수량산출서_수량산출서-1201_단위수량" xfId="1662" xr:uid="{00000000-0005-0000-0000-00007D060000}"/>
    <cellStyle name="1_tree_단위수량산출1_오창수량산출서_수량산출서-1201_단위수량1" xfId="1663" xr:uid="{00000000-0005-0000-0000-00007E060000}"/>
    <cellStyle name="1_tree_단위수량산출-1_오창수량산출서_수량산출서-1201_단위수량1" xfId="1664" xr:uid="{00000000-0005-0000-0000-00007F060000}"/>
    <cellStyle name="1_tree_단위수량산출1_오창수량산출서_수량산출서-1201_단위수량15" xfId="1665" xr:uid="{00000000-0005-0000-0000-000080060000}"/>
    <cellStyle name="1_tree_단위수량산출-1_오창수량산출서_수량산출서-1201_단위수량15" xfId="1666" xr:uid="{00000000-0005-0000-0000-000081060000}"/>
    <cellStyle name="1_tree_단위수량산출1_오창수량산출서_수량산출서-1201_도곡단위수량" xfId="1667" xr:uid="{00000000-0005-0000-0000-000082060000}"/>
    <cellStyle name="1_tree_단위수량산출-1_오창수량산출서_수량산출서-1201_도곡단위수량" xfId="1668" xr:uid="{00000000-0005-0000-0000-000083060000}"/>
    <cellStyle name="1_tree_단위수량산출1_오창수량산출서_수량산출서-1201_철거단위수량" xfId="1669" xr:uid="{00000000-0005-0000-0000-000084060000}"/>
    <cellStyle name="1_tree_단위수량산출-1_오창수량산출서_수량산출서-1201_철거단위수량" xfId="1670" xr:uid="{00000000-0005-0000-0000-000085060000}"/>
    <cellStyle name="1_tree_단위수량산출1_오창수량산출서_수량산출서-1201_철거수량" xfId="1671" xr:uid="{00000000-0005-0000-0000-000086060000}"/>
    <cellStyle name="1_tree_단위수량산출-1_오창수량산출서_수량산출서-1201_철거수량" xfId="1672" xr:uid="{00000000-0005-0000-0000-000087060000}"/>
    <cellStyle name="1_tree_단위수량산출1_오창수량산출서_수량산출서-1201_한수단위수량" xfId="1673" xr:uid="{00000000-0005-0000-0000-000088060000}"/>
    <cellStyle name="1_tree_단위수량산출-1_오창수량산출서_수량산출서-1201_한수단위수량" xfId="1674" xr:uid="{00000000-0005-0000-0000-000089060000}"/>
    <cellStyle name="1_tree_단위수량산출1_오창수량산출서_시설물단위수량" xfId="1675" xr:uid="{00000000-0005-0000-0000-00008A060000}"/>
    <cellStyle name="1_tree_단위수량산출-1_오창수량산출서_시설물단위수량" xfId="1676" xr:uid="{00000000-0005-0000-0000-00008B060000}"/>
    <cellStyle name="1_tree_단위수량산출1_오창수량산출서_시설물단위수량1" xfId="1677" xr:uid="{00000000-0005-0000-0000-00008C060000}"/>
    <cellStyle name="1_tree_단위수량산출-1_오창수량산출서_시설물단위수량1" xfId="1678" xr:uid="{00000000-0005-0000-0000-00008D060000}"/>
    <cellStyle name="1_tree_단위수량산출1_오창수량산출서_시설물단위수량1_시설물단위수량" xfId="1679" xr:uid="{00000000-0005-0000-0000-00008E060000}"/>
    <cellStyle name="1_tree_단위수량산출-1_오창수량산출서_시설물단위수량1_시설물단위수량" xfId="1680" xr:uid="{00000000-0005-0000-0000-00008F060000}"/>
    <cellStyle name="1_tree_단위수량산출1_오창수량산출서_철거단위수량" xfId="1681" xr:uid="{00000000-0005-0000-0000-000090060000}"/>
    <cellStyle name="1_tree_단위수량산출-1_오창수량산출서_철거단위수량" xfId="1682" xr:uid="{00000000-0005-0000-0000-000091060000}"/>
    <cellStyle name="1_tree_단위수량산출1_오창수량산출서_철거수량" xfId="1683" xr:uid="{00000000-0005-0000-0000-000092060000}"/>
    <cellStyle name="1_tree_단위수량산출-1_오창수량산출서_철거수량" xfId="1684" xr:uid="{00000000-0005-0000-0000-000093060000}"/>
    <cellStyle name="1_tree_단위수량산출1_오창수량산출서_한수단위수량" xfId="1685" xr:uid="{00000000-0005-0000-0000-000094060000}"/>
    <cellStyle name="1_tree_단위수량산출-1_오창수량산출서_한수단위수량" xfId="1686" xr:uid="{00000000-0005-0000-0000-000095060000}"/>
    <cellStyle name="1_tree_단위수량산출1_용평단위수량" xfId="1687" xr:uid="{00000000-0005-0000-0000-000096060000}"/>
    <cellStyle name="1_tree_단위수량산출-1_용평단위수량" xfId="1688" xr:uid="{00000000-0005-0000-0000-000097060000}"/>
    <cellStyle name="1_tree_단위수량산출1_철거단위수량" xfId="1689" xr:uid="{00000000-0005-0000-0000-000098060000}"/>
    <cellStyle name="1_tree_단위수량산출-1_철거단위수량" xfId="1690" xr:uid="{00000000-0005-0000-0000-000099060000}"/>
    <cellStyle name="1_tree_단위수량산출1_철거수량" xfId="1691" xr:uid="{00000000-0005-0000-0000-00009A060000}"/>
    <cellStyle name="1_tree_단위수량산출-1_철거수량" xfId="1692" xr:uid="{00000000-0005-0000-0000-00009B060000}"/>
    <cellStyle name="1_tree_단위수량산출1_한수단위수량" xfId="1693" xr:uid="{00000000-0005-0000-0000-00009C060000}"/>
    <cellStyle name="1_tree_단위수량산출-1_한수단위수량" xfId="1694" xr:uid="{00000000-0005-0000-0000-00009D060000}"/>
    <cellStyle name="1_tree_단위수량산출2" xfId="1695" xr:uid="{00000000-0005-0000-0000-00009E060000}"/>
    <cellStyle name="1_tree_단위수량산출2_NEW단위수량-주산" xfId="1696" xr:uid="{00000000-0005-0000-0000-00009F060000}"/>
    <cellStyle name="1_tree_단위수량산출2_남대천단위수량" xfId="1697" xr:uid="{00000000-0005-0000-0000-0000A0060000}"/>
    <cellStyle name="1_tree_단위수량산출2_단위수량" xfId="1698" xr:uid="{00000000-0005-0000-0000-0000A1060000}"/>
    <cellStyle name="1_tree_단위수량산출2_단위수량1" xfId="1699" xr:uid="{00000000-0005-0000-0000-0000A2060000}"/>
    <cellStyle name="1_tree_단위수량산출2_단위수량15" xfId="1700" xr:uid="{00000000-0005-0000-0000-0000A3060000}"/>
    <cellStyle name="1_tree_단위수량산출2_도곡단위수량" xfId="1701" xr:uid="{00000000-0005-0000-0000-0000A4060000}"/>
    <cellStyle name="1_tree_단위수량산출2_수량산출서-11.25" xfId="1702" xr:uid="{00000000-0005-0000-0000-0000A5060000}"/>
    <cellStyle name="1_tree_단위수량산출2_수량산출서-11.25_NEW단위수량-주산" xfId="1703" xr:uid="{00000000-0005-0000-0000-0000A6060000}"/>
    <cellStyle name="1_tree_단위수량산출2_수량산출서-11.25_남대천단위수량" xfId="1704" xr:uid="{00000000-0005-0000-0000-0000A7060000}"/>
    <cellStyle name="1_tree_단위수량산출2_수량산출서-11.25_단위수량" xfId="1705" xr:uid="{00000000-0005-0000-0000-0000A8060000}"/>
    <cellStyle name="1_tree_단위수량산출2_수량산출서-11.25_단위수량1" xfId="1706" xr:uid="{00000000-0005-0000-0000-0000A9060000}"/>
    <cellStyle name="1_tree_단위수량산출2_수량산출서-11.25_단위수량15" xfId="1707" xr:uid="{00000000-0005-0000-0000-0000AA060000}"/>
    <cellStyle name="1_tree_단위수량산출2_수량산출서-11.25_도곡단위수량" xfId="1708" xr:uid="{00000000-0005-0000-0000-0000AB060000}"/>
    <cellStyle name="1_tree_단위수량산출2_수량산출서-11.25_철거단위수량" xfId="1709" xr:uid="{00000000-0005-0000-0000-0000AC060000}"/>
    <cellStyle name="1_tree_단위수량산출2_수량산출서-11.25_철거수량" xfId="1710" xr:uid="{00000000-0005-0000-0000-0000AD060000}"/>
    <cellStyle name="1_tree_단위수량산출2_수량산출서-11.25_한수단위수량" xfId="1711" xr:uid="{00000000-0005-0000-0000-0000AE060000}"/>
    <cellStyle name="1_tree_단위수량산출2_수량산출서-1201" xfId="1712" xr:uid="{00000000-0005-0000-0000-0000AF060000}"/>
    <cellStyle name="1_tree_단위수량산출2_수량산출서-1201_NEW단위수량-주산" xfId="1713" xr:uid="{00000000-0005-0000-0000-0000B0060000}"/>
    <cellStyle name="1_tree_단위수량산출2_수량산출서-1201_남대천단위수량" xfId="1714" xr:uid="{00000000-0005-0000-0000-0000B1060000}"/>
    <cellStyle name="1_tree_단위수량산출2_수량산출서-1201_단위수량" xfId="1715" xr:uid="{00000000-0005-0000-0000-0000B2060000}"/>
    <cellStyle name="1_tree_단위수량산출2_수량산출서-1201_단위수량1" xfId="1716" xr:uid="{00000000-0005-0000-0000-0000B3060000}"/>
    <cellStyle name="1_tree_단위수량산출2_수량산출서-1201_단위수량15" xfId="1717" xr:uid="{00000000-0005-0000-0000-0000B4060000}"/>
    <cellStyle name="1_tree_단위수량산출2_수량산출서-1201_도곡단위수량" xfId="1718" xr:uid="{00000000-0005-0000-0000-0000B5060000}"/>
    <cellStyle name="1_tree_단위수량산출2_수량산출서-1201_철거단위수량" xfId="1719" xr:uid="{00000000-0005-0000-0000-0000B6060000}"/>
    <cellStyle name="1_tree_단위수량산출2_수량산출서-1201_철거수량" xfId="1720" xr:uid="{00000000-0005-0000-0000-0000B7060000}"/>
    <cellStyle name="1_tree_단위수량산출2_수량산출서-1201_한수단위수량" xfId="1721" xr:uid="{00000000-0005-0000-0000-0000B8060000}"/>
    <cellStyle name="1_tree_단위수량산출2_시설물단위수량" xfId="1722" xr:uid="{00000000-0005-0000-0000-0000B9060000}"/>
    <cellStyle name="1_tree_단위수량산출2_시설물단위수량1" xfId="1723" xr:uid="{00000000-0005-0000-0000-0000BA060000}"/>
    <cellStyle name="1_tree_단위수량산출2_시설물단위수량1_시설물단위수량" xfId="1724" xr:uid="{00000000-0005-0000-0000-0000BB060000}"/>
    <cellStyle name="1_tree_단위수량산출2_오창수량산출서" xfId="1725" xr:uid="{00000000-0005-0000-0000-0000BC060000}"/>
    <cellStyle name="1_tree_단위수량산출2_오창수량산출서_NEW단위수량-주산" xfId="1726" xr:uid="{00000000-0005-0000-0000-0000BD060000}"/>
    <cellStyle name="1_tree_단위수량산출2_오창수량산출서_남대천단위수량" xfId="1727" xr:uid="{00000000-0005-0000-0000-0000BE060000}"/>
    <cellStyle name="1_tree_단위수량산출2_오창수량산출서_단위수량" xfId="1728" xr:uid="{00000000-0005-0000-0000-0000BF060000}"/>
    <cellStyle name="1_tree_단위수량산출2_오창수량산출서_단위수량1" xfId="1729" xr:uid="{00000000-0005-0000-0000-0000C0060000}"/>
    <cellStyle name="1_tree_단위수량산출2_오창수량산출서_단위수량15" xfId="1730" xr:uid="{00000000-0005-0000-0000-0000C1060000}"/>
    <cellStyle name="1_tree_단위수량산출2_오창수량산출서_도곡단위수량" xfId="1731" xr:uid="{00000000-0005-0000-0000-0000C2060000}"/>
    <cellStyle name="1_tree_단위수량산출2_오창수량산출서_수량산출서-11.25" xfId="1732" xr:uid="{00000000-0005-0000-0000-0000C3060000}"/>
    <cellStyle name="1_tree_단위수량산출2_오창수량산출서_수량산출서-11.25_NEW단위수량-주산" xfId="1733" xr:uid="{00000000-0005-0000-0000-0000C4060000}"/>
    <cellStyle name="1_tree_단위수량산출2_오창수량산출서_수량산출서-11.25_남대천단위수량" xfId="1734" xr:uid="{00000000-0005-0000-0000-0000C5060000}"/>
    <cellStyle name="1_tree_단위수량산출2_오창수량산출서_수량산출서-11.25_단위수량" xfId="1735" xr:uid="{00000000-0005-0000-0000-0000C6060000}"/>
    <cellStyle name="1_tree_단위수량산출2_오창수량산출서_수량산출서-11.25_단위수량1" xfId="1736" xr:uid="{00000000-0005-0000-0000-0000C7060000}"/>
    <cellStyle name="1_tree_단위수량산출2_오창수량산출서_수량산출서-11.25_단위수량15" xfId="1737" xr:uid="{00000000-0005-0000-0000-0000C8060000}"/>
    <cellStyle name="1_tree_단위수량산출2_오창수량산출서_수량산출서-11.25_도곡단위수량" xfId="1738" xr:uid="{00000000-0005-0000-0000-0000C9060000}"/>
    <cellStyle name="1_tree_단위수량산출2_오창수량산출서_수량산출서-11.25_철거단위수량" xfId="1739" xr:uid="{00000000-0005-0000-0000-0000CA060000}"/>
    <cellStyle name="1_tree_단위수량산출2_오창수량산출서_수량산출서-11.25_철거수량" xfId="1740" xr:uid="{00000000-0005-0000-0000-0000CB060000}"/>
    <cellStyle name="1_tree_단위수량산출2_오창수량산출서_수량산출서-11.25_한수단위수량" xfId="1741" xr:uid="{00000000-0005-0000-0000-0000CC060000}"/>
    <cellStyle name="1_tree_단위수량산출2_오창수량산출서_수량산출서-1201" xfId="1742" xr:uid="{00000000-0005-0000-0000-0000CD060000}"/>
    <cellStyle name="1_tree_단위수량산출2_오창수량산출서_수량산출서-1201_NEW단위수량-주산" xfId="1743" xr:uid="{00000000-0005-0000-0000-0000CE060000}"/>
    <cellStyle name="1_tree_단위수량산출2_오창수량산출서_수량산출서-1201_남대천단위수량" xfId="1744" xr:uid="{00000000-0005-0000-0000-0000CF060000}"/>
    <cellStyle name="1_tree_단위수량산출2_오창수량산출서_수량산출서-1201_단위수량" xfId="1745" xr:uid="{00000000-0005-0000-0000-0000D0060000}"/>
    <cellStyle name="1_tree_단위수량산출2_오창수량산출서_수량산출서-1201_단위수량1" xfId="1746" xr:uid="{00000000-0005-0000-0000-0000D1060000}"/>
    <cellStyle name="1_tree_단위수량산출2_오창수량산출서_수량산출서-1201_단위수량15" xfId="1747" xr:uid="{00000000-0005-0000-0000-0000D2060000}"/>
    <cellStyle name="1_tree_단위수량산출2_오창수량산출서_수량산출서-1201_도곡단위수량" xfId="1748" xr:uid="{00000000-0005-0000-0000-0000D3060000}"/>
    <cellStyle name="1_tree_단위수량산출2_오창수량산출서_수량산출서-1201_철거단위수량" xfId="1749" xr:uid="{00000000-0005-0000-0000-0000D4060000}"/>
    <cellStyle name="1_tree_단위수량산출2_오창수량산출서_수량산출서-1201_철거수량" xfId="1750" xr:uid="{00000000-0005-0000-0000-0000D5060000}"/>
    <cellStyle name="1_tree_단위수량산출2_오창수량산출서_수량산출서-1201_한수단위수량" xfId="1751" xr:uid="{00000000-0005-0000-0000-0000D6060000}"/>
    <cellStyle name="1_tree_단위수량산출2_오창수량산출서_시설물단위수량" xfId="1752" xr:uid="{00000000-0005-0000-0000-0000D7060000}"/>
    <cellStyle name="1_tree_단위수량산출2_오창수량산출서_시설물단위수량1" xfId="1753" xr:uid="{00000000-0005-0000-0000-0000D8060000}"/>
    <cellStyle name="1_tree_단위수량산출2_오창수량산출서_시설물단위수량1_시설물단위수량" xfId="1754" xr:uid="{00000000-0005-0000-0000-0000D9060000}"/>
    <cellStyle name="1_tree_단위수량산출2_오창수량산출서_철거단위수량" xfId="1755" xr:uid="{00000000-0005-0000-0000-0000DA060000}"/>
    <cellStyle name="1_tree_단위수량산출2_오창수량산출서_철거수량" xfId="1756" xr:uid="{00000000-0005-0000-0000-0000DB060000}"/>
    <cellStyle name="1_tree_단위수량산출2_오창수량산출서_한수단위수량" xfId="1757" xr:uid="{00000000-0005-0000-0000-0000DC060000}"/>
    <cellStyle name="1_tree_단위수량산출2_철거단위수량" xfId="1758" xr:uid="{00000000-0005-0000-0000-0000DD060000}"/>
    <cellStyle name="1_tree_단위수량산출2_철거수량" xfId="1759" xr:uid="{00000000-0005-0000-0000-0000DE060000}"/>
    <cellStyle name="1_tree_단위수량산출2_한수단위수량" xfId="1760" xr:uid="{00000000-0005-0000-0000-0000DF060000}"/>
    <cellStyle name="1_tree_단위수량산출-개군" xfId="1761" xr:uid="{00000000-0005-0000-0000-0000E0060000}"/>
    <cellStyle name="1_tree_도곡단위수량" xfId="1762" xr:uid="{00000000-0005-0000-0000-0000E1060000}"/>
    <cellStyle name="1_tree_수량산출서-11.25" xfId="1763" xr:uid="{00000000-0005-0000-0000-0000E2060000}"/>
    <cellStyle name="1_tree_수량산출서-11.25_NEW단위수량-주산" xfId="1764" xr:uid="{00000000-0005-0000-0000-0000E3060000}"/>
    <cellStyle name="1_tree_수량산출서-11.25_남대천단위수량" xfId="1765" xr:uid="{00000000-0005-0000-0000-0000E4060000}"/>
    <cellStyle name="1_tree_수량산출서-11.25_단위수량" xfId="1766" xr:uid="{00000000-0005-0000-0000-0000E5060000}"/>
    <cellStyle name="1_tree_수량산출서-11.25_단위수량1" xfId="1767" xr:uid="{00000000-0005-0000-0000-0000E6060000}"/>
    <cellStyle name="1_tree_수량산출서-11.25_단위수량15" xfId="1768" xr:uid="{00000000-0005-0000-0000-0000E7060000}"/>
    <cellStyle name="1_tree_수량산출서-11.25_도곡단위수량" xfId="1769" xr:uid="{00000000-0005-0000-0000-0000E8060000}"/>
    <cellStyle name="1_tree_수량산출서-11.25_철거단위수량" xfId="1770" xr:uid="{00000000-0005-0000-0000-0000E9060000}"/>
    <cellStyle name="1_tree_수량산출서-11.25_철거수량" xfId="1771" xr:uid="{00000000-0005-0000-0000-0000EA060000}"/>
    <cellStyle name="1_tree_수량산출서-11.25_한수단위수량" xfId="1772" xr:uid="{00000000-0005-0000-0000-0000EB060000}"/>
    <cellStyle name="1_tree_수량산출서-1201" xfId="1773" xr:uid="{00000000-0005-0000-0000-0000EC060000}"/>
    <cellStyle name="1_tree_수량산출서-1201_NEW단위수량-주산" xfId="1774" xr:uid="{00000000-0005-0000-0000-0000ED060000}"/>
    <cellStyle name="1_tree_수량산출서-1201_남대천단위수량" xfId="1775" xr:uid="{00000000-0005-0000-0000-0000EE060000}"/>
    <cellStyle name="1_tree_수량산출서-1201_단위수량" xfId="1776" xr:uid="{00000000-0005-0000-0000-0000EF060000}"/>
    <cellStyle name="1_tree_수량산출서-1201_단위수량1" xfId="1777" xr:uid="{00000000-0005-0000-0000-0000F0060000}"/>
    <cellStyle name="1_tree_수량산출서-1201_단위수량15" xfId="1778" xr:uid="{00000000-0005-0000-0000-0000F1060000}"/>
    <cellStyle name="1_tree_수량산출서-1201_도곡단위수량" xfId="1779" xr:uid="{00000000-0005-0000-0000-0000F2060000}"/>
    <cellStyle name="1_tree_수량산출서-1201_철거단위수량" xfId="1780" xr:uid="{00000000-0005-0000-0000-0000F3060000}"/>
    <cellStyle name="1_tree_수량산출서-1201_철거수량" xfId="1781" xr:uid="{00000000-0005-0000-0000-0000F4060000}"/>
    <cellStyle name="1_tree_수량산출서-1201_한수단위수량" xfId="1782" xr:uid="{00000000-0005-0000-0000-0000F5060000}"/>
    <cellStyle name="1_tree_수량산출서-최종" xfId="1783" xr:uid="{00000000-0005-0000-0000-0000F6060000}"/>
    <cellStyle name="1_tree_수원변경수량산출" xfId="1784" xr:uid="{00000000-0005-0000-0000-0000F7060000}"/>
    <cellStyle name="1_tree_시설물단위수량" xfId="1785" xr:uid="{00000000-0005-0000-0000-0000F8060000}"/>
    <cellStyle name="1_tree_시설물단위수량1" xfId="1786" xr:uid="{00000000-0005-0000-0000-0000F9060000}"/>
    <cellStyle name="1_tree_시설물단위수량1_시설물단위수량" xfId="1787" xr:uid="{00000000-0005-0000-0000-0000FA060000}"/>
    <cellStyle name="1_tree_쌍용" xfId="1788" xr:uid="{00000000-0005-0000-0000-0000FB060000}"/>
    <cellStyle name="1_tree_쌍용_NEW단위수량-주산" xfId="1789" xr:uid="{00000000-0005-0000-0000-0000FC060000}"/>
    <cellStyle name="1_tree_쌍용_남대천단위수량" xfId="1790" xr:uid="{00000000-0005-0000-0000-0000FD060000}"/>
    <cellStyle name="1_tree_쌍용_단위수량" xfId="1791" xr:uid="{00000000-0005-0000-0000-0000FE060000}"/>
    <cellStyle name="1_tree_쌍용_단위수량1" xfId="1792" xr:uid="{00000000-0005-0000-0000-0000FF060000}"/>
    <cellStyle name="1_tree_쌍용_단위수량15" xfId="1793" xr:uid="{00000000-0005-0000-0000-000000070000}"/>
    <cellStyle name="1_tree_쌍용_도곡단위수량" xfId="1794" xr:uid="{00000000-0005-0000-0000-000001070000}"/>
    <cellStyle name="1_tree_쌍용_수량산출서-11.25" xfId="1795" xr:uid="{00000000-0005-0000-0000-000002070000}"/>
    <cellStyle name="1_tree_쌍용_수량산출서-11.25_NEW단위수량-주산" xfId="1796" xr:uid="{00000000-0005-0000-0000-000003070000}"/>
    <cellStyle name="1_tree_쌍용_수량산출서-11.25_남대천단위수량" xfId="1797" xr:uid="{00000000-0005-0000-0000-000004070000}"/>
    <cellStyle name="1_tree_쌍용_수량산출서-11.25_단위수량" xfId="1798" xr:uid="{00000000-0005-0000-0000-000005070000}"/>
    <cellStyle name="1_tree_쌍용_수량산출서-11.25_단위수량1" xfId="1799" xr:uid="{00000000-0005-0000-0000-000006070000}"/>
    <cellStyle name="1_tree_쌍용_수량산출서-11.25_단위수량15" xfId="1800" xr:uid="{00000000-0005-0000-0000-000007070000}"/>
    <cellStyle name="1_tree_쌍용_수량산출서-11.25_도곡단위수량" xfId="1801" xr:uid="{00000000-0005-0000-0000-000008070000}"/>
    <cellStyle name="1_tree_쌍용_수량산출서-11.25_철거단위수량" xfId="1802" xr:uid="{00000000-0005-0000-0000-000009070000}"/>
    <cellStyle name="1_tree_쌍용_수량산출서-11.25_철거수량" xfId="1803" xr:uid="{00000000-0005-0000-0000-00000A070000}"/>
    <cellStyle name="1_tree_쌍용_수량산출서-11.25_한수단위수량" xfId="1804" xr:uid="{00000000-0005-0000-0000-00000B070000}"/>
    <cellStyle name="1_tree_쌍용_수량산출서-1201" xfId="1805" xr:uid="{00000000-0005-0000-0000-00000C070000}"/>
    <cellStyle name="1_tree_쌍용_수량산출서-1201_NEW단위수량-주산" xfId="1806" xr:uid="{00000000-0005-0000-0000-00000D070000}"/>
    <cellStyle name="1_tree_쌍용_수량산출서-1201_남대천단위수량" xfId="1807" xr:uid="{00000000-0005-0000-0000-00000E070000}"/>
    <cellStyle name="1_tree_쌍용_수량산출서-1201_단위수량" xfId="1808" xr:uid="{00000000-0005-0000-0000-00000F070000}"/>
    <cellStyle name="1_tree_쌍용_수량산출서-1201_단위수량1" xfId="1809" xr:uid="{00000000-0005-0000-0000-000010070000}"/>
    <cellStyle name="1_tree_쌍용_수량산출서-1201_단위수량15" xfId="1810" xr:uid="{00000000-0005-0000-0000-000011070000}"/>
    <cellStyle name="1_tree_쌍용_수량산출서-1201_도곡단위수량" xfId="1811" xr:uid="{00000000-0005-0000-0000-000012070000}"/>
    <cellStyle name="1_tree_쌍용_수량산출서-1201_철거단위수량" xfId="1812" xr:uid="{00000000-0005-0000-0000-000013070000}"/>
    <cellStyle name="1_tree_쌍용_수량산출서-1201_철거수량" xfId="1813" xr:uid="{00000000-0005-0000-0000-000014070000}"/>
    <cellStyle name="1_tree_쌍용_수량산출서-1201_한수단위수량" xfId="1814" xr:uid="{00000000-0005-0000-0000-000015070000}"/>
    <cellStyle name="1_tree_쌍용_시설물단위수량" xfId="1815" xr:uid="{00000000-0005-0000-0000-000016070000}"/>
    <cellStyle name="1_tree_쌍용_시설물단위수량1" xfId="1816" xr:uid="{00000000-0005-0000-0000-000017070000}"/>
    <cellStyle name="1_tree_쌍용_시설물단위수량1_시설물단위수량" xfId="1817" xr:uid="{00000000-0005-0000-0000-000018070000}"/>
    <cellStyle name="1_tree_쌍용_오창수량산출서" xfId="1818" xr:uid="{00000000-0005-0000-0000-000019070000}"/>
    <cellStyle name="1_tree_쌍용_오창수량산출서_NEW단위수량-주산" xfId="1819" xr:uid="{00000000-0005-0000-0000-00001A070000}"/>
    <cellStyle name="1_tree_쌍용_오창수량산출서_남대천단위수량" xfId="1820" xr:uid="{00000000-0005-0000-0000-00001B070000}"/>
    <cellStyle name="1_tree_쌍용_오창수량산출서_단위수량" xfId="1821" xr:uid="{00000000-0005-0000-0000-00001C070000}"/>
    <cellStyle name="1_tree_쌍용_오창수량산출서_단위수량1" xfId="1822" xr:uid="{00000000-0005-0000-0000-00001D070000}"/>
    <cellStyle name="1_tree_쌍용_오창수량산출서_단위수량15" xfId="1823" xr:uid="{00000000-0005-0000-0000-00001E070000}"/>
    <cellStyle name="1_tree_쌍용_오창수량산출서_도곡단위수량" xfId="1824" xr:uid="{00000000-0005-0000-0000-00001F070000}"/>
    <cellStyle name="1_tree_쌍용_오창수량산출서_수량산출서-11.25" xfId="1825" xr:uid="{00000000-0005-0000-0000-000020070000}"/>
    <cellStyle name="1_tree_쌍용_오창수량산출서_수량산출서-11.25_NEW단위수량-주산" xfId="1826" xr:uid="{00000000-0005-0000-0000-000021070000}"/>
    <cellStyle name="1_tree_쌍용_오창수량산출서_수량산출서-11.25_남대천단위수량" xfId="1827" xr:uid="{00000000-0005-0000-0000-000022070000}"/>
    <cellStyle name="1_tree_쌍용_오창수량산출서_수량산출서-11.25_단위수량" xfId="1828" xr:uid="{00000000-0005-0000-0000-000023070000}"/>
    <cellStyle name="1_tree_쌍용_오창수량산출서_수량산출서-11.25_단위수량1" xfId="1829" xr:uid="{00000000-0005-0000-0000-000024070000}"/>
    <cellStyle name="1_tree_쌍용_오창수량산출서_수량산출서-11.25_단위수량15" xfId="1830" xr:uid="{00000000-0005-0000-0000-000025070000}"/>
    <cellStyle name="1_tree_쌍용_오창수량산출서_수량산출서-11.25_도곡단위수량" xfId="1831" xr:uid="{00000000-0005-0000-0000-000026070000}"/>
    <cellStyle name="1_tree_쌍용_오창수량산출서_수량산출서-11.25_철거단위수량" xfId="1832" xr:uid="{00000000-0005-0000-0000-000027070000}"/>
    <cellStyle name="1_tree_쌍용_오창수량산출서_수량산출서-11.25_철거수량" xfId="1833" xr:uid="{00000000-0005-0000-0000-000028070000}"/>
    <cellStyle name="1_tree_쌍용_오창수량산출서_수량산출서-11.25_한수단위수량" xfId="1834" xr:uid="{00000000-0005-0000-0000-000029070000}"/>
    <cellStyle name="1_tree_쌍용_오창수량산출서_수량산출서-1201" xfId="1835" xr:uid="{00000000-0005-0000-0000-00002A070000}"/>
    <cellStyle name="1_tree_쌍용_오창수량산출서_수량산출서-1201_NEW단위수량-주산" xfId="1836" xr:uid="{00000000-0005-0000-0000-00002B070000}"/>
    <cellStyle name="1_tree_쌍용_오창수량산출서_수량산출서-1201_남대천단위수량" xfId="1837" xr:uid="{00000000-0005-0000-0000-00002C070000}"/>
    <cellStyle name="1_tree_쌍용_오창수량산출서_수량산출서-1201_단위수량" xfId="1838" xr:uid="{00000000-0005-0000-0000-00002D070000}"/>
    <cellStyle name="1_tree_쌍용_오창수량산출서_수량산출서-1201_단위수량1" xfId="1839" xr:uid="{00000000-0005-0000-0000-00002E070000}"/>
    <cellStyle name="1_tree_쌍용_오창수량산출서_수량산출서-1201_단위수량15" xfId="1840" xr:uid="{00000000-0005-0000-0000-00002F070000}"/>
    <cellStyle name="1_tree_쌍용_오창수량산출서_수량산출서-1201_도곡단위수량" xfId="1841" xr:uid="{00000000-0005-0000-0000-000030070000}"/>
    <cellStyle name="1_tree_쌍용_오창수량산출서_수량산출서-1201_철거단위수량" xfId="1842" xr:uid="{00000000-0005-0000-0000-000031070000}"/>
    <cellStyle name="1_tree_쌍용_오창수량산출서_수량산출서-1201_철거수량" xfId="1843" xr:uid="{00000000-0005-0000-0000-000032070000}"/>
    <cellStyle name="1_tree_쌍용_오창수량산출서_수량산출서-1201_한수단위수량" xfId="1844" xr:uid="{00000000-0005-0000-0000-000033070000}"/>
    <cellStyle name="1_tree_쌍용_오창수량산출서_시설물단위수량" xfId="1845" xr:uid="{00000000-0005-0000-0000-000034070000}"/>
    <cellStyle name="1_tree_쌍용_오창수량산출서_시설물단위수량1" xfId="1846" xr:uid="{00000000-0005-0000-0000-000035070000}"/>
    <cellStyle name="1_tree_쌍용_오창수량산출서_시설물단위수량1_시설물단위수량" xfId="1847" xr:uid="{00000000-0005-0000-0000-000036070000}"/>
    <cellStyle name="1_tree_쌍용_오창수량산출서_철거단위수량" xfId="1848" xr:uid="{00000000-0005-0000-0000-000037070000}"/>
    <cellStyle name="1_tree_쌍용_오창수량산출서_철거수량" xfId="1849" xr:uid="{00000000-0005-0000-0000-000038070000}"/>
    <cellStyle name="1_tree_쌍용_오창수량산출서_한수단위수량" xfId="1850" xr:uid="{00000000-0005-0000-0000-000039070000}"/>
    <cellStyle name="1_tree_쌍용_철거단위수량" xfId="1851" xr:uid="{00000000-0005-0000-0000-00003A070000}"/>
    <cellStyle name="1_tree_쌍용_철거수량" xfId="1852" xr:uid="{00000000-0005-0000-0000-00003B070000}"/>
    <cellStyle name="1_tree_쌍용_한수단위수량" xfId="1853" xr:uid="{00000000-0005-0000-0000-00003C070000}"/>
    <cellStyle name="1_tree_안동수량산출" xfId="1854" xr:uid="{00000000-0005-0000-0000-00003D070000}"/>
    <cellStyle name="1_tree_안동수량산출최종" xfId="1855" xr:uid="{00000000-0005-0000-0000-00003E070000}"/>
    <cellStyle name="1_tree_오창수량산출서" xfId="1856" xr:uid="{00000000-0005-0000-0000-00003F070000}"/>
    <cellStyle name="1_tree_오창수량산출서_NEW단위수량-주산" xfId="1857" xr:uid="{00000000-0005-0000-0000-000040070000}"/>
    <cellStyle name="1_tree_오창수량산출서_남대천단위수량" xfId="1858" xr:uid="{00000000-0005-0000-0000-000041070000}"/>
    <cellStyle name="1_tree_오창수량산출서_단위수량" xfId="1859" xr:uid="{00000000-0005-0000-0000-000042070000}"/>
    <cellStyle name="1_tree_오창수량산출서_단위수량1" xfId="1860" xr:uid="{00000000-0005-0000-0000-000043070000}"/>
    <cellStyle name="1_tree_오창수량산출서_단위수량15" xfId="1861" xr:uid="{00000000-0005-0000-0000-000044070000}"/>
    <cellStyle name="1_tree_오창수량산출서_도곡단위수량" xfId="1862" xr:uid="{00000000-0005-0000-0000-000045070000}"/>
    <cellStyle name="1_tree_오창수량산출서_수량산출서-11.25" xfId="1863" xr:uid="{00000000-0005-0000-0000-000046070000}"/>
    <cellStyle name="1_tree_오창수량산출서_수량산출서-11.25_NEW단위수량-주산" xfId="1864" xr:uid="{00000000-0005-0000-0000-000047070000}"/>
    <cellStyle name="1_tree_오창수량산출서_수량산출서-11.25_남대천단위수량" xfId="1865" xr:uid="{00000000-0005-0000-0000-000048070000}"/>
    <cellStyle name="1_tree_오창수량산출서_수량산출서-11.25_단위수량" xfId="1866" xr:uid="{00000000-0005-0000-0000-000049070000}"/>
    <cellStyle name="1_tree_오창수량산출서_수량산출서-11.25_단위수량1" xfId="1867" xr:uid="{00000000-0005-0000-0000-00004A070000}"/>
    <cellStyle name="1_tree_오창수량산출서_수량산출서-11.25_단위수량15" xfId="1868" xr:uid="{00000000-0005-0000-0000-00004B070000}"/>
    <cellStyle name="1_tree_오창수량산출서_수량산출서-11.25_도곡단위수량" xfId="1869" xr:uid="{00000000-0005-0000-0000-00004C070000}"/>
    <cellStyle name="1_tree_오창수량산출서_수량산출서-11.25_철거단위수량" xfId="1870" xr:uid="{00000000-0005-0000-0000-00004D070000}"/>
    <cellStyle name="1_tree_오창수량산출서_수량산출서-11.25_철거수량" xfId="1871" xr:uid="{00000000-0005-0000-0000-00004E070000}"/>
    <cellStyle name="1_tree_오창수량산출서_수량산출서-11.25_한수단위수량" xfId="1872" xr:uid="{00000000-0005-0000-0000-00004F070000}"/>
    <cellStyle name="1_tree_오창수량산출서_수량산출서-1201" xfId="1873" xr:uid="{00000000-0005-0000-0000-000050070000}"/>
    <cellStyle name="1_tree_오창수량산출서_수량산출서-1201_NEW단위수량-주산" xfId="1874" xr:uid="{00000000-0005-0000-0000-000051070000}"/>
    <cellStyle name="1_tree_오창수량산출서_수량산출서-1201_남대천단위수량" xfId="1875" xr:uid="{00000000-0005-0000-0000-000052070000}"/>
    <cellStyle name="1_tree_오창수량산출서_수량산출서-1201_단위수량" xfId="1876" xr:uid="{00000000-0005-0000-0000-000053070000}"/>
    <cellStyle name="1_tree_오창수량산출서_수량산출서-1201_단위수량1" xfId="1877" xr:uid="{00000000-0005-0000-0000-000054070000}"/>
    <cellStyle name="1_tree_오창수량산출서_수량산출서-1201_단위수량15" xfId="1878" xr:uid="{00000000-0005-0000-0000-000055070000}"/>
    <cellStyle name="1_tree_오창수량산출서_수량산출서-1201_도곡단위수량" xfId="1879" xr:uid="{00000000-0005-0000-0000-000056070000}"/>
    <cellStyle name="1_tree_오창수량산출서_수량산출서-1201_철거단위수량" xfId="1880" xr:uid="{00000000-0005-0000-0000-000057070000}"/>
    <cellStyle name="1_tree_오창수량산출서_수량산출서-1201_철거수량" xfId="1881" xr:uid="{00000000-0005-0000-0000-000058070000}"/>
    <cellStyle name="1_tree_오창수량산출서_수량산출서-1201_한수단위수량" xfId="1882" xr:uid="{00000000-0005-0000-0000-000059070000}"/>
    <cellStyle name="1_tree_오창수량산출서_시설물단위수량" xfId="1883" xr:uid="{00000000-0005-0000-0000-00005A070000}"/>
    <cellStyle name="1_tree_오창수량산출서_시설물단위수량1" xfId="1884" xr:uid="{00000000-0005-0000-0000-00005B070000}"/>
    <cellStyle name="1_tree_오창수량산출서_시설물단위수량1_시설물단위수량" xfId="1885" xr:uid="{00000000-0005-0000-0000-00005C070000}"/>
    <cellStyle name="1_tree_오창수량산출서_철거단위수량" xfId="1886" xr:uid="{00000000-0005-0000-0000-00005D070000}"/>
    <cellStyle name="1_tree_오창수량산출서_철거수량" xfId="1887" xr:uid="{00000000-0005-0000-0000-00005E070000}"/>
    <cellStyle name="1_tree_오창수량산출서_한수단위수량" xfId="1888" xr:uid="{00000000-0005-0000-0000-00005F070000}"/>
    <cellStyle name="1_tree_용평단위수량" xfId="1889" xr:uid="{00000000-0005-0000-0000-000060070000}"/>
    <cellStyle name="1_tree_운동장단위수량" xfId="1890" xr:uid="{00000000-0005-0000-0000-000061070000}"/>
    <cellStyle name="1_tree_은파단위수량" xfId="1891" xr:uid="{00000000-0005-0000-0000-000062070000}"/>
    <cellStyle name="1_tree_은파단위수량_NEW단위수량-주산" xfId="1892" xr:uid="{00000000-0005-0000-0000-000063070000}"/>
    <cellStyle name="1_tree_은파단위수량_남대천단위수량" xfId="1893" xr:uid="{00000000-0005-0000-0000-000064070000}"/>
    <cellStyle name="1_tree_은파단위수량_단위수량" xfId="1894" xr:uid="{00000000-0005-0000-0000-000065070000}"/>
    <cellStyle name="1_tree_은파단위수량_단위수량1" xfId="1895" xr:uid="{00000000-0005-0000-0000-000066070000}"/>
    <cellStyle name="1_tree_은파단위수량_단위수량15" xfId="1896" xr:uid="{00000000-0005-0000-0000-000067070000}"/>
    <cellStyle name="1_tree_은파단위수량_도곡단위수량" xfId="1897" xr:uid="{00000000-0005-0000-0000-000068070000}"/>
    <cellStyle name="1_tree_은파단위수량_수량산출서-11.25" xfId="1898" xr:uid="{00000000-0005-0000-0000-000069070000}"/>
    <cellStyle name="1_tree_은파단위수량_수량산출서-11.25_NEW단위수량-주산" xfId="1899" xr:uid="{00000000-0005-0000-0000-00006A070000}"/>
    <cellStyle name="1_tree_은파단위수량_수량산출서-11.25_남대천단위수량" xfId="1900" xr:uid="{00000000-0005-0000-0000-00006B070000}"/>
    <cellStyle name="1_tree_은파단위수량_수량산출서-11.25_단위수량" xfId="1901" xr:uid="{00000000-0005-0000-0000-00006C070000}"/>
    <cellStyle name="1_tree_은파단위수량_수량산출서-11.25_단위수량1" xfId="1902" xr:uid="{00000000-0005-0000-0000-00006D070000}"/>
    <cellStyle name="1_tree_은파단위수량_수량산출서-11.25_단위수량15" xfId="1903" xr:uid="{00000000-0005-0000-0000-00006E070000}"/>
    <cellStyle name="1_tree_은파단위수량_수량산출서-11.25_도곡단위수량" xfId="1904" xr:uid="{00000000-0005-0000-0000-00006F070000}"/>
    <cellStyle name="1_tree_은파단위수량_수량산출서-11.25_철거단위수량" xfId="1905" xr:uid="{00000000-0005-0000-0000-000070070000}"/>
    <cellStyle name="1_tree_은파단위수량_수량산출서-11.25_철거수량" xfId="1906" xr:uid="{00000000-0005-0000-0000-000071070000}"/>
    <cellStyle name="1_tree_은파단위수량_수량산출서-11.25_한수단위수량" xfId="1907" xr:uid="{00000000-0005-0000-0000-000072070000}"/>
    <cellStyle name="1_tree_은파단위수량_수량산출서-1201" xfId="1908" xr:uid="{00000000-0005-0000-0000-000073070000}"/>
    <cellStyle name="1_tree_은파단위수량_수량산출서-1201_NEW단위수량-주산" xfId="1909" xr:uid="{00000000-0005-0000-0000-000074070000}"/>
    <cellStyle name="1_tree_은파단위수량_수량산출서-1201_남대천단위수량" xfId="1910" xr:uid="{00000000-0005-0000-0000-000075070000}"/>
    <cellStyle name="1_tree_은파단위수량_수량산출서-1201_단위수량" xfId="1911" xr:uid="{00000000-0005-0000-0000-000076070000}"/>
    <cellStyle name="1_tree_은파단위수량_수량산출서-1201_단위수량1" xfId="1912" xr:uid="{00000000-0005-0000-0000-000077070000}"/>
    <cellStyle name="1_tree_은파단위수량_수량산출서-1201_단위수량15" xfId="1913" xr:uid="{00000000-0005-0000-0000-000078070000}"/>
    <cellStyle name="1_tree_은파단위수량_수량산출서-1201_도곡단위수량" xfId="1914" xr:uid="{00000000-0005-0000-0000-000079070000}"/>
    <cellStyle name="1_tree_은파단위수량_수량산출서-1201_철거단위수량" xfId="1915" xr:uid="{00000000-0005-0000-0000-00007A070000}"/>
    <cellStyle name="1_tree_은파단위수량_수량산출서-1201_철거수량" xfId="1916" xr:uid="{00000000-0005-0000-0000-00007B070000}"/>
    <cellStyle name="1_tree_은파단위수량_수량산출서-1201_한수단위수량" xfId="1917" xr:uid="{00000000-0005-0000-0000-00007C070000}"/>
    <cellStyle name="1_tree_은파단위수량_시설물단위수량" xfId="1918" xr:uid="{00000000-0005-0000-0000-00007D070000}"/>
    <cellStyle name="1_tree_은파단위수량_시설물단위수량1" xfId="1919" xr:uid="{00000000-0005-0000-0000-00007E070000}"/>
    <cellStyle name="1_tree_은파단위수량_시설물단위수량1_시설물단위수량" xfId="1920" xr:uid="{00000000-0005-0000-0000-00007F070000}"/>
    <cellStyle name="1_tree_은파단위수량_오창수량산출서" xfId="1921" xr:uid="{00000000-0005-0000-0000-000080070000}"/>
    <cellStyle name="1_tree_은파단위수량_오창수량산출서_NEW단위수량-주산" xfId="1922" xr:uid="{00000000-0005-0000-0000-000081070000}"/>
    <cellStyle name="1_tree_은파단위수량_오창수량산출서_남대천단위수량" xfId="1923" xr:uid="{00000000-0005-0000-0000-000082070000}"/>
    <cellStyle name="1_tree_은파단위수량_오창수량산출서_단위수량" xfId="1924" xr:uid="{00000000-0005-0000-0000-000083070000}"/>
    <cellStyle name="1_tree_은파단위수량_오창수량산출서_단위수량1" xfId="1925" xr:uid="{00000000-0005-0000-0000-000084070000}"/>
    <cellStyle name="1_tree_은파단위수량_오창수량산출서_단위수량15" xfId="1926" xr:uid="{00000000-0005-0000-0000-000085070000}"/>
    <cellStyle name="1_tree_은파단위수량_오창수량산출서_도곡단위수량" xfId="1927" xr:uid="{00000000-0005-0000-0000-000086070000}"/>
    <cellStyle name="1_tree_은파단위수량_오창수량산출서_수량산출서-11.25" xfId="1928" xr:uid="{00000000-0005-0000-0000-000087070000}"/>
    <cellStyle name="1_tree_은파단위수량_오창수량산출서_수량산출서-11.25_NEW단위수량-주산" xfId="1929" xr:uid="{00000000-0005-0000-0000-000088070000}"/>
    <cellStyle name="1_tree_은파단위수량_오창수량산출서_수량산출서-11.25_남대천단위수량" xfId="1930" xr:uid="{00000000-0005-0000-0000-000089070000}"/>
    <cellStyle name="1_tree_은파단위수량_오창수량산출서_수량산출서-11.25_단위수량" xfId="1931" xr:uid="{00000000-0005-0000-0000-00008A070000}"/>
    <cellStyle name="1_tree_은파단위수량_오창수량산출서_수량산출서-11.25_단위수량1" xfId="1932" xr:uid="{00000000-0005-0000-0000-00008B070000}"/>
    <cellStyle name="1_tree_은파단위수량_오창수량산출서_수량산출서-11.25_단위수량15" xfId="1933" xr:uid="{00000000-0005-0000-0000-00008C070000}"/>
    <cellStyle name="1_tree_은파단위수량_오창수량산출서_수량산출서-11.25_도곡단위수량" xfId="1934" xr:uid="{00000000-0005-0000-0000-00008D070000}"/>
    <cellStyle name="1_tree_은파단위수량_오창수량산출서_수량산출서-11.25_철거단위수량" xfId="1935" xr:uid="{00000000-0005-0000-0000-00008E070000}"/>
    <cellStyle name="1_tree_은파단위수량_오창수량산출서_수량산출서-11.25_철거수량" xfId="1936" xr:uid="{00000000-0005-0000-0000-00008F070000}"/>
    <cellStyle name="1_tree_은파단위수량_오창수량산출서_수량산출서-11.25_한수단위수량" xfId="1937" xr:uid="{00000000-0005-0000-0000-000090070000}"/>
    <cellStyle name="1_tree_은파단위수량_오창수량산출서_수량산출서-1201" xfId="1938" xr:uid="{00000000-0005-0000-0000-000091070000}"/>
    <cellStyle name="1_tree_은파단위수량_오창수량산출서_수량산출서-1201_NEW단위수량-주산" xfId="1939" xr:uid="{00000000-0005-0000-0000-000092070000}"/>
    <cellStyle name="1_tree_은파단위수량_오창수량산출서_수량산출서-1201_남대천단위수량" xfId="1940" xr:uid="{00000000-0005-0000-0000-000093070000}"/>
    <cellStyle name="1_tree_은파단위수량_오창수량산출서_수량산출서-1201_단위수량" xfId="1941" xr:uid="{00000000-0005-0000-0000-000094070000}"/>
    <cellStyle name="1_tree_은파단위수량_오창수량산출서_수량산출서-1201_단위수량1" xfId="1942" xr:uid="{00000000-0005-0000-0000-000095070000}"/>
    <cellStyle name="1_tree_은파단위수량_오창수량산출서_수량산출서-1201_단위수량15" xfId="1943" xr:uid="{00000000-0005-0000-0000-000096070000}"/>
    <cellStyle name="1_tree_은파단위수량_오창수량산출서_수량산출서-1201_도곡단위수량" xfId="1944" xr:uid="{00000000-0005-0000-0000-000097070000}"/>
    <cellStyle name="1_tree_은파단위수량_오창수량산출서_수량산출서-1201_철거단위수량" xfId="1945" xr:uid="{00000000-0005-0000-0000-000098070000}"/>
    <cellStyle name="1_tree_은파단위수량_오창수량산출서_수량산출서-1201_철거수량" xfId="1946" xr:uid="{00000000-0005-0000-0000-000099070000}"/>
    <cellStyle name="1_tree_은파단위수량_오창수량산출서_수량산출서-1201_한수단위수량" xfId="1947" xr:uid="{00000000-0005-0000-0000-00009A070000}"/>
    <cellStyle name="1_tree_은파단위수량_오창수량산출서_시설물단위수량" xfId="1948" xr:uid="{00000000-0005-0000-0000-00009B070000}"/>
    <cellStyle name="1_tree_은파단위수량_오창수량산출서_시설물단위수량1" xfId="1949" xr:uid="{00000000-0005-0000-0000-00009C070000}"/>
    <cellStyle name="1_tree_은파단위수량_오창수량산출서_시설물단위수량1_시설물단위수량" xfId="1950" xr:uid="{00000000-0005-0000-0000-00009D070000}"/>
    <cellStyle name="1_tree_은파단위수량_오창수량산출서_철거단위수량" xfId="1951" xr:uid="{00000000-0005-0000-0000-00009E070000}"/>
    <cellStyle name="1_tree_은파단위수량_오창수량산출서_철거수량" xfId="1952" xr:uid="{00000000-0005-0000-0000-00009F070000}"/>
    <cellStyle name="1_tree_은파단위수량_오창수량산출서_한수단위수량" xfId="1953" xr:uid="{00000000-0005-0000-0000-0000A0070000}"/>
    <cellStyle name="1_tree_은파단위수량_용평단위수량" xfId="1954" xr:uid="{00000000-0005-0000-0000-0000A1070000}"/>
    <cellStyle name="1_tree_은파단위수량_철거단위수량" xfId="1955" xr:uid="{00000000-0005-0000-0000-0000A2070000}"/>
    <cellStyle name="1_tree_은파단위수량_철거수량" xfId="1956" xr:uid="{00000000-0005-0000-0000-0000A3070000}"/>
    <cellStyle name="1_tree_은파단위수량_한수단위수량" xfId="1957" xr:uid="{00000000-0005-0000-0000-0000A4070000}"/>
    <cellStyle name="1_tree_조경포장,관로시설" xfId="1958" xr:uid="{00000000-0005-0000-0000-0000A5070000}"/>
    <cellStyle name="1_tree_조경포장,관로시설_NEW단위수량-주산" xfId="1959" xr:uid="{00000000-0005-0000-0000-0000A6070000}"/>
    <cellStyle name="1_tree_조경포장,관로시설_남대천단위수량" xfId="1960" xr:uid="{00000000-0005-0000-0000-0000A7070000}"/>
    <cellStyle name="1_tree_조경포장,관로시설_단위수량" xfId="1961" xr:uid="{00000000-0005-0000-0000-0000A8070000}"/>
    <cellStyle name="1_tree_조경포장,관로시설_단위수량1" xfId="1962" xr:uid="{00000000-0005-0000-0000-0000A9070000}"/>
    <cellStyle name="1_tree_조경포장,관로시설_단위수량15" xfId="1963" xr:uid="{00000000-0005-0000-0000-0000AA070000}"/>
    <cellStyle name="1_tree_조경포장,관로시설_도곡단위수량" xfId="1964" xr:uid="{00000000-0005-0000-0000-0000AB070000}"/>
    <cellStyle name="1_tree_조경포장,관로시설_수량산출서-11.25" xfId="1965" xr:uid="{00000000-0005-0000-0000-0000AC070000}"/>
    <cellStyle name="1_tree_조경포장,관로시설_수량산출서-11.25_NEW단위수량-주산" xfId="1966" xr:uid="{00000000-0005-0000-0000-0000AD070000}"/>
    <cellStyle name="1_tree_조경포장,관로시설_수량산출서-11.25_남대천단위수량" xfId="1967" xr:uid="{00000000-0005-0000-0000-0000AE070000}"/>
    <cellStyle name="1_tree_조경포장,관로시설_수량산출서-11.25_단위수량" xfId="1968" xr:uid="{00000000-0005-0000-0000-0000AF070000}"/>
    <cellStyle name="1_tree_조경포장,관로시설_수량산출서-11.25_단위수량1" xfId="1969" xr:uid="{00000000-0005-0000-0000-0000B0070000}"/>
    <cellStyle name="1_tree_조경포장,관로시설_수량산출서-11.25_단위수량15" xfId="1970" xr:uid="{00000000-0005-0000-0000-0000B1070000}"/>
    <cellStyle name="1_tree_조경포장,관로시설_수량산출서-11.25_도곡단위수량" xfId="1971" xr:uid="{00000000-0005-0000-0000-0000B2070000}"/>
    <cellStyle name="1_tree_조경포장,관로시설_수량산출서-11.25_철거단위수량" xfId="1972" xr:uid="{00000000-0005-0000-0000-0000B3070000}"/>
    <cellStyle name="1_tree_조경포장,관로시설_수량산출서-11.25_철거수량" xfId="1973" xr:uid="{00000000-0005-0000-0000-0000B4070000}"/>
    <cellStyle name="1_tree_조경포장,관로시설_수량산출서-11.25_한수단위수량" xfId="1974" xr:uid="{00000000-0005-0000-0000-0000B5070000}"/>
    <cellStyle name="1_tree_조경포장,관로시설_수량산출서-1201" xfId="1975" xr:uid="{00000000-0005-0000-0000-0000B6070000}"/>
    <cellStyle name="1_tree_조경포장,관로시설_수량산출서-1201_NEW단위수량-주산" xfId="1976" xr:uid="{00000000-0005-0000-0000-0000B7070000}"/>
    <cellStyle name="1_tree_조경포장,관로시설_수량산출서-1201_남대천단위수량" xfId="1977" xr:uid="{00000000-0005-0000-0000-0000B8070000}"/>
    <cellStyle name="1_tree_조경포장,관로시설_수량산출서-1201_단위수량" xfId="1978" xr:uid="{00000000-0005-0000-0000-0000B9070000}"/>
    <cellStyle name="1_tree_조경포장,관로시설_수량산출서-1201_단위수량1" xfId="1979" xr:uid="{00000000-0005-0000-0000-0000BA070000}"/>
    <cellStyle name="1_tree_조경포장,관로시설_수량산출서-1201_단위수량15" xfId="1980" xr:uid="{00000000-0005-0000-0000-0000BB070000}"/>
    <cellStyle name="1_tree_조경포장,관로시설_수량산출서-1201_도곡단위수량" xfId="1981" xr:uid="{00000000-0005-0000-0000-0000BC070000}"/>
    <cellStyle name="1_tree_조경포장,관로시설_수량산출서-1201_철거단위수량" xfId="1982" xr:uid="{00000000-0005-0000-0000-0000BD070000}"/>
    <cellStyle name="1_tree_조경포장,관로시설_수량산출서-1201_철거수량" xfId="1983" xr:uid="{00000000-0005-0000-0000-0000BE070000}"/>
    <cellStyle name="1_tree_조경포장,관로시설_수량산출서-1201_한수단위수량" xfId="1984" xr:uid="{00000000-0005-0000-0000-0000BF070000}"/>
    <cellStyle name="1_tree_조경포장,관로시설_시설물단위수량" xfId="1985" xr:uid="{00000000-0005-0000-0000-0000C0070000}"/>
    <cellStyle name="1_tree_조경포장,관로시설_시설물단위수량1" xfId="1986" xr:uid="{00000000-0005-0000-0000-0000C1070000}"/>
    <cellStyle name="1_tree_조경포장,관로시설_시설물단위수량1_시설물단위수량" xfId="1987" xr:uid="{00000000-0005-0000-0000-0000C2070000}"/>
    <cellStyle name="1_tree_조경포장,관로시설_오창수량산출서" xfId="1988" xr:uid="{00000000-0005-0000-0000-0000C3070000}"/>
    <cellStyle name="1_tree_조경포장,관로시설_오창수량산출서_NEW단위수량-주산" xfId="1989" xr:uid="{00000000-0005-0000-0000-0000C4070000}"/>
    <cellStyle name="1_tree_조경포장,관로시설_오창수량산출서_남대천단위수량" xfId="1990" xr:uid="{00000000-0005-0000-0000-0000C5070000}"/>
    <cellStyle name="1_tree_조경포장,관로시설_오창수량산출서_단위수량" xfId="1991" xr:uid="{00000000-0005-0000-0000-0000C6070000}"/>
    <cellStyle name="1_tree_조경포장,관로시설_오창수량산출서_단위수량1" xfId="1992" xr:uid="{00000000-0005-0000-0000-0000C7070000}"/>
    <cellStyle name="1_tree_조경포장,관로시설_오창수량산출서_단위수량15" xfId="1993" xr:uid="{00000000-0005-0000-0000-0000C8070000}"/>
    <cellStyle name="1_tree_조경포장,관로시설_오창수량산출서_도곡단위수량" xfId="1994" xr:uid="{00000000-0005-0000-0000-0000C9070000}"/>
    <cellStyle name="1_tree_조경포장,관로시설_오창수량산출서_수량산출서-11.25" xfId="1995" xr:uid="{00000000-0005-0000-0000-0000CA070000}"/>
    <cellStyle name="1_tree_조경포장,관로시설_오창수량산출서_수량산출서-11.25_NEW단위수량-주산" xfId="1996" xr:uid="{00000000-0005-0000-0000-0000CB070000}"/>
    <cellStyle name="1_tree_조경포장,관로시설_오창수량산출서_수량산출서-11.25_남대천단위수량" xfId="1997" xr:uid="{00000000-0005-0000-0000-0000CC070000}"/>
    <cellStyle name="1_tree_조경포장,관로시설_오창수량산출서_수량산출서-11.25_단위수량" xfId="1998" xr:uid="{00000000-0005-0000-0000-0000CD070000}"/>
    <cellStyle name="1_tree_조경포장,관로시설_오창수량산출서_수량산출서-11.25_단위수량1" xfId="1999" xr:uid="{00000000-0005-0000-0000-0000CE070000}"/>
    <cellStyle name="1_tree_조경포장,관로시설_오창수량산출서_수량산출서-11.25_단위수량15" xfId="2000" xr:uid="{00000000-0005-0000-0000-0000CF070000}"/>
    <cellStyle name="1_tree_조경포장,관로시설_오창수량산출서_수량산출서-11.25_도곡단위수량" xfId="2001" xr:uid="{00000000-0005-0000-0000-0000D0070000}"/>
    <cellStyle name="1_tree_조경포장,관로시설_오창수량산출서_수량산출서-11.25_철거단위수량" xfId="2002" xr:uid="{00000000-0005-0000-0000-0000D1070000}"/>
    <cellStyle name="1_tree_조경포장,관로시설_오창수량산출서_수량산출서-11.25_철거수량" xfId="2003" xr:uid="{00000000-0005-0000-0000-0000D2070000}"/>
    <cellStyle name="1_tree_조경포장,관로시설_오창수량산출서_수량산출서-11.25_한수단위수량" xfId="2004" xr:uid="{00000000-0005-0000-0000-0000D3070000}"/>
    <cellStyle name="1_tree_조경포장,관로시설_오창수량산출서_수량산출서-1201" xfId="2005" xr:uid="{00000000-0005-0000-0000-0000D4070000}"/>
    <cellStyle name="1_tree_조경포장,관로시설_오창수량산출서_수량산출서-1201_NEW단위수량-주산" xfId="2006" xr:uid="{00000000-0005-0000-0000-0000D5070000}"/>
    <cellStyle name="1_tree_조경포장,관로시설_오창수량산출서_수량산출서-1201_남대천단위수량" xfId="2007" xr:uid="{00000000-0005-0000-0000-0000D6070000}"/>
    <cellStyle name="1_tree_조경포장,관로시설_오창수량산출서_수량산출서-1201_단위수량" xfId="2008" xr:uid="{00000000-0005-0000-0000-0000D7070000}"/>
    <cellStyle name="1_tree_조경포장,관로시설_오창수량산출서_수량산출서-1201_단위수량1" xfId="2009" xr:uid="{00000000-0005-0000-0000-0000D8070000}"/>
    <cellStyle name="1_tree_조경포장,관로시설_오창수량산출서_수량산출서-1201_단위수량15" xfId="2010" xr:uid="{00000000-0005-0000-0000-0000D9070000}"/>
    <cellStyle name="1_tree_조경포장,관로시설_오창수량산출서_수량산출서-1201_도곡단위수량" xfId="2011" xr:uid="{00000000-0005-0000-0000-0000DA070000}"/>
    <cellStyle name="1_tree_조경포장,관로시설_오창수량산출서_수량산출서-1201_철거단위수량" xfId="2012" xr:uid="{00000000-0005-0000-0000-0000DB070000}"/>
    <cellStyle name="1_tree_조경포장,관로시설_오창수량산출서_수량산출서-1201_철거수량" xfId="2013" xr:uid="{00000000-0005-0000-0000-0000DC070000}"/>
    <cellStyle name="1_tree_조경포장,관로시설_오창수량산출서_수량산출서-1201_한수단위수량" xfId="2014" xr:uid="{00000000-0005-0000-0000-0000DD070000}"/>
    <cellStyle name="1_tree_조경포장,관로시설_오창수량산출서_시설물단위수량" xfId="2015" xr:uid="{00000000-0005-0000-0000-0000DE070000}"/>
    <cellStyle name="1_tree_조경포장,관로시설_오창수량산출서_시설물단위수량1" xfId="2016" xr:uid="{00000000-0005-0000-0000-0000DF070000}"/>
    <cellStyle name="1_tree_조경포장,관로시설_오창수량산출서_시설물단위수량1_시설물단위수량" xfId="2017" xr:uid="{00000000-0005-0000-0000-0000E0070000}"/>
    <cellStyle name="1_tree_조경포장,관로시설_오창수량산출서_철거단위수량" xfId="2018" xr:uid="{00000000-0005-0000-0000-0000E1070000}"/>
    <cellStyle name="1_tree_조경포장,관로시설_오창수량산출서_철거수량" xfId="2019" xr:uid="{00000000-0005-0000-0000-0000E2070000}"/>
    <cellStyle name="1_tree_조경포장,관로시설_오창수량산출서_한수단위수량" xfId="2020" xr:uid="{00000000-0005-0000-0000-0000E3070000}"/>
    <cellStyle name="1_tree_조경포장,관로시설_철거단위수량" xfId="2021" xr:uid="{00000000-0005-0000-0000-0000E4070000}"/>
    <cellStyle name="1_tree_조경포장,관로시설_철거수량" xfId="2022" xr:uid="{00000000-0005-0000-0000-0000E5070000}"/>
    <cellStyle name="1_tree_조경포장,관로시설_한수단위수량" xfId="2023" xr:uid="{00000000-0005-0000-0000-0000E6070000}"/>
    <cellStyle name="1_tree_철거단위수량" xfId="2024" xr:uid="{00000000-0005-0000-0000-0000E7070000}"/>
    <cellStyle name="1_tree_철거수량" xfId="2025" xr:uid="{00000000-0005-0000-0000-0000E8070000}"/>
    <cellStyle name="1_tree_총괄" xfId="2026" xr:uid="{00000000-0005-0000-0000-0000E9070000}"/>
    <cellStyle name="1_tree_충남대단위수량" xfId="2027" xr:uid="{00000000-0005-0000-0000-0000EA070000}"/>
    <cellStyle name="1_tree_터미널1" xfId="2028" xr:uid="{00000000-0005-0000-0000-0000EB070000}"/>
    <cellStyle name="1_tree_터미널1_1" xfId="2029" xr:uid="{00000000-0005-0000-0000-0000EC070000}"/>
    <cellStyle name="1_tree_한수단위수량" xfId="2030" xr:uid="{00000000-0005-0000-0000-0000ED070000}"/>
    <cellStyle name="1_tree_한풍집계" xfId="2031" xr:uid="{00000000-0005-0000-0000-0000EE070000}"/>
    <cellStyle name="1_tree_한풍집계_터미널1" xfId="2032" xr:uid="{00000000-0005-0000-0000-0000EF070000}"/>
    <cellStyle name="1_tree_한풍집계_터미널1_1" xfId="2033" xr:uid="{00000000-0005-0000-0000-0000F0070000}"/>
    <cellStyle name="1_tree_휴게시설" xfId="2034" xr:uid="{00000000-0005-0000-0000-0000F1070000}"/>
    <cellStyle name="1_tree_휴게시설_NEW단위수량-주산" xfId="2035" xr:uid="{00000000-0005-0000-0000-0000F2070000}"/>
    <cellStyle name="1_tree_휴게시설_남대천단위수량" xfId="2036" xr:uid="{00000000-0005-0000-0000-0000F3070000}"/>
    <cellStyle name="1_tree_휴게시설_단위수량" xfId="2037" xr:uid="{00000000-0005-0000-0000-0000F4070000}"/>
    <cellStyle name="1_tree_휴게시설_단위수량1" xfId="2038" xr:uid="{00000000-0005-0000-0000-0000F5070000}"/>
    <cellStyle name="1_tree_휴게시설_단위수량15" xfId="2039" xr:uid="{00000000-0005-0000-0000-0000F6070000}"/>
    <cellStyle name="1_tree_휴게시설_도곡단위수량" xfId="2040" xr:uid="{00000000-0005-0000-0000-0000F7070000}"/>
    <cellStyle name="1_tree_휴게시설_수량산출서-11.25" xfId="2041" xr:uid="{00000000-0005-0000-0000-0000F8070000}"/>
    <cellStyle name="1_tree_휴게시설_수량산출서-11.25_NEW단위수량-주산" xfId="2042" xr:uid="{00000000-0005-0000-0000-0000F9070000}"/>
    <cellStyle name="1_tree_휴게시설_수량산출서-11.25_남대천단위수량" xfId="2043" xr:uid="{00000000-0005-0000-0000-0000FA070000}"/>
    <cellStyle name="1_tree_휴게시설_수량산출서-11.25_단위수량" xfId="2044" xr:uid="{00000000-0005-0000-0000-0000FB070000}"/>
    <cellStyle name="1_tree_휴게시설_수량산출서-11.25_단위수량1" xfId="2045" xr:uid="{00000000-0005-0000-0000-0000FC070000}"/>
    <cellStyle name="1_tree_휴게시설_수량산출서-11.25_단위수량15" xfId="2046" xr:uid="{00000000-0005-0000-0000-0000FD070000}"/>
    <cellStyle name="1_tree_휴게시설_수량산출서-11.25_도곡단위수량" xfId="2047" xr:uid="{00000000-0005-0000-0000-0000FE070000}"/>
    <cellStyle name="1_tree_휴게시설_수량산출서-11.25_철거단위수량" xfId="2048" xr:uid="{00000000-0005-0000-0000-0000FF070000}"/>
    <cellStyle name="1_tree_휴게시설_수량산출서-11.25_철거수량" xfId="2049" xr:uid="{00000000-0005-0000-0000-000000080000}"/>
    <cellStyle name="1_tree_휴게시설_수량산출서-11.25_한수단위수량" xfId="2050" xr:uid="{00000000-0005-0000-0000-000001080000}"/>
    <cellStyle name="1_tree_휴게시설_수량산출서-1201" xfId="2051" xr:uid="{00000000-0005-0000-0000-000002080000}"/>
    <cellStyle name="1_tree_휴게시설_수량산출서-1201_NEW단위수량-주산" xfId="2052" xr:uid="{00000000-0005-0000-0000-000003080000}"/>
    <cellStyle name="1_tree_휴게시설_수량산출서-1201_남대천단위수량" xfId="2053" xr:uid="{00000000-0005-0000-0000-000004080000}"/>
    <cellStyle name="1_tree_휴게시설_수량산출서-1201_단위수량" xfId="2054" xr:uid="{00000000-0005-0000-0000-000005080000}"/>
    <cellStyle name="1_tree_휴게시설_수량산출서-1201_단위수량1" xfId="2055" xr:uid="{00000000-0005-0000-0000-000006080000}"/>
    <cellStyle name="1_tree_휴게시설_수량산출서-1201_단위수량15" xfId="2056" xr:uid="{00000000-0005-0000-0000-000007080000}"/>
    <cellStyle name="1_tree_휴게시설_수량산출서-1201_도곡단위수량" xfId="2057" xr:uid="{00000000-0005-0000-0000-000008080000}"/>
    <cellStyle name="1_tree_휴게시설_수량산출서-1201_철거단위수량" xfId="2058" xr:uid="{00000000-0005-0000-0000-000009080000}"/>
    <cellStyle name="1_tree_휴게시설_수량산출서-1201_철거수량" xfId="2059" xr:uid="{00000000-0005-0000-0000-00000A080000}"/>
    <cellStyle name="1_tree_휴게시설_수량산출서-1201_한수단위수량" xfId="2060" xr:uid="{00000000-0005-0000-0000-00000B080000}"/>
    <cellStyle name="1_tree_휴게시설_시설물단위수량" xfId="2061" xr:uid="{00000000-0005-0000-0000-00000C080000}"/>
    <cellStyle name="1_tree_휴게시설_시설물단위수량1" xfId="2062" xr:uid="{00000000-0005-0000-0000-00000D080000}"/>
    <cellStyle name="1_tree_휴게시설_시설물단위수량1_시설물단위수량" xfId="2063" xr:uid="{00000000-0005-0000-0000-00000E080000}"/>
    <cellStyle name="1_tree_휴게시설_오창수량산출서" xfId="2064" xr:uid="{00000000-0005-0000-0000-00000F080000}"/>
    <cellStyle name="1_tree_휴게시설_오창수량산출서_NEW단위수량-주산" xfId="2065" xr:uid="{00000000-0005-0000-0000-000010080000}"/>
    <cellStyle name="1_tree_휴게시설_오창수량산출서_남대천단위수량" xfId="2066" xr:uid="{00000000-0005-0000-0000-000011080000}"/>
    <cellStyle name="1_tree_휴게시설_오창수량산출서_단위수량" xfId="2067" xr:uid="{00000000-0005-0000-0000-000012080000}"/>
    <cellStyle name="1_tree_휴게시설_오창수량산출서_단위수량1" xfId="2068" xr:uid="{00000000-0005-0000-0000-000013080000}"/>
    <cellStyle name="1_tree_휴게시설_오창수량산출서_단위수량15" xfId="2069" xr:uid="{00000000-0005-0000-0000-000014080000}"/>
    <cellStyle name="1_tree_휴게시설_오창수량산출서_도곡단위수량" xfId="2070" xr:uid="{00000000-0005-0000-0000-000015080000}"/>
    <cellStyle name="1_tree_휴게시설_오창수량산출서_수량산출서-11.25" xfId="2071" xr:uid="{00000000-0005-0000-0000-000016080000}"/>
    <cellStyle name="1_tree_휴게시설_오창수량산출서_수량산출서-11.25_NEW단위수량-주산" xfId="2072" xr:uid="{00000000-0005-0000-0000-000017080000}"/>
    <cellStyle name="1_tree_휴게시설_오창수량산출서_수량산출서-11.25_남대천단위수량" xfId="2073" xr:uid="{00000000-0005-0000-0000-000018080000}"/>
    <cellStyle name="1_tree_휴게시설_오창수량산출서_수량산출서-11.25_단위수량" xfId="2074" xr:uid="{00000000-0005-0000-0000-000019080000}"/>
    <cellStyle name="1_tree_휴게시설_오창수량산출서_수량산출서-11.25_단위수량1" xfId="2075" xr:uid="{00000000-0005-0000-0000-00001A080000}"/>
    <cellStyle name="1_tree_휴게시설_오창수량산출서_수량산출서-11.25_단위수량15" xfId="2076" xr:uid="{00000000-0005-0000-0000-00001B080000}"/>
    <cellStyle name="1_tree_휴게시설_오창수량산출서_수량산출서-11.25_도곡단위수량" xfId="2077" xr:uid="{00000000-0005-0000-0000-00001C080000}"/>
    <cellStyle name="1_tree_휴게시설_오창수량산출서_수량산출서-11.25_철거단위수량" xfId="2078" xr:uid="{00000000-0005-0000-0000-00001D080000}"/>
    <cellStyle name="1_tree_휴게시설_오창수량산출서_수량산출서-11.25_철거수량" xfId="2079" xr:uid="{00000000-0005-0000-0000-00001E080000}"/>
    <cellStyle name="1_tree_휴게시설_오창수량산출서_수량산출서-11.25_한수단위수량" xfId="2080" xr:uid="{00000000-0005-0000-0000-00001F080000}"/>
    <cellStyle name="1_tree_휴게시설_오창수량산출서_수량산출서-1201" xfId="2081" xr:uid="{00000000-0005-0000-0000-000020080000}"/>
    <cellStyle name="1_tree_휴게시설_오창수량산출서_수량산출서-1201_NEW단위수량-주산" xfId="2082" xr:uid="{00000000-0005-0000-0000-000021080000}"/>
    <cellStyle name="1_tree_휴게시설_오창수량산출서_수량산출서-1201_남대천단위수량" xfId="2083" xr:uid="{00000000-0005-0000-0000-000022080000}"/>
    <cellStyle name="1_tree_휴게시설_오창수량산출서_수량산출서-1201_단위수량" xfId="2084" xr:uid="{00000000-0005-0000-0000-000023080000}"/>
    <cellStyle name="1_tree_휴게시설_오창수량산출서_수량산출서-1201_단위수량1" xfId="2085" xr:uid="{00000000-0005-0000-0000-000024080000}"/>
    <cellStyle name="1_tree_휴게시설_오창수량산출서_수량산출서-1201_단위수량15" xfId="2086" xr:uid="{00000000-0005-0000-0000-000025080000}"/>
    <cellStyle name="1_tree_휴게시설_오창수량산출서_수량산출서-1201_도곡단위수량" xfId="2087" xr:uid="{00000000-0005-0000-0000-000026080000}"/>
    <cellStyle name="1_tree_휴게시설_오창수량산출서_수량산출서-1201_철거단위수량" xfId="2088" xr:uid="{00000000-0005-0000-0000-000027080000}"/>
    <cellStyle name="1_tree_휴게시설_오창수량산출서_수량산출서-1201_철거수량" xfId="2089" xr:uid="{00000000-0005-0000-0000-000028080000}"/>
    <cellStyle name="1_tree_휴게시설_오창수량산출서_수량산출서-1201_한수단위수량" xfId="2090" xr:uid="{00000000-0005-0000-0000-000029080000}"/>
    <cellStyle name="1_tree_휴게시설_오창수량산출서_시설물단위수량" xfId="2091" xr:uid="{00000000-0005-0000-0000-00002A080000}"/>
    <cellStyle name="1_tree_휴게시설_오창수량산출서_시설물단위수량1" xfId="2092" xr:uid="{00000000-0005-0000-0000-00002B080000}"/>
    <cellStyle name="1_tree_휴게시설_오창수량산출서_시설물단위수량1_시설물단위수량" xfId="2093" xr:uid="{00000000-0005-0000-0000-00002C080000}"/>
    <cellStyle name="1_tree_휴게시설_오창수량산출서_철거단위수량" xfId="2094" xr:uid="{00000000-0005-0000-0000-00002D080000}"/>
    <cellStyle name="1_tree_휴게시설_오창수량산출서_철거수량" xfId="2095" xr:uid="{00000000-0005-0000-0000-00002E080000}"/>
    <cellStyle name="1_tree_휴게시설_오창수량산출서_한수단위수량" xfId="2096" xr:uid="{00000000-0005-0000-0000-00002F080000}"/>
    <cellStyle name="1_tree_휴게시설_철거단위수량" xfId="2097" xr:uid="{00000000-0005-0000-0000-000030080000}"/>
    <cellStyle name="1_tree_휴게시설_철거수량" xfId="2098" xr:uid="{00000000-0005-0000-0000-000031080000}"/>
    <cellStyle name="1_tree_휴게시설_한수단위수량" xfId="2099" xr:uid="{00000000-0005-0000-0000-000032080000}"/>
    <cellStyle name="1_설계예산서(동골동소하천)" xfId="2100" xr:uid="{00000000-0005-0000-0000-000033080000}"/>
    <cellStyle name="1_시민계략공사" xfId="2101" xr:uid="{00000000-0005-0000-0000-000034080000}"/>
    <cellStyle name="1_시민계략공사_전기-한남" xfId="2102" xr:uid="{00000000-0005-0000-0000-000035080000}"/>
    <cellStyle name="11" xfId="2103" xr:uid="{00000000-0005-0000-0000-000036080000}"/>
    <cellStyle name="111" xfId="2104" xr:uid="{00000000-0005-0000-0000-000037080000}"/>
    <cellStyle name="¹eºÐA²_AIAIC°AuCoE² " xfId="2105" xr:uid="{00000000-0005-0000-0000-000038080000}"/>
    <cellStyle name="2)" xfId="2106" xr:uid="{00000000-0005-0000-0000-000039080000}"/>
    <cellStyle name="20% - Accent1" xfId="2107" xr:uid="{00000000-0005-0000-0000-00003A080000}"/>
    <cellStyle name="20% - Accent2" xfId="2108" xr:uid="{00000000-0005-0000-0000-00003B080000}"/>
    <cellStyle name="20% - Accent3" xfId="2109" xr:uid="{00000000-0005-0000-0000-00003C080000}"/>
    <cellStyle name="20% - Accent4" xfId="2110" xr:uid="{00000000-0005-0000-0000-00003D080000}"/>
    <cellStyle name="20% - Accent5" xfId="2111" xr:uid="{00000000-0005-0000-0000-00003E080000}"/>
    <cellStyle name="20% - Accent6" xfId="2112" xr:uid="{00000000-0005-0000-0000-00003F080000}"/>
    <cellStyle name="20% - 강조색1 2" xfId="2113" xr:uid="{00000000-0005-0000-0000-000040080000}"/>
    <cellStyle name="20% - 강조색1 3" xfId="2114" xr:uid="{00000000-0005-0000-0000-000041080000}"/>
    <cellStyle name="20% - 강조색1 4" xfId="2115" xr:uid="{00000000-0005-0000-0000-000042080000}"/>
    <cellStyle name="20% - 강조색1 5" xfId="2116" xr:uid="{00000000-0005-0000-0000-000043080000}"/>
    <cellStyle name="20% - 강조색1 6" xfId="2117" xr:uid="{00000000-0005-0000-0000-000044080000}"/>
    <cellStyle name="20% - 강조색1 7" xfId="2118" xr:uid="{00000000-0005-0000-0000-000045080000}"/>
    <cellStyle name="20% - 강조색1 8" xfId="2119" xr:uid="{00000000-0005-0000-0000-000046080000}"/>
    <cellStyle name="20% - 강조색2 2" xfId="2120" xr:uid="{00000000-0005-0000-0000-000047080000}"/>
    <cellStyle name="20% - 강조색2 3" xfId="2121" xr:uid="{00000000-0005-0000-0000-000048080000}"/>
    <cellStyle name="20% - 강조색2 4" xfId="2122" xr:uid="{00000000-0005-0000-0000-000049080000}"/>
    <cellStyle name="20% - 강조색2 5" xfId="2123" xr:uid="{00000000-0005-0000-0000-00004A080000}"/>
    <cellStyle name="20% - 강조색2 6" xfId="2124" xr:uid="{00000000-0005-0000-0000-00004B080000}"/>
    <cellStyle name="20% - 강조색2 7" xfId="2125" xr:uid="{00000000-0005-0000-0000-00004C080000}"/>
    <cellStyle name="20% - 강조색2 8" xfId="2126" xr:uid="{00000000-0005-0000-0000-00004D080000}"/>
    <cellStyle name="20% - 강조색3 2" xfId="2127" xr:uid="{00000000-0005-0000-0000-00004E080000}"/>
    <cellStyle name="20% - 강조색3 3" xfId="2128" xr:uid="{00000000-0005-0000-0000-00004F080000}"/>
    <cellStyle name="20% - 강조색3 4" xfId="2129" xr:uid="{00000000-0005-0000-0000-000050080000}"/>
    <cellStyle name="20% - 강조색3 5" xfId="2130" xr:uid="{00000000-0005-0000-0000-000051080000}"/>
    <cellStyle name="20% - 강조색3 6" xfId="2131" xr:uid="{00000000-0005-0000-0000-000052080000}"/>
    <cellStyle name="20% - 강조색3 7" xfId="2132" xr:uid="{00000000-0005-0000-0000-000053080000}"/>
    <cellStyle name="20% - 강조색3 8" xfId="2133" xr:uid="{00000000-0005-0000-0000-000054080000}"/>
    <cellStyle name="20% - 강조색4 2" xfId="2134" xr:uid="{00000000-0005-0000-0000-000055080000}"/>
    <cellStyle name="20% - 강조색4 3" xfId="2135" xr:uid="{00000000-0005-0000-0000-000056080000}"/>
    <cellStyle name="20% - 강조색4 4" xfId="2136" xr:uid="{00000000-0005-0000-0000-000057080000}"/>
    <cellStyle name="20% - 강조색4 5" xfId="2137" xr:uid="{00000000-0005-0000-0000-000058080000}"/>
    <cellStyle name="20% - 강조색4 6" xfId="2138" xr:uid="{00000000-0005-0000-0000-000059080000}"/>
    <cellStyle name="20% - 강조색4 7" xfId="2139" xr:uid="{00000000-0005-0000-0000-00005A080000}"/>
    <cellStyle name="20% - 강조색4 8" xfId="2140" xr:uid="{00000000-0005-0000-0000-00005B080000}"/>
    <cellStyle name="20% - 강조색5 2" xfId="2141" xr:uid="{00000000-0005-0000-0000-00005C080000}"/>
    <cellStyle name="20% - 강조색5 3" xfId="2142" xr:uid="{00000000-0005-0000-0000-00005D080000}"/>
    <cellStyle name="20% - 강조색5 4" xfId="2143" xr:uid="{00000000-0005-0000-0000-00005E080000}"/>
    <cellStyle name="20% - 강조색5 5" xfId="2144" xr:uid="{00000000-0005-0000-0000-00005F080000}"/>
    <cellStyle name="20% - 강조색5 6" xfId="2145" xr:uid="{00000000-0005-0000-0000-000060080000}"/>
    <cellStyle name="20% - 강조색5 7" xfId="2146" xr:uid="{00000000-0005-0000-0000-000061080000}"/>
    <cellStyle name="20% - 강조색5 8" xfId="2147" xr:uid="{00000000-0005-0000-0000-000062080000}"/>
    <cellStyle name="20% - 강조색6 2" xfId="2148" xr:uid="{00000000-0005-0000-0000-000063080000}"/>
    <cellStyle name="20% - 강조색6 3" xfId="2149" xr:uid="{00000000-0005-0000-0000-000064080000}"/>
    <cellStyle name="20% - 강조색6 4" xfId="2150" xr:uid="{00000000-0005-0000-0000-000065080000}"/>
    <cellStyle name="20% - 강조색6 5" xfId="2151" xr:uid="{00000000-0005-0000-0000-000066080000}"/>
    <cellStyle name="20% - 강조색6 6" xfId="2152" xr:uid="{00000000-0005-0000-0000-000067080000}"/>
    <cellStyle name="20% - 강조색6 7" xfId="2153" xr:uid="{00000000-0005-0000-0000-000068080000}"/>
    <cellStyle name="20% - 강조색6 8" xfId="2154" xr:uid="{00000000-0005-0000-0000-000069080000}"/>
    <cellStyle name="2자리" xfId="2155" xr:uid="{00000000-0005-0000-0000-00006A080000}"/>
    <cellStyle name="2자리선" xfId="2156" xr:uid="{00000000-0005-0000-0000-00006B080000}"/>
    <cellStyle name="40% - Accent1" xfId="2157" xr:uid="{00000000-0005-0000-0000-00006C080000}"/>
    <cellStyle name="40% - Accent2" xfId="2158" xr:uid="{00000000-0005-0000-0000-00006D080000}"/>
    <cellStyle name="40% - Accent3" xfId="2159" xr:uid="{00000000-0005-0000-0000-00006E080000}"/>
    <cellStyle name="40% - Accent4" xfId="2160" xr:uid="{00000000-0005-0000-0000-00006F080000}"/>
    <cellStyle name="40% - Accent5" xfId="2161" xr:uid="{00000000-0005-0000-0000-000070080000}"/>
    <cellStyle name="40% - Accent6" xfId="2162" xr:uid="{00000000-0005-0000-0000-000071080000}"/>
    <cellStyle name="40% - 강조색1 2" xfId="2163" xr:uid="{00000000-0005-0000-0000-000072080000}"/>
    <cellStyle name="40% - 강조색1 3" xfId="2164" xr:uid="{00000000-0005-0000-0000-000073080000}"/>
    <cellStyle name="40% - 강조색1 4" xfId="2165" xr:uid="{00000000-0005-0000-0000-000074080000}"/>
    <cellStyle name="40% - 강조색1 5" xfId="2166" xr:uid="{00000000-0005-0000-0000-000075080000}"/>
    <cellStyle name="40% - 강조색1 6" xfId="2167" xr:uid="{00000000-0005-0000-0000-000076080000}"/>
    <cellStyle name="40% - 강조색1 7" xfId="2168" xr:uid="{00000000-0005-0000-0000-000077080000}"/>
    <cellStyle name="40% - 강조색1 8" xfId="2169" xr:uid="{00000000-0005-0000-0000-000078080000}"/>
    <cellStyle name="40% - 강조색2 2" xfId="2170" xr:uid="{00000000-0005-0000-0000-000079080000}"/>
    <cellStyle name="40% - 강조색2 3" xfId="2171" xr:uid="{00000000-0005-0000-0000-00007A080000}"/>
    <cellStyle name="40% - 강조색2 4" xfId="2172" xr:uid="{00000000-0005-0000-0000-00007B080000}"/>
    <cellStyle name="40% - 강조색2 5" xfId="2173" xr:uid="{00000000-0005-0000-0000-00007C080000}"/>
    <cellStyle name="40% - 강조색2 6" xfId="2174" xr:uid="{00000000-0005-0000-0000-00007D080000}"/>
    <cellStyle name="40% - 강조색2 7" xfId="2175" xr:uid="{00000000-0005-0000-0000-00007E080000}"/>
    <cellStyle name="40% - 강조색2 8" xfId="2176" xr:uid="{00000000-0005-0000-0000-00007F080000}"/>
    <cellStyle name="40% - 강조색3 2" xfId="2177" xr:uid="{00000000-0005-0000-0000-000080080000}"/>
    <cellStyle name="40% - 강조색3 3" xfId="2178" xr:uid="{00000000-0005-0000-0000-000081080000}"/>
    <cellStyle name="40% - 강조색3 4" xfId="2179" xr:uid="{00000000-0005-0000-0000-000082080000}"/>
    <cellStyle name="40% - 강조색3 5" xfId="2180" xr:uid="{00000000-0005-0000-0000-000083080000}"/>
    <cellStyle name="40% - 강조색3 6" xfId="2181" xr:uid="{00000000-0005-0000-0000-000084080000}"/>
    <cellStyle name="40% - 강조색3 7" xfId="2182" xr:uid="{00000000-0005-0000-0000-000085080000}"/>
    <cellStyle name="40% - 강조색3 8" xfId="2183" xr:uid="{00000000-0005-0000-0000-000086080000}"/>
    <cellStyle name="40% - 강조색4 2" xfId="2184" xr:uid="{00000000-0005-0000-0000-000087080000}"/>
    <cellStyle name="40% - 강조색4 3" xfId="2185" xr:uid="{00000000-0005-0000-0000-000088080000}"/>
    <cellStyle name="40% - 강조색4 4" xfId="2186" xr:uid="{00000000-0005-0000-0000-000089080000}"/>
    <cellStyle name="40% - 강조색4 5" xfId="2187" xr:uid="{00000000-0005-0000-0000-00008A080000}"/>
    <cellStyle name="40% - 강조색4 6" xfId="2188" xr:uid="{00000000-0005-0000-0000-00008B080000}"/>
    <cellStyle name="40% - 강조색4 7" xfId="2189" xr:uid="{00000000-0005-0000-0000-00008C080000}"/>
    <cellStyle name="40% - 강조색4 8" xfId="2190" xr:uid="{00000000-0005-0000-0000-00008D080000}"/>
    <cellStyle name="40% - 강조색5 2" xfId="2191" xr:uid="{00000000-0005-0000-0000-00008E080000}"/>
    <cellStyle name="40% - 강조색5 3" xfId="2192" xr:uid="{00000000-0005-0000-0000-00008F080000}"/>
    <cellStyle name="40% - 강조색5 4" xfId="2193" xr:uid="{00000000-0005-0000-0000-000090080000}"/>
    <cellStyle name="40% - 강조색5 5" xfId="2194" xr:uid="{00000000-0005-0000-0000-000091080000}"/>
    <cellStyle name="40% - 강조색5 6" xfId="2195" xr:uid="{00000000-0005-0000-0000-000092080000}"/>
    <cellStyle name="40% - 강조색5 7" xfId="2196" xr:uid="{00000000-0005-0000-0000-000093080000}"/>
    <cellStyle name="40% - 강조색5 8" xfId="2197" xr:uid="{00000000-0005-0000-0000-000094080000}"/>
    <cellStyle name="40% - 강조색6 2" xfId="2198" xr:uid="{00000000-0005-0000-0000-000095080000}"/>
    <cellStyle name="40% - 강조색6 3" xfId="2199" xr:uid="{00000000-0005-0000-0000-000096080000}"/>
    <cellStyle name="40% - 강조색6 4" xfId="2200" xr:uid="{00000000-0005-0000-0000-000097080000}"/>
    <cellStyle name="40% - 강조색6 5" xfId="2201" xr:uid="{00000000-0005-0000-0000-000098080000}"/>
    <cellStyle name="40% - 강조색6 6" xfId="2202" xr:uid="{00000000-0005-0000-0000-000099080000}"/>
    <cellStyle name="40% - 강조색6 7" xfId="2203" xr:uid="{00000000-0005-0000-0000-00009A080000}"/>
    <cellStyle name="40% - 강조색6 8" xfId="2204" xr:uid="{00000000-0005-0000-0000-00009B080000}"/>
    <cellStyle name="60" xfId="2205" xr:uid="{00000000-0005-0000-0000-00009C080000}"/>
    <cellStyle name="60% - Accent1" xfId="2206" xr:uid="{00000000-0005-0000-0000-00009D080000}"/>
    <cellStyle name="60% - Accent2" xfId="2207" xr:uid="{00000000-0005-0000-0000-00009E080000}"/>
    <cellStyle name="60% - Accent3" xfId="2208" xr:uid="{00000000-0005-0000-0000-00009F080000}"/>
    <cellStyle name="60% - Accent4" xfId="2209" xr:uid="{00000000-0005-0000-0000-0000A0080000}"/>
    <cellStyle name="60% - Accent5" xfId="2210" xr:uid="{00000000-0005-0000-0000-0000A1080000}"/>
    <cellStyle name="60% - Accent6" xfId="2211" xr:uid="{00000000-0005-0000-0000-0000A2080000}"/>
    <cellStyle name="60% - 강조색1 2" xfId="2212" xr:uid="{00000000-0005-0000-0000-0000A3080000}"/>
    <cellStyle name="60% - 강조색1 3" xfId="2213" xr:uid="{00000000-0005-0000-0000-0000A4080000}"/>
    <cellStyle name="60% - 강조색1 4" xfId="2214" xr:uid="{00000000-0005-0000-0000-0000A5080000}"/>
    <cellStyle name="60% - 강조색1 5" xfId="2215" xr:uid="{00000000-0005-0000-0000-0000A6080000}"/>
    <cellStyle name="60% - 강조색1 6" xfId="2216" xr:uid="{00000000-0005-0000-0000-0000A7080000}"/>
    <cellStyle name="60% - 강조색1 7" xfId="2217" xr:uid="{00000000-0005-0000-0000-0000A8080000}"/>
    <cellStyle name="60% - 강조색1 8" xfId="2218" xr:uid="{00000000-0005-0000-0000-0000A9080000}"/>
    <cellStyle name="60% - 강조색2 2" xfId="2219" xr:uid="{00000000-0005-0000-0000-0000AA080000}"/>
    <cellStyle name="60% - 강조색2 3" xfId="2220" xr:uid="{00000000-0005-0000-0000-0000AB080000}"/>
    <cellStyle name="60% - 강조색2 4" xfId="2221" xr:uid="{00000000-0005-0000-0000-0000AC080000}"/>
    <cellStyle name="60% - 강조색2 5" xfId="2222" xr:uid="{00000000-0005-0000-0000-0000AD080000}"/>
    <cellStyle name="60% - 강조색2 6" xfId="2223" xr:uid="{00000000-0005-0000-0000-0000AE080000}"/>
    <cellStyle name="60% - 강조색2 7" xfId="2224" xr:uid="{00000000-0005-0000-0000-0000AF080000}"/>
    <cellStyle name="60% - 강조색2 8" xfId="2225" xr:uid="{00000000-0005-0000-0000-0000B0080000}"/>
    <cellStyle name="60% - 강조색3 2" xfId="2226" xr:uid="{00000000-0005-0000-0000-0000B1080000}"/>
    <cellStyle name="60% - 강조색3 3" xfId="2227" xr:uid="{00000000-0005-0000-0000-0000B2080000}"/>
    <cellStyle name="60% - 강조색3 4" xfId="2228" xr:uid="{00000000-0005-0000-0000-0000B3080000}"/>
    <cellStyle name="60% - 강조색3 5" xfId="2229" xr:uid="{00000000-0005-0000-0000-0000B4080000}"/>
    <cellStyle name="60% - 강조색3 6" xfId="2230" xr:uid="{00000000-0005-0000-0000-0000B5080000}"/>
    <cellStyle name="60% - 강조색3 7" xfId="2231" xr:uid="{00000000-0005-0000-0000-0000B6080000}"/>
    <cellStyle name="60% - 강조색3 8" xfId="2232" xr:uid="{00000000-0005-0000-0000-0000B7080000}"/>
    <cellStyle name="60% - 강조색4 2" xfId="2233" xr:uid="{00000000-0005-0000-0000-0000B8080000}"/>
    <cellStyle name="60% - 강조색4 3" xfId="2234" xr:uid="{00000000-0005-0000-0000-0000B9080000}"/>
    <cellStyle name="60% - 강조색4 4" xfId="2235" xr:uid="{00000000-0005-0000-0000-0000BA080000}"/>
    <cellStyle name="60% - 강조색4 5" xfId="2236" xr:uid="{00000000-0005-0000-0000-0000BB080000}"/>
    <cellStyle name="60% - 강조색4 6" xfId="2237" xr:uid="{00000000-0005-0000-0000-0000BC080000}"/>
    <cellStyle name="60% - 강조색4 7" xfId="2238" xr:uid="{00000000-0005-0000-0000-0000BD080000}"/>
    <cellStyle name="60% - 강조색4 8" xfId="2239" xr:uid="{00000000-0005-0000-0000-0000BE080000}"/>
    <cellStyle name="60% - 강조색5 2" xfId="2240" xr:uid="{00000000-0005-0000-0000-0000BF080000}"/>
    <cellStyle name="60% - 강조색5 3" xfId="2241" xr:uid="{00000000-0005-0000-0000-0000C0080000}"/>
    <cellStyle name="60% - 강조색5 4" xfId="2242" xr:uid="{00000000-0005-0000-0000-0000C1080000}"/>
    <cellStyle name="60% - 강조색5 5" xfId="2243" xr:uid="{00000000-0005-0000-0000-0000C2080000}"/>
    <cellStyle name="60% - 강조색5 6" xfId="2244" xr:uid="{00000000-0005-0000-0000-0000C3080000}"/>
    <cellStyle name="60% - 강조색5 7" xfId="2245" xr:uid="{00000000-0005-0000-0000-0000C4080000}"/>
    <cellStyle name="60% - 강조색5 8" xfId="2246" xr:uid="{00000000-0005-0000-0000-0000C5080000}"/>
    <cellStyle name="60% - 강조색6 2" xfId="2247" xr:uid="{00000000-0005-0000-0000-0000C6080000}"/>
    <cellStyle name="60% - 강조색6 3" xfId="2248" xr:uid="{00000000-0005-0000-0000-0000C7080000}"/>
    <cellStyle name="60% - 강조색6 4" xfId="2249" xr:uid="{00000000-0005-0000-0000-0000C8080000}"/>
    <cellStyle name="60% - 강조색6 5" xfId="2250" xr:uid="{00000000-0005-0000-0000-0000C9080000}"/>
    <cellStyle name="60% - 강조색6 6" xfId="2251" xr:uid="{00000000-0005-0000-0000-0000CA080000}"/>
    <cellStyle name="60% - 강조색6 7" xfId="2252" xr:uid="{00000000-0005-0000-0000-0000CB080000}"/>
    <cellStyle name="60% - 강조색6 8" xfId="2253" xr:uid="{00000000-0005-0000-0000-0000CC080000}"/>
    <cellStyle name="9" xfId="2254" xr:uid="{00000000-0005-0000-0000-0000CD080000}"/>
    <cellStyle name="90" xfId="2255" xr:uid="{00000000-0005-0000-0000-0000CE080000}"/>
    <cellStyle name="AA" xfId="2256" xr:uid="{00000000-0005-0000-0000-0000CF080000}"/>
    <cellStyle name="Accent1" xfId="2257" xr:uid="{00000000-0005-0000-0000-0000D0080000}"/>
    <cellStyle name="Accent1 - 20%" xfId="2258" xr:uid="{00000000-0005-0000-0000-0000D1080000}"/>
    <cellStyle name="Accent1 - 40%" xfId="2259" xr:uid="{00000000-0005-0000-0000-0000D2080000}"/>
    <cellStyle name="Accent1 - 60%" xfId="2260" xr:uid="{00000000-0005-0000-0000-0000D3080000}"/>
    <cellStyle name="Accent2" xfId="2261" xr:uid="{00000000-0005-0000-0000-0000D4080000}"/>
    <cellStyle name="Accent2 - 20%" xfId="2262" xr:uid="{00000000-0005-0000-0000-0000D5080000}"/>
    <cellStyle name="Accent2 - 40%" xfId="2263" xr:uid="{00000000-0005-0000-0000-0000D6080000}"/>
    <cellStyle name="Accent2 - 60%" xfId="2264" xr:uid="{00000000-0005-0000-0000-0000D7080000}"/>
    <cellStyle name="Accent3" xfId="2265" xr:uid="{00000000-0005-0000-0000-0000D8080000}"/>
    <cellStyle name="Accent3 - 20%" xfId="2266" xr:uid="{00000000-0005-0000-0000-0000D9080000}"/>
    <cellStyle name="Accent3 - 40%" xfId="2267" xr:uid="{00000000-0005-0000-0000-0000DA080000}"/>
    <cellStyle name="Accent3 - 60%" xfId="2268" xr:uid="{00000000-0005-0000-0000-0000DB080000}"/>
    <cellStyle name="Accent4" xfId="2269" xr:uid="{00000000-0005-0000-0000-0000DC080000}"/>
    <cellStyle name="Accent4 - 20%" xfId="2270" xr:uid="{00000000-0005-0000-0000-0000DD080000}"/>
    <cellStyle name="Accent4 - 40%" xfId="2271" xr:uid="{00000000-0005-0000-0000-0000DE080000}"/>
    <cellStyle name="Accent4 - 60%" xfId="2272" xr:uid="{00000000-0005-0000-0000-0000DF080000}"/>
    <cellStyle name="Accent5" xfId="2273" xr:uid="{00000000-0005-0000-0000-0000E0080000}"/>
    <cellStyle name="Accent5 - 20%" xfId="2274" xr:uid="{00000000-0005-0000-0000-0000E1080000}"/>
    <cellStyle name="Accent5 - 40%" xfId="2275" xr:uid="{00000000-0005-0000-0000-0000E2080000}"/>
    <cellStyle name="Accent5 - 60%" xfId="2276" xr:uid="{00000000-0005-0000-0000-0000E3080000}"/>
    <cellStyle name="Accent6" xfId="2277" xr:uid="{00000000-0005-0000-0000-0000E4080000}"/>
    <cellStyle name="Accent6 - 20%" xfId="2278" xr:uid="{00000000-0005-0000-0000-0000E5080000}"/>
    <cellStyle name="Accent6 - 40%" xfId="2279" xr:uid="{00000000-0005-0000-0000-0000E6080000}"/>
    <cellStyle name="Accent6 - 60%" xfId="2280" xr:uid="{00000000-0005-0000-0000-0000E7080000}"/>
    <cellStyle name="Aee­ " xfId="2281" xr:uid="{00000000-0005-0000-0000-0000E8080000}"/>
    <cellStyle name="AeE­ [0]_  A¾  CO  " xfId="2282" xr:uid="{00000000-0005-0000-0000-0000E9080000}"/>
    <cellStyle name="ÅëÈ­ [0]_±âÅ¸" xfId="2283" xr:uid="{00000000-0005-0000-0000-0000EA080000}"/>
    <cellStyle name="AeE­ [0]_°eE¹_11¿a½A " xfId="2284" xr:uid="{00000000-0005-0000-0000-0000EB080000}"/>
    <cellStyle name="ÅëÈ­ [0]_laroux" xfId="2285" xr:uid="{00000000-0005-0000-0000-0000EC080000}"/>
    <cellStyle name="AeE­_  A¾  CO  " xfId="2286" xr:uid="{00000000-0005-0000-0000-0000ED080000}"/>
    <cellStyle name="ÅëÈ­_±âÅ¸" xfId="2287" xr:uid="{00000000-0005-0000-0000-0000EE080000}"/>
    <cellStyle name="AeE­_°eE¹_11¿a½A " xfId="2288" xr:uid="{00000000-0005-0000-0000-0000EF080000}"/>
    <cellStyle name="ÅëÈ­_laroux" xfId="2289" xr:uid="{00000000-0005-0000-0000-0000F0080000}"/>
    <cellStyle name="ALIGNMENT" xfId="2290" xr:uid="{00000000-0005-0000-0000-0000F1080000}"/>
    <cellStyle name="AÞ¸¶ [0]_  A¾  CO  " xfId="2291" xr:uid="{00000000-0005-0000-0000-0000F2080000}"/>
    <cellStyle name="ÄÞ¸¶ [0]_¿ø°¡" xfId="2292" xr:uid="{00000000-0005-0000-0000-0000F3080000}"/>
    <cellStyle name="AÞ¸¶ [0]_°eE¹_11¿a½A " xfId="2293" xr:uid="{00000000-0005-0000-0000-0000F4080000}"/>
    <cellStyle name="ÄÞ¸¶ [0]_laroux" xfId="2294" xr:uid="{00000000-0005-0000-0000-0000F5080000}"/>
    <cellStyle name="AÞ¸¶_  A¾  CO  " xfId="2295" xr:uid="{00000000-0005-0000-0000-0000F6080000}"/>
    <cellStyle name="ÄÞ¸¶_±âÅ¸" xfId="2296" xr:uid="{00000000-0005-0000-0000-0000F7080000}"/>
    <cellStyle name="AÞ¸¶_°eE¹_11¿a½A " xfId="2297" xr:uid="{00000000-0005-0000-0000-0000F8080000}"/>
    <cellStyle name="ÄÞ¸¶_laroux" xfId="2298" xr:uid="{00000000-0005-0000-0000-0000F9080000}"/>
    <cellStyle name="_x0001_b" xfId="2299" xr:uid="{00000000-0005-0000-0000-0000FA080000}"/>
    <cellStyle name="Bad" xfId="2300" xr:uid="{00000000-0005-0000-0000-0000FB080000}"/>
    <cellStyle name="C￥AØ_  A¾  CO  " xfId="2301" xr:uid="{00000000-0005-0000-0000-0000FC080000}"/>
    <cellStyle name="Ç¥ÁØ_¿ø°¡" xfId="2302" xr:uid="{00000000-0005-0000-0000-0000FD080000}"/>
    <cellStyle name="C￥AØ_¿μ¾÷CoE² " xfId="2303" xr:uid="{00000000-0005-0000-0000-0000FE080000}"/>
    <cellStyle name="Ç¥ÁØ_»óºÎ¼ö·®Áý°è " xfId="2304" xr:uid="{00000000-0005-0000-0000-0000FF080000}"/>
    <cellStyle name="C￥AØ_¼oAI¼º " xfId="2305" xr:uid="{00000000-0005-0000-0000-000000090000}"/>
    <cellStyle name="Ç¥ÁØ_laroux" xfId="2306" xr:uid="{00000000-0005-0000-0000-000001090000}"/>
    <cellStyle name="Calc Currency (0)" xfId="2307" xr:uid="{00000000-0005-0000-0000-000002090000}"/>
    <cellStyle name="Calculation" xfId="2308" xr:uid="{00000000-0005-0000-0000-000003090000}"/>
    <cellStyle name="category" xfId="2309" xr:uid="{00000000-0005-0000-0000-000004090000}"/>
    <cellStyle name="Check Cell" xfId="2310" xr:uid="{00000000-0005-0000-0000-000005090000}"/>
    <cellStyle name="Comma" xfId="2311" xr:uid="{00000000-0005-0000-0000-000006090000}"/>
    <cellStyle name="Comma [0]" xfId="2312" xr:uid="{00000000-0005-0000-0000-000007090000}"/>
    <cellStyle name="Comma [0] 2" xfId="2313" xr:uid="{00000000-0005-0000-0000-000008090000}"/>
    <cellStyle name="Comma [0] 2 10" xfId="2314" xr:uid="{00000000-0005-0000-0000-000009090000}"/>
    <cellStyle name="Comma [0] 2 11" xfId="2315" xr:uid="{00000000-0005-0000-0000-00000A090000}"/>
    <cellStyle name="Comma [0] 2 12" xfId="2316" xr:uid="{00000000-0005-0000-0000-00000B090000}"/>
    <cellStyle name="Comma [0] 2 13" xfId="2317" xr:uid="{00000000-0005-0000-0000-00000C090000}"/>
    <cellStyle name="Comma [0] 2 14" xfId="2318" xr:uid="{00000000-0005-0000-0000-00000D090000}"/>
    <cellStyle name="Comma [0] 2 15" xfId="2319" xr:uid="{00000000-0005-0000-0000-00000E090000}"/>
    <cellStyle name="Comma [0] 2 2" xfId="2320" xr:uid="{00000000-0005-0000-0000-00000F090000}"/>
    <cellStyle name="Comma [0] 2 3" xfId="2321" xr:uid="{00000000-0005-0000-0000-000010090000}"/>
    <cellStyle name="Comma [0] 2 4" xfId="2322" xr:uid="{00000000-0005-0000-0000-000011090000}"/>
    <cellStyle name="Comma [0] 2 5" xfId="2323" xr:uid="{00000000-0005-0000-0000-000012090000}"/>
    <cellStyle name="Comma [0] 2 6" xfId="2324" xr:uid="{00000000-0005-0000-0000-000013090000}"/>
    <cellStyle name="Comma [0] 2 7" xfId="2325" xr:uid="{00000000-0005-0000-0000-000014090000}"/>
    <cellStyle name="Comma [0] 2 8" xfId="2326" xr:uid="{00000000-0005-0000-0000-000015090000}"/>
    <cellStyle name="Comma [0] 2 9" xfId="2327" xr:uid="{00000000-0005-0000-0000-000016090000}"/>
    <cellStyle name="Comma [0]_ SG&amp;A Bridge " xfId="2328" xr:uid="{00000000-0005-0000-0000-000017090000}"/>
    <cellStyle name="comma zerodec" xfId="2329" xr:uid="{00000000-0005-0000-0000-000018090000}"/>
    <cellStyle name="Comma_ SG&amp;A Bridge" xfId="2330" xr:uid="{00000000-0005-0000-0000-000019090000}"/>
    <cellStyle name="Comma0" xfId="2331" xr:uid="{00000000-0005-0000-0000-00001A090000}"/>
    <cellStyle name="Copied" xfId="2332" xr:uid="{00000000-0005-0000-0000-00001B090000}"/>
    <cellStyle name="Curren" xfId="2333" xr:uid="{00000000-0005-0000-0000-00001C090000}"/>
    <cellStyle name="Curren?_x0012_퐀_x0017_?" xfId="2334" xr:uid="{00000000-0005-0000-0000-00001D090000}"/>
    <cellStyle name="Currency" xfId="2335" xr:uid="{00000000-0005-0000-0000-00001E090000}"/>
    <cellStyle name="Currency [0]" xfId="2336" xr:uid="{00000000-0005-0000-0000-00001F090000}"/>
    <cellStyle name="Currency [ﺜ]_P&amp;L_laroux" xfId="2337" xr:uid="{00000000-0005-0000-0000-000020090000}"/>
    <cellStyle name="currency-$" xfId="2338" xr:uid="{00000000-0005-0000-0000-000021090000}"/>
    <cellStyle name="Currency_ SG&amp;A Bridge " xfId="2339" xr:uid="{00000000-0005-0000-0000-000022090000}"/>
    <cellStyle name="Currency0" xfId="2340" xr:uid="{00000000-0005-0000-0000-000023090000}"/>
    <cellStyle name="Currency1" xfId="2341" xr:uid="{00000000-0005-0000-0000-000024090000}"/>
    <cellStyle name="Date" xfId="2342" xr:uid="{00000000-0005-0000-0000-000025090000}"/>
    <cellStyle name="Dezimal [0]_Compiling Utility Macros" xfId="2343" xr:uid="{00000000-0005-0000-0000-000026090000}"/>
    <cellStyle name="Dezimal_Compiling Utility Macros" xfId="2344" xr:uid="{00000000-0005-0000-0000-000027090000}"/>
    <cellStyle name="Dollar (zero dec)" xfId="2345" xr:uid="{00000000-0005-0000-0000-000028090000}"/>
    <cellStyle name="EA" xfId="2346" xr:uid="{00000000-0005-0000-0000-000029090000}"/>
    <cellStyle name="Emphasis 1" xfId="2347" xr:uid="{00000000-0005-0000-0000-00002A090000}"/>
    <cellStyle name="Emphasis 2" xfId="2348" xr:uid="{00000000-0005-0000-0000-00002B090000}"/>
    <cellStyle name="Emphasis 3" xfId="2349" xr:uid="{00000000-0005-0000-0000-00002C090000}"/>
    <cellStyle name="Entered" xfId="2350" xr:uid="{00000000-0005-0000-0000-00002D090000}"/>
    <cellStyle name="Euro" xfId="2351" xr:uid="{00000000-0005-0000-0000-00002E090000}"/>
    <cellStyle name="Explanatory Text" xfId="2352" xr:uid="{00000000-0005-0000-0000-00002F090000}"/>
    <cellStyle name="F2" xfId="2353" xr:uid="{00000000-0005-0000-0000-000030090000}"/>
    <cellStyle name="F3" xfId="2354" xr:uid="{00000000-0005-0000-0000-000031090000}"/>
    <cellStyle name="F4" xfId="2355" xr:uid="{00000000-0005-0000-0000-000032090000}"/>
    <cellStyle name="F5" xfId="2356" xr:uid="{00000000-0005-0000-0000-000033090000}"/>
    <cellStyle name="F6" xfId="2357" xr:uid="{00000000-0005-0000-0000-000034090000}"/>
    <cellStyle name="F7" xfId="2358" xr:uid="{00000000-0005-0000-0000-000035090000}"/>
    <cellStyle name="F8" xfId="2359" xr:uid="{00000000-0005-0000-0000-000036090000}"/>
    <cellStyle name="Fixed" xfId="2360" xr:uid="{00000000-0005-0000-0000-000037090000}"/>
    <cellStyle name="Followed Hyperlink" xfId="2361" xr:uid="{00000000-0005-0000-0000-000038090000}"/>
    <cellStyle name="Good" xfId="2362" xr:uid="{00000000-0005-0000-0000-000039090000}"/>
    <cellStyle name="Grey" xfId="2363" xr:uid="{00000000-0005-0000-0000-00003A090000}"/>
    <cellStyle name="HEADER" xfId="2364" xr:uid="{00000000-0005-0000-0000-00003B090000}"/>
    <cellStyle name="Header1" xfId="2365" xr:uid="{00000000-0005-0000-0000-00003C090000}"/>
    <cellStyle name="Header2" xfId="2366" xr:uid="{00000000-0005-0000-0000-00003D090000}"/>
    <cellStyle name="Heading 1" xfId="2367" xr:uid="{00000000-0005-0000-0000-00003E090000}"/>
    <cellStyle name="Heading 2" xfId="2368" xr:uid="{00000000-0005-0000-0000-00003F090000}"/>
    <cellStyle name="Heading 3" xfId="2369" xr:uid="{00000000-0005-0000-0000-000040090000}"/>
    <cellStyle name="Heading 4" xfId="2370" xr:uid="{00000000-0005-0000-0000-000041090000}"/>
    <cellStyle name="HEADING1" xfId="2371" xr:uid="{00000000-0005-0000-0000-000042090000}"/>
    <cellStyle name="HEADING2" xfId="2372" xr:uid="{00000000-0005-0000-0000-000043090000}"/>
    <cellStyle name="Helv8_PFD4.XLS" xfId="2373" xr:uid="{00000000-0005-0000-0000-000044090000}"/>
    <cellStyle name="Hyperlink" xfId="2374" xr:uid="{00000000-0005-0000-0000-000045090000}"/>
    <cellStyle name="Input" xfId="2375" xr:uid="{00000000-0005-0000-0000-000046090000}"/>
    <cellStyle name="Input [yellow]" xfId="2376" xr:uid="{00000000-0005-0000-0000-000047090000}"/>
    <cellStyle name="Linked Cell" xfId="2377" xr:uid="{00000000-0005-0000-0000-000048090000}"/>
    <cellStyle name="Midtitle" xfId="2378" xr:uid="{00000000-0005-0000-0000-000049090000}"/>
    <cellStyle name="Miglia - Stile1" xfId="2379" xr:uid="{00000000-0005-0000-0000-00004A090000}"/>
    <cellStyle name="Miglia - Stile2" xfId="2380" xr:uid="{00000000-0005-0000-0000-00004B090000}"/>
    <cellStyle name="Miglia - Stile3" xfId="2381" xr:uid="{00000000-0005-0000-0000-00004C090000}"/>
    <cellStyle name="Miglia - Stile4" xfId="2382" xr:uid="{00000000-0005-0000-0000-00004D090000}"/>
    <cellStyle name="Miglia - Stile5" xfId="2383" xr:uid="{00000000-0005-0000-0000-00004E090000}"/>
    <cellStyle name="Millares [0]_PERSONAL" xfId="2384" xr:uid="{00000000-0005-0000-0000-00004F090000}"/>
    <cellStyle name="Millares_PERSONAL" xfId="2385" xr:uid="{00000000-0005-0000-0000-000050090000}"/>
    <cellStyle name="Milliers [0]_399GC10" xfId="2386" xr:uid="{00000000-0005-0000-0000-000051090000}"/>
    <cellStyle name="Milliers_399GC10" xfId="2387" xr:uid="{00000000-0005-0000-0000-000052090000}"/>
    <cellStyle name="Model" xfId="2388" xr:uid="{00000000-0005-0000-0000-000053090000}"/>
    <cellStyle name="Mon?aire [0]_399GC10" xfId="2389" xr:uid="{00000000-0005-0000-0000-000054090000}"/>
    <cellStyle name="Mon?aire_399GC10" xfId="2390" xr:uid="{00000000-0005-0000-0000-000055090000}"/>
    <cellStyle name="Moneda [0]_CONTENCION CONDELL 25.051" xfId="2391" xr:uid="{00000000-0005-0000-0000-000056090000}"/>
    <cellStyle name="Moneda_CONTENCION CONDELL 25.051" xfId="2392" xr:uid="{00000000-0005-0000-0000-000057090000}"/>
    <cellStyle name="Neutral" xfId="2393" xr:uid="{00000000-0005-0000-0000-000058090000}"/>
    <cellStyle name="no dec" xfId="2394" xr:uid="{00000000-0005-0000-0000-000059090000}"/>
    <cellStyle name="normal" xfId="2395" xr:uid="{00000000-0005-0000-0000-00005A090000}"/>
    <cellStyle name="Normal - Stile6" xfId="2396" xr:uid="{00000000-0005-0000-0000-00005B090000}"/>
    <cellStyle name="Normal - Stile7" xfId="2397" xr:uid="{00000000-0005-0000-0000-00005C090000}"/>
    <cellStyle name="Normal - Stile8" xfId="2398" xr:uid="{00000000-0005-0000-0000-00005D090000}"/>
    <cellStyle name="Normal - Style1" xfId="2399" xr:uid="{00000000-0005-0000-0000-00005E090000}"/>
    <cellStyle name="Normal - Style1 2" xfId="2400" xr:uid="{00000000-0005-0000-0000-00005F090000}"/>
    <cellStyle name="Normal - Style1 3" xfId="2401" xr:uid="{00000000-0005-0000-0000-000060090000}"/>
    <cellStyle name="Normal - Style1 4" xfId="2402" xr:uid="{00000000-0005-0000-0000-000061090000}"/>
    <cellStyle name="Normal - Style1 5" xfId="2403" xr:uid="{00000000-0005-0000-0000-000062090000}"/>
    <cellStyle name="Normal - 유형1" xfId="2404" xr:uid="{00000000-0005-0000-0000-000063090000}"/>
    <cellStyle name="Normal 2" xfId="2405" xr:uid="{00000000-0005-0000-0000-000064090000}"/>
    <cellStyle name="Normal 3" xfId="2406" xr:uid="{00000000-0005-0000-0000-000065090000}"/>
    <cellStyle name="Normal_ SG&amp;A Bridge" xfId="2407" xr:uid="{00000000-0005-0000-0000-000066090000}"/>
    <cellStyle name="Note" xfId="2408" xr:uid="{00000000-0005-0000-0000-000067090000}"/>
    <cellStyle name="Œ…?æ맖?e [0.00]_laroux" xfId="2409" xr:uid="{00000000-0005-0000-0000-000068090000}"/>
    <cellStyle name="Œ…?æ맖?e_laroux" xfId="2410" xr:uid="{00000000-0005-0000-0000-000069090000}"/>
    <cellStyle name="Œ…‹æØ‚è [0.00]_laroux" xfId="2411" xr:uid="{00000000-0005-0000-0000-00006A090000}"/>
    <cellStyle name="Œ…‹æØ‚è_laroux" xfId="2412" xr:uid="{00000000-0005-0000-0000-00006B090000}"/>
    <cellStyle name="oft Excel]_x000d__x000a_Comment=The open=/f lines load custom functions into the Paste Function list._x000d__x000a_Maximized=3_x000d__x000a_AutoFormat=" xfId="2413" xr:uid="{00000000-0005-0000-0000-00006C090000}"/>
    <cellStyle name="oh" xfId="2414" xr:uid="{00000000-0005-0000-0000-00006D090000}"/>
    <cellStyle name="Output" xfId="2415" xr:uid="{00000000-0005-0000-0000-00006E090000}"/>
    <cellStyle name="Percent" xfId="2416" xr:uid="{00000000-0005-0000-0000-00006F090000}"/>
    <cellStyle name="Percent [2]" xfId="2417" xr:uid="{00000000-0005-0000-0000-000070090000}"/>
    <cellStyle name="Percent_01.토공" xfId="2418" xr:uid="{00000000-0005-0000-0000-000071090000}"/>
    <cellStyle name="RevList" xfId="2419" xr:uid="{00000000-0005-0000-0000-000072090000}"/>
    <cellStyle name="sh" xfId="2420" xr:uid="{00000000-0005-0000-0000-000073090000}"/>
    <cellStyle name="Sheet Title" xfId="2421" xr:uid="{00000000-0005-0000-0000-000074090000}"/>
    <cellStyle name="SHIM" xfId="2422" xr:uid="{00000000-0005-0000-0000-000075090000}"/>
    <cellStyle name="ssh" xfId="2423" xr:uid="{00000000-0005-0000-0000-000076090000}"/>
    <cellStyle name="Standard_Anpassen der Amortisation" xfId="2424" xr:uid="{00000000-0005-0000-0000-000077090000}"/>
    <cellStyle name="subhead" xfId="2425" xr:uid="{00000000-0005-0000-0000-000078090000}"/>
    <cellStyle name="Subtotal" xfId="2426" xr:uid="{00000000-0005-0000-0000-000079090000}"/>
    <cellStyle name="testtitle" xfId="2427" xr:uid="{00000000-0005-0000-0000-00007A090000}"/>
    <cellStyle name="Title" xfId="2428" xr:uid="{00000000-0005-0000-0000-00007B090000}"/>
    <cellStyle name="title [1]" xfId="2429" xr:uid="{00000000-0005-0000-0000-00007C090000}"/>
    <cellStyle name="title [2]" xfId="2430" xr:uid="{00000000-0005-0000-0000-00007D090000}"/>
    <cellStyle name="ton" xfId="2431" xr:uid="{00000000-0005-0000-0000-00007E090000}"/>
    <cellStyle name="Total" xfId="2432" xr:uid="{00000000-0005-0000-0000-00007F090000}"/>
    <cellStyle name="UM" xfId="2433" xr:uid="{00000000-0005-0000-0000-000080090000}"/>
    <cellStyle name="W?rung [0]_Compiling Utility Macros" xfId="2434" xr:uid="{00000000-0005-0000-0000-000081090000}"/>
    <cellStyle name="W?rung_Compiling Utility Macros" xfId="2435" xr:uid="{00000000-0005-0000-0000-000082090000}"/>
    <cellStyle name="Warning Text" xfId="2436" xr:uid="{00000000-0005-0000-0000-000083090000}"/>
    <cellStyle name="강조색1 2" xfId="2437" xr:uid="{00000000-0005-0000-0000-000084090000}"/>
    <cellStyle name="강조색1 3" xfId="2438" xr:uid="{00000000-0005-0000-0000-000085090000}"/>
    <cellStyle name="강조색1 4" xfId="2439" xr:uid="{00000000-0005-0000-0000-000086090000}"/>
    <cellStyle name="강조색1 5" xfId="2440" xr:uid="{00000000-0005-0000-0000-000087090000}"/>
    <cellStyle name="강조색1 6" xfId="2441" xr:uid="{00000000-0005-0000-0000-000088090000}"/>
    <cellStyle name="강조색1 7" xfId="2442" xr:uid="{00000000-0005-0000-0000-000089090000}"/>
    <cellStyle name="강조색1 8" xfId="2443" xr:uid="{00000000-0005-0000-0000-00008A090000}"/>
    <cellStyle name="강조색2 2" xfId="2444" xr:uid="{00000000-0005-0000-0000-00008B090000}"/>
    <cellStyle name="강조색2 3" xfId="2445" xr:uid="{00000000-0005-0000-0000-00008C090000}"/>
    <cellStyle name="강조색2 4" xfId="2446" xr:uid="{00000000-0005-0000-0000-00008D090000}"/>
    <cellStyle name="강조색2 5" xfId="2447" xr:uid="{00000000-0005-0000-0000-00008E090000}"/>
    <cellStyle name="강조색2 6" xfId="2448" xr:uid="{00000000-0005-0000-0000-00008F090000}"/>
    <cellStyle name="강조색2 7" xfId="2449" xr:uid="{00000000-0005-0000-0000-000090090000}"/>
    <cellStyle name="강조색2 8" xfId="2450" xr:uid="{00000000-0005-0000-0000-000091090000}"/>
    <cellStyle name="강조색3 2" xfId="2451" xr:uid="{00000000-0005-0000-0000-000092090000}"/>
    <cellStyle name="강조색3 3" xfId="2452" xr:uid="{00000000-0005-0000-0000-000093090000}"/>
    <cellStyle name="강조색3 4" xfId="2453" xr:uid="{00000000-0005-0000-0000-000094090000}"/>
    <cellStyle name="강조색3 5" xfId="2454" xr:uid="{00000000-0005-0000-0000-000095090000}"/>
    <cellStyle name="강조색3 6" xfId="2455" xr:uid="{00000000-0005-0000-0000-000096090000}"/>
    <cellStyle name="강조색3 7" xfId="2456" xr:uid="{00000000-0005-0000-0000-000097090000}"/>
    <cellStyle name="강조색3 8" xfId="2457" xr:uid="{00000000-0005-0000-0000-000098090000}"/>
    <cellStyle name="강조색4 2" xfId="2458" xr:uid="{00000000-0005-0000-0000-000099090000}"/>
    <cellStyle name="강조색4 3" xfId="2459" xr:uid="{00000000-0005-0000-0000-00009A090000}"/>
    <cellStyle name="강조색4 4" xfId="2460" xr:uid="{00000000-0005-0000-0000-00009B090000}"/>
    <cellStyle name="강조색4 5" xfId="2461" xr:uid="{00000000-0005-0000-0000-00009C090000}"/>
    <cellStyle name="강조색4 6" xfId="2462" xr:uid="{00000000-0005-0000-0000-00009D090000}"/>
    <cellStyle name="강조색4 7" xfId="2463" xr:uid="{00000000-0005-0000-0000-00009E090000}"/>
    <cellStyle name="강조색4 8" xfId="2464" xr:uid="{00000000-0005-0000-0000-00009F090000}"/>
    <cellStyle name="강조색5 2" xfId="2465" xr:uid="{00000000-0005-0000-0000-0000A0090000}"/>
    <cellStyle name="강조색5 3" xfId="2466" xr:uid="{00000000-0005-0000-0000-0000A1090000}"/>
    <cellStyle name="강조색5 4" xfId="2467" xr:uid="{00000000-0005-0000-0000-0000A2090000}"/>
    <cellStyle name="강조색5 5" xfId="2468" xr:uid="{00000000-0005-0000-0000-0000A3090000}"/>
    <cellStyle name="강조색5 6" xfId="2469" xr:uid="{00000000-0005-0000-0000-0000A4090000}"/>
    <cellStyle name="강조색5 7" xfId="2470" xr:uid="{00000000-0005-0000-0000-0000A5090000}"/>
    <cellStyle name="강조색5 8" xfId="2471" xr:uid="{00000000-0005-0000-0000-0000A6090000}"/>
    <cellStyle name="강조색6 2" xfId="2472" xr:uid="{00000000-0005-0000-0000-0000A7090000}"/>
    <cellStyle name="강조색6 3" xfId="2473" xr:uid="{00000000-0005-0000-0000-0000A8090000}"/>
    <cellStyle name="강조색6 4" xfId="2474" xr:uid="{00000000-0005-0000-0000-0000A9090000}"/>
    <cellStyle name="강조색6 5" xfId="2475" xr:uid="{00000000-0005-0000-0000-0000AA090000}"/>
    <cellStyle name="강조색6 6" xfId="2476" xr:uid="{00000000-0005-0000-0000-0000AB090000}"/>
    <cellStyle name="강조색6 7" xfId="2477" xr:uid="{00000000-0005-0000-0000-0000AC090000}"/>
    <cellStyle name="강조색6 8" xfId="2478" xr:uid="{00000000-0005-0000-0000-0000AD090000}"/>
    <cellStyle name="경고문 2" xfId="2479" xr:uid="{00000000-0005-0000-0000-0000AE090000}"/>
    <cellStyle name="경고문 3" xfId="2480" xr:uid="{00000000-0005-0000-0000-0000AF090000}"/>
    <cellStyle name="경고문 4" xfId="2481" xr:uid="{00000000-0005-0000-0000-0000B0090000}"/>
    <cellStyle name="경고문 5" xfId="2482" xr:uid="{00000000-0005-0000-0000-0000B1090000}"/>
    <cellStyle name="경고문 6" xfId="2483" xr:uid="{00000000-0005-0000-0000-0000B2090000}"/>
    <cellStyle name="경고문 7" xfId="2484" xr:uid="{00000000-0005-0000-0000-0000B3090000}"/>
    <cellStyle name="경고문 8" xfId="2485" xr:uid="{00000000-0005-0000-0000-0000B4090000}"/>
    <cellStyle name="계산 2" xfId="2486" xr:uid="{00000000-0005-0000-0000-0000B5090000}"/>
    <cellStyle name="계산 3" xfId="2487" xr:uid="{00000000-0005-0000-0000-0000B6090000}"/>
    <cellStyle name="계산 4" xfId="2488" xr:uid="{00000000-0005-0000-0000-0000B7090000}"/>
    <cellStyle name="계산 5" xfId="2489" xr:uid="{00000000-0005-0000-0000-0000B8090000}"/>
    <cellStyle name="계산 6" xfId="2490" xr:uid="{00000000-0005-0000-0000-0000B9090000}"/>
    <cellStyle name="계산 7" xfId="2491" xr:uid="{00000000-0005-0000-0000-0000BA090000}"/>
    <cellStyle name="계산 8" xfId="2492" xr:uid="{00000000-0005-0000-0000-0000BB090000}"/>
    <cellStyle name="고정소숫점" xfId="2493" xr:uid="{00000000-0005-0000-0000-0000BC090000}"/>
    <cellStyle name="고정출력1" xfId="2494" xr:uid="{00000000-0005-0000-0000-0000BD090000}"/>
    <cellStyle name="고정출력2" xfId="2495" xr:uid="{00000000-0005-0000-0000-0000BE090000}"/>
    <cellStyle name="공사원가계산서(조경)" xfId="2496" xr:uid="{00000000-0005-0000-0000-0000BF090000}"/>
    <cellStyle name="공종" xfId="2497" xr:uid="{00000000-0005-0000-0000-0000C0090000}"/>
    <cellStyle name="공종-규격" xfId="2498" xr:uid="{00000000-0005-0000-0000-0000C1090000}"/>
    <cellStyle name="국종합건설" xfId="2499" xr:uid="{00000000-0005-0000-0000-0000C2090000}"/>
    <cellStyle name="그림" xfId="2500" xr:uid="{00000000-0005-0000-0000-0000C3090000}"/>
    <cellStyle name="글꼴" xfId="2501" xr:uid="{00000000-0005-0000-0000-0000C4090000}"/>
    <cellStyle name="금액" xfId="2502" xr:uid="{00000000-0005-0000-0000-0000C5090000}"/>
    <cellStyle name="나쁨 2" xfId="2503" xr:uid="{00000000-0005-0000-0000-0000C6090000}"/>
    <cellStyle name="나쁨 3" xfId="2504" xr:uid="{00000000-0005-0000-0000-0000C7090000}"/>
    <cellStyle name="나쁨 4" xfId="2505" xr:uid="{00000000-0005-0000-0000-0000C8090000}"/>
    <cellStyle name="나쁨 5" xfId="2506" xr:uid="{00000000-0005-0000-0000-0000C9090000}"/>
    <cellStyle name="나쁨 6" xfId="2507" xr:uid="{00000000-0005-0000-0000-0000CA090000}"/>
    <cellStyle name="나쁨 7" xfId="2508" xr:uid="{00000000-0005-0000-0000-0000CB090000}"/>
    <cellStyle name="나쁨 8" xfId="2509" xr:uid="{00000000-0005-0000-0000-0000CC090000}"/>
    <cellStyle name="날짜" xfId="2510" xr:uid="{00000000-0005-0000-0000-0000CD090000}"/>
    <cellStyle name="내역" xfId="2511" xr:uid="{00000000-0005-0000-0000-0000CE090000}"/>
    <cellStyle name="내역서" xfId="2512" xr:uid="{00000000-0005-0000-0000-0000CF090000}"/>
    <cellStyle name="네모제목" xfId="2513" xr:uid="{00000000-0005-0000-0000-0000D0090000}"/>
    <cellStyle name="단위" xfId="2514" xr:uid="{00000000-0005-0000-0000-0000D1090000}"/>
    <cellStyle name="단위-&quot;*&quot;" xfId="2515" xr:uid="{00000000-0005-0000-0000-0000D2090000}"/>
    <cellStyle name="단위-%" xfId="2516" xr:uid="{00000000-0005-0000-0000-0000D3090000}"/>
    <cellStyle name="단위-kg" xfId="2517" xr:uid="{00000000-0005-0000-0000-0000D4090000}"/>
    <cellStyle name="단위-m" xfId="2518" xr:uid="{00000000-0005-0000-0000-0000D5090000}"/>
    <cellStyle name="단위-㎡" xfId="2519" xr:uid="{00000000-0005-0000-0000-0000D6090000}"/>
    <cellStyle name="단위-㎡/개소" xfId="2520" xr:uid="{00000000-0005-0000-0000-0000D7090000}"/>
    <cellStyle name="단위-㎡_관보호공" xfId="2521" xr:uid="{00000000-0005-0000-0000-0000D8090000}"/>
    <cellStyle name="단위-㎥" xfId="2522" xr:uid="{00000000-0005-0000-0000-0000D9090000}"/>
    <cellStyle name="단위-t=" xfId="2523" xr:uid="{00000000-0005-0000-0000-0000DA090000}"/>
    <cellStyle name="달러" xfId="2524" xr:uid="{00000000-0005-0000-0000-0000DB090000}"/>
    <cellStyle name="대공종" xfId="2525" xr:uid="{00000000-0005-0000-0000-0000DC090000}"/>
    <cellStyle name="뒤에 오는 하이퍼링크" xfId="2526" xr:uid="{00000000-0005-0000-0000-0000DD090000}"/>
    <cellStyle name="똿떓죶Ø괻 [0.00]_NT Server " xfId="2527" xr:uid="{00000000-0005-0000-0000-0000DE090000}"/>
    <cellStyle name="똿떓죶Ø괻_NT Server " xfId="2528" xr:uid="{00000000-0005-0000-0000-0000DF090000}"/>
    <cellStyle name="똿뗦먛귟 [0.00]_laroux" xfId="2529" xr:uid="{00000000-0005-0000-0000-0000E0090000}"/>
    <cellStyle name="똿뗦먛귟_laroux" xfId="2530" xr:uid="{00000000-0005-0000-0000-0000E1090000}"/>
    <cellStyle name="라인" xfId="2531" xr:uid="{00000000-0005-0000-0000-0000E2090000}"/>
    <cellStyle name="메모 2" xfId="2532" xr:uid="{00000000-0005-0000-0000-0000E3090000}"/>
    <cellStyle name="메모 3" xfId="2533" xr:uid="{00000000-0005-0000-0000-0000E4090000}"/>
    <cellStyle name="메모 4" xfId="2534" xr:uid="{00000000-0005-0000-0000-0000E5090000}"/>
    <cellStyle name="메모 5" xfId="2535" xr:uid="{00000000-0005-0000-0000-0000E6090000}"/>
    <cellStyle name="메모 6" xfId="2536" xr:uid="{00000000-0005-0000-0000-0000E7090000}"/>
    <cellStyle name="메모 7" xfId="2537" xr:uid="{00000000-0005-0000-0000-0000E8090000}"/>
    <cellStyle name="메모 8" xfId="2538" xr:uid="{00000000-0005-0000-0000-0000E9090000}"/>
    <cellStyle name="묮뎋 [0.00]_NT Server " xfId="2539" xr:uid="{00000000-0005-0000-0000-0000EA090000}"/>
    <cellStyle name="묮뎋_NT Server " xfId="2540" xr:uid="{00000000-0005-0000-0000-0000EB090000}"/>
    <cellStyle name="믅됞 [0.00]_laroux" xfId="2541" xr:uid="{00000000-0005-0000-0000-0000EC090000}"/>
    <cellStyle name="믅됞_laroux" xfId="2542" xr:uid="{00000000-0005-0000-0000-0000ED090000}"/>
    <cellStyle name="백" xfId="2543" xr:uid="{00000000-0005-0000-0000-0000EE090000}"/>
    <cellStyle name="백_3.우수" xfId="2544" xr:uid="{00000000-0005-0000-0000-0000EF090000}"/>
    <cellStyle name="백_우수1(변경)" xfId="2545" xr:uid="{00000000-0005-0000-0000-0000F0090000}"/>
    <cellStyle name="백_우수공" xfId="2546" xr:uid="{00000000-0005-0000-0000-0000F1090000}"/>
    <cellStyle name="백만단위로" xfId="2547" xr:uid="{00000000-0005-0000-0000-0000F2090000}"/>
    <cellStyle name="백분율 [0]" xfId="2548" xr:uid="{00000000-0005-0000-0000-0000F3090000}"/>
    <cellStyle name="백분율 [2]" xfId="2549" xr:uid="{00000000-0005-0000-0000-0000F4090000}"/>
    <cellStyle name="백분율 2" xfId="2550" xr:uid="{00000000-0005-0000-0000-0000F5090000}"/>
    <cellStyle name="보통 2" xfId="2551" xr:uid="{00000000-0005-0000-0000-0000F6090000}"/>
    <cellStyle name="보통 3" xfId="2552" xr:uid="{00000000-0005-0000-0000-0000F7090000}"/>
    <cellStyle name="보통 4" xfId="2553" xr:uid="{00000000-0005-0000-0000-0000F8090000}"/>
    <cellStyle name="보통 5" xfId="2554" xr:uid="{00000000-0005-0000-0000-0000F9090000}"/>
    <cellStyle name="보통 6" xfId="2555" xr:uid="{00000000-0005-0000-0000-0000FA090000}"/>
    <cellStyle name="보통 7" xfId="2556" xr:uid="{00000000-0005-0000-0000-0000FB090000}"/>
    <cellStyle name="보통 8" xfId="2557" xr:uid="{00000000-0005-0000-0000-0000FC090000}"/>
    <cellStyle name="분수" xfId="2558" xr:uid="{00000000-0005-0000-0000-0000FD090000}"/>
    <cellStyle name="뷭?_?긚??_1" xfId="2559" xr:uid="{00000000-0005-0000-0000-0000FE090000}"/>
    <cellStyle name="빨간색" xfId="2560" xr:uid="{00000000-0005-0000-0000-0000FF090000}"/>
    <cellStyle name="빨강" xfId="2561" xr:uid="{00000000-0005-0000-0000-0000000A0000}"/>
    <cellStyle name="산출식" xfId="2562" xr:uid="{00000000-0005-0000-0000-0000010A0000}"/>
    <cellStyle name="선택영역" xfId="2563" xr:uid="{00000000-0005-0000-0000-0000020A0000}"/>
    <cellStyle name="선택영역 가운데" xfId="2564" xr:uid="{00000000-0005-0000-0000-0000030A0000}"/>
    <cellStyle name="선택영역의 가운데" xfId="2565" xr:uid="{00000000-0005-0000-0000-0000040A0000}"/>
    <cellStyle name="선택영영" xfId="2566" xr:uid="{00000000-0005-0000-0000-0000050A0000}"/>
    <cellStyle name="설계서" xfId="2567" xr:uid="{00000000-0005-0000-0000-0000060A0000}"/>
    <cellStyle name="설명 텍스트 2" xfId="2568" xr:uid="{00000000-0005-0000-0000-0000070A0000}"/>
    <cellStyle name="설명 텍스트 3" xfId="2569" xr:uid="{00000000-0005-0000-0000-0000080A0000}"/>
    <cellStyle name="설명 텍스트 4" xfId="2570" xr:uid="{00000000-0005-0000-0000-0000090A0000}"/>
    <cellStyle name="설명 텍스트 5" xfId="2571" xr:uid="{00000000-0005-0000-0000-00000A0A0000}"/>
    <cellStyle name="설명 텍스트 6" xfId="2572" xr:uid="{00000000-0005-0000-0000-00000B0A0000}"/>
    <cellStyle name="설명 텍스트 7" xfId="2573" xr:uid="{00000000-0005-0000-0000-00000C0A0000}"/>
    <cellStyle name="설명 텍스트 8" xfId="2574" xr:uid="{00000000-0005-0000-0000-00000D0A0000}"/>
    <cellStyle name="셀 확인 2" xfId="2575" xr:uid="{00000000-0005-0000-0000-00000E0A0000}"/>
    <cellStyle name="셀 확인 3" xfId="2576" xr:uid="{00000000-0005-0000-0000-00000F0A0000}"/>
    <cellStyle name="셀 확인 4" xfId="2577" xr:uid="{00000000-0005-0000-0000-0000100A0000}"/>
    <cellStyle name="셀 확인 5" xfId="2578" xr:uid="{00000000-0005-0000-0000-0000110A0000}"/>
    <cellStyle name="셀 확인 6" xfId="2579" xr:uid="{00000000-0005-0000-0000-0000120A0000}"/>
    <cellStyle name="셀 확인 7" xfId="2580" xr:uid="{00000000-0005-0000-0000-0000130A0000}"/>
    <cellStyle name="셀 확인 8" xfId="2581" xr:uid="{00000000-0005-0000-0000-0000140A0000}"/>
    <cellStyle name="소공종" xfId="2582" xr:uid="{00000000-0005-0000-0000-0000150A0000}"/>
    <cellStyle name="소숫점0" xfId="2583" xr:uid="{00000000-0005-0000-0000-0000160A0000}"/>
    <cellStyle name="소숫점3" xfId="2584" xr:uid="{00000000-0005-0000-0000-0000170A0000}"/>
    <cellStyle name="수량" xfId="2585" xr:uid="{00000000-0005-0000-0000-0000180A0000}"/>
    <cellStyle name="수량1" xfId="2586" xr:uid="{00000000-0005-0000-0000-0000190A0000}"/>
    <cellStyle name="수량산출" xfId="2587" xr:uid="{00000000-0005-0000-0000-00001A0A0000}"/>
    <cellStyle name="수량집계" xfId="2588" xr:uid="{00000000-0005-0000-0000-00001B0A0000}"/>
    <cellStyle name="수목명" xfId="2589" xr:uid="{00000000-0005-0000-0000-00001C0A0000}"/>
    <cellStyle name="숨김" xfId="2590" xr:uid="{00000000-0005-0000-0000-00001D0A0000}"/>
    <cellStyle name="숫자" xfId="2591" xr:uid="{00000000-0005-0000-0000-00001E0A0000}"/>
    <cellStyle name="숫자(R)" xfId="2592" xr:uid="{00000000-0005-0000-0000-00001F0A0000}"/>
    <cellStyle name="숫자1" xfId="2593" xr:uid="{00000000-0005-0000-0000-0000200A0000}"/>
    <cellStyle name="숫자3" xfId="2594" xr:uid="{00000000-0005-0000-0000-0000210A0000}"/>
    <cellStyle name="쉼표 [0]" xfId="2595" builtinId="6"/>
    <cellStyle name="쉼표 [0] 10" xfId="2596" xr:uid="{00000000-0005-0000-0000-0000230A0000}"/>
    <cellStyle name="쉼표 [0] 12" xfId="2597" xr:uid="{00000000-0005-0000-0000-0000240A0000}"/>
    <cellStyle name="쉼표 [0] 13" xfId="2598" xr:uid="{00000000-0005-0000-0000-0000250A0000}"/>
    <cellStyle name="쉼표 [0] 14" xfId="2599" xr:uid="{00000000-0005-0000-0000-0000260A0000}"/>
    <cellStyle name="쉼표 [0] 15" xfId="2600" xr:uid="{00000000-0005-0000-0000-0000270A0000}"/>
    <cellStyle name="쉼표 [0] 16" xfId="2601" xr:uid="{00000000-0005-0000-0000-0000280A0000}"/>
    <cellStyle name="쉼표 [0] 2" xfId="2602" xr:uid="{00000000-0005-0000-0000-0000290A0000}"/>
    <cellStyle name="쉼표 [0] 2 2" xfId="2603" xr:uid="{00000000-0005-0000-0000-00002A0A0000}"/>
    <cellStyle name="쉼표 [0] 2 2 2" xfId="2604" xr:uid="{00000000-0005-0000-0000-00002B0A0000}"/>
    <cellStyle name="쉼표 [0] 2 3" xfId="2605" xr:uid="{00000000-0005-0000-0000-00002C0A0000}"/>
    <cellStyle name="쉼표 [0] 2 4" xfId="2606" xr:uid="{00000000-0005-0000-0000-00002D0A0000}"/>
    <cellStyle name="쉼표 [0] 2 5" xfId="2607" xr:uid="{00000000-0005-0000-0000-00002E0A0000}"/>
    <cellStyle name="쉼표 [0] 2 6" xfId="2608" xr:uid="{00000000-0005-0000-0000-00002F0A0000}"/>
    <cellStyle name="쉼표 [0] 2 7" xfId="2609" xr:uid="{00000000-0005-0000-0000-0000300A0000}"/>
    <cellStyle name="쉼표 [0] 2 8" xfId="2610" xr:uid="{00000000-0005-0000-0000-0000310A0000}"/>
    <cellStyle name="쉼표 [0] 3" xfId="2611" xr:uid="{00000000-0005-0000-0000-0000320A0000}"/>
    <cellStyle name="쉼표 [0] 4" xfId="2612" xr:uid="{00000000-0005-0000-0000-0000330A0000}"/>
    <cellStyle name="쉼표 [0] 5" xfId="2613" xr:uid="{00000000-0005-0000-0000-0000340A0000}"/>
    <cellStyle name="쉼표 [0] 6" xfId="2614" xr:uid="{00000000-0005-0000-0000-0000350A0000}"/>
    <cellStyle name="쉼표 [0] 7" xfId="2615" xr:uid="{00000000-0005-0000-0000-0000360A0000}"/>
    <cellStyle name="쉼표 [0] 8" xfId="2616" xr:uid="{00000000-0005-0000-0000-0000370A0000}"/>
    <cellStyle name="쉼표 2" xfId="2617" xr:uid="{00000000-0005-0000-0000-0000380A0000}"/>
    <cellStyle name="쉼표 3" xfId="2618" xr:uid="{00000000-0005-0000-0000-0000390A0000}"/>
    <cellStyle name="쉼표 4" xfId="2619" xr:uid="{00000000-0005-0000-0000-00003A0A0000}"/>
    <cellStyle name="스타일 1" xfId="2620" xr:uid="{00000000-0005-0000-0000-00003B0A0000}"/>
    <cellStyle name="스타일 10" xfId="2621" xr:uid="{00000000-0005-0000-0000-00003C0A0000}"/>
    <cellStyle name="스타일 100" xfId="2622" xr:uid="{00000000-0005-0000-0000-00003D0A0000}"/>
    <cellStyle name="스타일 101" xfId="2623" xr:uid="{00000000-0005-0000-0000-00003E0A0000}"/>
    <cellStyle name="스타일 102" xfId="2624" xr:uid="{00000000-0005-0000-0000-00003F0A0000}"/>
    <cellStyle name="스타일 103" xfId="2625" xr:uid="{00000000-0005-0000-0000-0000400A0000}"/>
    <cellStyle name="스타일 104" xfId="2626" xr:uid="{00000000-0005-0000-0000-0000410A0000}"/>
    <cellStyle name="스타일 105" xfId="2627" xr:uid="{00000000-0005-0000-0000-0000420A0000}"/>
    <cellStyle name="스타일 106" xfId="2628" xr:uid="{00000000-0005-0000-0000-0000430A0000}"/>
    <cellStyle name="스타일 107" xfId="2629" xr:uid="{00000000-0005-0000-0000-0000440A0000}"/>
    <cellStyle name="스타일 108" xfId="2630" xr:uid="{00000000-0005-0000-0000-0000450A0000}"/>
    <cellStyle name="스타일 109" xfId="2631" xr:uid="{00000000-0005-0000-0000-0000460A0000}"/>
    <cellStyle name="스타일 11" xfId="2632" xr:uid="{00000000-0005-0000-0000-0000470A0000}"/>
    <cellStyle name="스타일 110" xfId="2633" xr:uid="{00000000-0005-0000-0000-0000480A0000}"/>
    <cellStyle name="스타일 111" xfId="2634" xr:uid="{00000000-0005-0000-0000-0000490A0000}"/>
    <cellStyle name="스타일 112" xfId="2635" xr:uid="{00000000-0005-0000-0000-00004A0A0000}"/>
    <cellStyle name="스타일 113" xfId="2636" xr:uid="{00000000-0005-0000-0000-00004B0A0000}"/>
    <cellStyle name="스타일 114" xfId="2637" xr:uid="{00000000-0005-0000-0000-00004C0A0000}"/>
    <cellStyle name="스타일 115" xfId="2638" xr:uid="{00000000-0005-0000-0000-00004D0A0000}"/>
    <cellStyle name="스타일 116" xfId="2639" xr:uid="{00000000-0005-0000-0000-00004E0A0000}"/>
    <cellStyle name="스타일 117" xfId="2640" xr:uid="{00000000-0005-0000-0000-00004F0A0000}"/>
    <cellStyle name="스타일 118" xfId="2641" xr:uid="{00000000-0005-0000-0000-0000500A0000}"/>
    <cellStyle name="스타일 119" xfId="2642" xr:uid="{00000000-0005-0000-0000-0000510A0000}"/>
    <cellStyle name="스타일 12" xfId="2643" xr:uid="{00000000-0005-0000-0000-0000520A0000}"/>
    <cellStyle name="스타일 120" xfId="2644" xr:uid="{00000000-0005-0000-0000-0000530A0000}"/>
    <cellStyle name="스타일 121" xfId="2645" xr:uid="{00000000-0005-0000-0000-0000540A0000}"/>
    <cellStyle name="스타일 122" xfId="2646" xr:uid="{00000000-0005-0000-0000-0000550A0000}"/>
    <cellStyle name="스타일 123" xfId="2647" xr:uid="{00000000-0005-0000-0000-0000560A0000}"/>
    <cellStyle name="스타일 124" xfId="2648" xr:uid="{00000000-0005-0000-0000-0000570A0000}"/>
    <cellStyle name="스타일 125" xfId="2649" xr:uid="{00000000-0005-0000-0000-0000580A0000}"/>
    <cellStyle name="스타일 126" xfId="2650" xr:uid="{00000000-0005-0000-0000-0000590A0000}"/>
    <cellStyle name="스타일 127" xfId="2651" xr:uid="{00000000-0005-0000-0000-00005A0A0000}"/>
    <cellStyle name="스타일 128" xfId="2652" xr:uid="{00000000-0005-0000-0000-00005B0A0000}"/>
    <cellStyle name="스타일 129" xfId="2653" xr:uid="{00000000-0005-0000-0000-00005C0A0000}"/>
    <cellStyle name="스타일 13" xfId="2654" xr:uid="{00000000-0005-0000-0000-00005D0A0000}"/>
    <cellStyle name="스타일 130" xfId="2655" xr:uid="{00000000-0005-0000-0000-00005E0A0000}"/>
    <cellStyle name="스타일 131" xfId="2656" xr:uid="{00000000-0005-0000-0000-00005F0A0000}"/>
    <cellStyle name="스타일 132" xfId="2657" xr:uid="{00000000-0005-0000-0000-0000600A0000}"/>
    <cellStyle name="스타일 133" xfId="2658" xr:uid="{00000000-0005-0000-0000-0000610A0000}"/>
    <cellStyle name="스타일 134" xfId="2659" xr:uid="{00000000-0005-0000-0000-0000620A0000}"/>
    <cellStyle name="스타일 135" xfId="2660" xr:uid="{00000000-0005-0000-0000-0000630A0000}"/>
    <cellStyle name="스타일 136" xfId="2661" xr:uid="{00000000-0005-0000-0000-0000640A0000}"/>
    <cellStyle name="스타일 137" xfId="2662" xr:uid="{00000000-0005-0000-0000-0000650A0000}"/>
    <cellStyle name="스타일 138" xfId="2663" xr:uid="{00000000-0005-0000-0000-0000660A0000}"/>
    <cellStyle name="스타일 139" xfId="2664" xr:uid="{00000000-0005-0000-0000-0000670A0000}"/>
    <cellStyle name="스타일 14" xfId="2665" xr:uid="{00000000-0005-0000-0000-0000680A0000}"/>
    <cellStyle name="스타일 140" xfId="2666" xr:uid="{00000000-0005-0000-0000-0000690A0000}"/>
    <cellStyle name="스타일 141" xfId="2667" xr:uid="{00000000-0005-0000-0000-00006A0A0000}"/>
    <cellStyle name="스타일 142" xfId="2668" xr:uid="{00000000-0005-0000-0000-00006B0A0000}"/>
    <cellStyle name="스타일 143" xfId="2669" xr:uid="{00000000-0005-0000-0000-00006C0A0000}"/>
    <cellStyle name="스타일 144" xfId="2670" xr:uid="{00000000-0005-0000-0000-00006D0A0000}"/>
    <cellStyle name="스타일 145" xfId="2671" xr:uid="{00000000-0005-0000-0000-00006E0A0000}"/>
    <cellStyle name="스타일 146" xfId="2672" xr:uid="{00000000-0005-0000-0000-00006F0A0000}"/>
    <cellStyle name="스타일 147" xfId="2673" xr:uid="{00000000-0005-0000-0000-0000700A0000}"/>
    <cellStyle name="스타일 148" xfId="2674" xr:uid="{00000000-0005-0000-0000-0000710A0000}"/>
    <cellStyle name="스타일 149" xfId="2675" xr:uid="{00000000-0005-0000-0000-0000720A0000}"/>
    <cellStyle name="스타일 15" xfId="2676" xr:uid="{00000000-0005-0000-0000-0000730A0000}"/>
    <cellStyle name="스타일 150" xfId="2677" xr:uid="{00000000-0005-0000-0000-0000740A0000}"/>
    <cellStyle name="스타일 151" xfId="2678" xr:uid="{00000000-0005-0000-0000-0000750A0000}"/>
    <cellStyle name="스타일 152" xfId="2679" xr:uid="{00000000-0005-0000-0000-0000760A0000}"/>
    <cellStyle name="스타일 153" xfId="2680" xr:uid="{00000000-0005-0000-0000-0000770A0000}"/>
    <cellStyle name="스타일 154" xfId="2681" xr:uid="{00000000-0005-0000-0000-0000780A0000}"/>
    <cellStyle name="스타일 155" xfId="2682" xr:uid="{00000000-0005-0000-0000-0000790A0000}"/>
    <cellStyle name="스타일 156" xfId="2683" xr:uid="{00000000-0005-0000-0000-00007A0A0000}"/>
    <cellStyle name="스타일 157" xfId="2684" xr:uid="{00000000-0005-0000-0000-00007B0A0000}"/>
    <cellStyle name="스타일 158" xfId="2685" xr:uid="{00000000-0005-0000-0000-00007C0A0000}"/>
    <cellStyle name="스타일 159" xfId="2686" xr:uid="{00000000-0005-0000-0000-00007D0A0000}"/>
    <cellStyle name="스타일 16" xfId="2687" xr:uid="{00000000-0005-0000-0000-00007E0A0000}"/>
    <cellStyle name="스타일 160" xfId="2688" xr:uid="{00000000-0005-0000-0000-00007F0A0000}"/>
    <cellStyle name="스타일 161" xfId="2689" xr:uid="{00000000-0005-0000-0000-0000800A0000}"/>
    <cellStyle name="스타일 162" xfId="2690" xr:uid="{00000000-0005-0000-0000-0000810A0000}"/>
    <cellStyle name="스타일 163" xfId="2691" xr:uid="{00000000-0005-0000-0000-0000820A0000}"/>
    <cellStyle name="스타일 164" xfId="2692" xr:uid="{00000000-0005-0000-0000-0000830A0000}"/>
    <cellStyle name="스타일 165" xfId="2693" xr:uid="{00000000-0005-0000-0000-0000840A0000}"/>
    <cellStyle name="스타일 166" xfId="2694" xr:uid="{00000000-0005-0000-0000-0000850A0000}"/>
    <cellStyle name="스타일 167" xfId="2695" xr:uid="{00000000-0005-0000-0000-0000860A0000}"/>
    <cellStyle name="스타일 168" xfId="2696" xr:uid="{00000000-0005-0000-0000-0000870A0000}"/>
    <cellStyle name="스타일 169" xfId="2697" xr:uid="{00000000-0005-0000-0000-0000880A0000}"/>
    <cellStyle name="스타일 17" xfId="2698" xr:uid="{00000000-0005-0000-0000-0000890A0000}"/>
    <cellStyle name="스타일 170" xfId="2699" xr:uid="{00000000-0005-0000-0000-00008A0A0000}"/>
    <cellStyle name="스타일 171" xfId="2700" xr:uid="{00000000-0005-0000-0000-00008B0A0000}"/>
    <cellStyle name="스타일 172" xfId="2701" xr:uid="{00000000-0005-0000-0000-00008C0A0000}"/>
    <cellStyle name="스타일 173" xfId="2702" xr:uid="{00000000-0005-0000-0000-00008D0A0000}"/>
    <cellStyle name="스타일 174" xfId="2703" xr:uid="{00000000-0005-0000-0000-00008E0A0000}"/>
    <cellStyle name="스타일 175" xfId="2704" xr:uid="{00000000-0005-0000-0000-00008F0A0000}"/>
    <cellStyle name="스타일 176" xfId="2705" xr:uid="{00000000-0005-0000-0000-0000900A0000}"/>
    <cellStyle name="스타일 177" xfId="2706" xr:uid="{00000000-0005-0000-0000-0000910A0000}"/>
    <cellStyle name="스타일 178" xfId="2707" xr:uid="{00000000-0005-0000-0000-0000920A0000}"/>
    <cellStyle name="스타일 179" xfId="2708" xr:uid="{00000000-0005-0000-0000-0000930A0000}"/>
    <cellStyle name="스타일 18" xfId="2709" xr:uid="{00000000-0005-0000-0000-0000940A0000}"/>
    <cellStyle name="스타일 180" xfId="2710" xr:uid="{00000000-0005-0000-0000-0000950A0000}"/>
    <cellStyle name="스타일 181" xfId="2711" xr:uid="{00000000-0005-0000-0000-0000960A0000}"/>
    <cellStyle name="스타일 182" xfId="2712" xr:uid="{00000000-0005-0000-0000-0000970A0000}"/>
    <cellStyle name="스타일 183" xfId="2713" xr:uid="{00000000-0005-0000-0000-0000980A0000}"/>
    <cellStyle name="스타일 184" xfId="2714" xr:uid="{00000000-0005-0000-0000-0000990A0000}"/>
    <cellStyle name="스타일 185" xfId="2715" xr:uid="{00000000-0005-0000-0000-00009A0A0000}"/>
    <cellStyle name="스타일 186" xfId="2716" xr:uid="{00000000-0005-0000-0000-00009B0A0000}"/>
    <cellStyle name="스타일 187" xfId="2717" xr:uid="{00000000-0005-0000-0000-00009C0A0000}"/>
    <cellStyle name="스타일 188" xfId="2718" xr:uid="{00000000-0005-0000-0000-00009D0A0000}"/>
    <cellStyle name="스타일 189" xfId="2719" xr:uid="{00000000-0005-0000-0000-00009E0A0000}"/>
    <cellStyle name="스타일 19" xfId="2720" xr:uid="{00000000-0005-0000-0000-00009F0A0000}"/>
    <cellStyle name="스타일 190" xfId="2721" xr:uid="{00000000-0005-0000-0000-0000A00A0000}"/>
    <cellStyle name="스타일 191" xfId="2722" xr:uid="{00000000-0005-0000-0000-0000A10A0000}"/>
    <cellStyle name="스타일 192" xfId="2723" xr:uid="{00000000-0005-0000-0000-0000A20A0000}"/>
    <cellStyle name="스타일 193" xfId="2724" xr:uid="{00000000-0005-0000-0000-0000A30A0000}"/>
    <cellStyle name="스타일 194" xfId="2725" xr:uid="{00000000-0005-0000-0000-0000A40A0000}"/>
    <cellStyle name="스타일 195" xfId="2726" xr:uid="{00000000-0005-0000-0000-0000A50A0000}"/>
    <cellStyle name="스타일 196" xfId="2727" xr:uid="{00000000-0005-0000-0000-0000A60A0000}"/>
    <cellStyle name="스타일 197" xfId="2728" xr:uid="{00000000-0005-0000-0000-0000A70A0000}"/>
    <cellStyle name="스타일 198" xfId="2729" xr:uid="{00000000-0005-0000-0000-0000A80A0000}"/>
    <cellStyle name="스타일 199" xfId="2730" xr:uid="{00000000-0005-0000-0000-0000A90A0000}"/>
    <cellStyle name="스타일 2" xfId="2731" xr:uid="{00000000-0005-0000-0000-0000AA0A0000}"/>
    <cellStyle name="스타일 20" xfId="2732" xr:uid="{00000000-0005-0000-0000-0000AB0A0000}"/>
    <cellStyle name="스타일 200" xfId="2733" xr:uid="{00000000-0005-0000-0000-0000AC0A0000}"/>
    <cellStyle name="스타일 201" xfId="2734" xr:uid="{00000000-0005-0000-0000-0000AD0A0000}"/>
    <cellStyle name="스타일 202" xfId="2735" xr:uid="{00000000-0005-0000-0000-0000AE0A0000}"/>
    <cellStyle name="스타일 203" xfId="2736" xr:uid="{00000000-0005-0000-0000-0000AF0A0000}"/>
    <cellStyle name="스타일 204" xfId="2737" xr:uid="{00000000-0005-0000-0000-0000B00A0000}"/>
    <cellStyle name="스타일 205" xfId="2738" xr:uid="{00000000-0005-0000-0000-0000B10A0000}"/>
    <cellStyle name="스타일 206" xfId="2739" xr:uid="{00000000-0005-0000-0000-0000B20A0000}"/>
    <cellStyle name="스타일 207" xfId="2740" xr:uid="{00000000-0005-0000-0000-0000B30A0000}"/>
    <cellStyle name="스타일 208" xfId="2741" xr:uid="{00000000-0005-0000-0000-0000B40A0000}"/>
    <cellStyle name="스타일 209" xfId="2742" xr:uid="{00000000-0005-0000-0000-0000B50A0000}"/>
    <cellStyle name="스타일 21" xfId="2743" xr:uid="{00000000-0005-0000-0000-0000B60A0000}"/>
    <cellStyle name="스타일 210" xfId="2744" xr:uid="{00000000-0005-0000-0000-0000B70A0000}"/>
    <cellStyle name="스타일 211" xfId="2745" xr:uid="{00000000-0005-0000-0000-0000B80A0000}"/>
    <cellStyle name="스타일 212" xfId="2746" xr:uid="{00000000-0005-0000-0000-0000B90A0000}"/>
    <cellStyle name="스타일 213" xfId="2747" xr:uid="{00000000-0005-0000-0000-0000BA0A0000}"/>
    <cellStyle name="스타일 214" xfId="2748" xr:uid="{00000000-0005-0000-0000-0000BB0A0000}"/>
    <cellStyle name="스타일 215" xfId="2749" xr:uid="{00000000-0005-0000-0000-0000BC0A0000}"/>
    <cellStyle name="스타일 216" xfId="2750" xr:uid="{00000000-0005-0000-0000-0000BD0A0000}"/>
    <cellStyle name="스타일 217" xfId="2751" xr:uid="{00000000-0005-0000-0000-0000BE0A0000}"/>
    <cellStyle name="스타일 218" xfId="2752" xr:uid="{00000000-0005-0000-0000-0000BF0A0000}"/>
    <cellStyle name="스타일 219" xfId="2753" xr:uid="{00000000-0005-0000-0000-0000C00A0000}"/>
    <cellStyle name="스타일 22" xfId="2754" xr:uid="{00000000-0005-0000-0000-0000C10A0000}"/>
    <cellStyle name="스타일 220" xfId="2755" xr:uid="{00000000-0005-0000-0000-0000C20A0000}"/>
    <cellStyle name="스타일 221" xfId="2756" xr:uid="{00000000-0005-0000-0000-0000C30A0000}"/>
    <cellStyle name="스타일 222" xfId="2757" xr:uid="{00000000-0005-0000-0000-0000C40A0000}"/>
    <cellStyle name="스타일 223" xfId="2758" xr:uid="{00000000-0005-0000-0000-0000C50A0000}"/>
    <cellStyle name="스타일 224" xfId="2759" xr:uid="{00000000-0005-0000-0000-0000C60A0000}"/>
    <cellStyle name="스타일 225" xfId="2760" xr:uid="{00000000-0005-0000-0000-0000C70A0000}"/>
    <cellStyle name="스타일 226" xfId="2761" xr:uid="{00000000-0005-0000-0000-0000C80A0000}"/>
    <cellStyle name="스타일 227" xfId="2762" xr:uid="{00000000-0005-0000-0000-0000C90A0000}"/>
    <cellStyle name="스타일 228" xfId="2763" xr:uid="{00000000-0005-0000-0000-0000CA0A0000}"/>
    <cellStyle name="스타일 229" xfId="2764" xr:uid="{00000000-0005-0000-0000-0000CB0A0000}"/>
    <cellStyle name="스타일 23" xfId="2765" xr:uid="{00000000-0005-0000-0000-0000CC0A0000}"/>
    <cellStyle name="스타일 230" xfId="2766" xr:uid="{00000000-0005-0000-0000-0000CD0A0000}"/>
    <cellStyle name="스타일 231" xfId="2767" xr:uid="{00000000-0005-0000-0000-0000CE0A0000}"/>
    <cellStyle name="스타일 232" xfId="2768" xr:uid="{00000000-0005-0000-0000-0000CF0A0000}"/>
    <cellStyle name="스타일 233" xfId="2769" xr:uid="{00000000-0005-0000-0000-0000D00A0000}"/>
    <cellStyle name="스타일 234" xfId="2770" xr:uid="{00000000-0005-0000-0000-0000D10A0000}"/>
    <cellStyle name="스타일 235" xfId="2771" xr:uid="{00000000-0005-0000-0000-0000D20A0000}"/>
    <cellStyle name="스타일 236" xfId="2772" xr:uid="{00000000-0005-0000-0000-0000D30A0000}"/>
    <cellStyle name="스타일 237" xfId="2773" xr:uid="{00000000-0005-0000-0000-0000D40A0000}"/>
    <cellStyle name="스타일 238" xfId="2774" xr:uid="{00000000-0005-0000-0000-0000D50A0000}"/>
    <cellStyle name="스타일 239" xfId="2775" xr:uid="{00000000-0005-0000-0000-0000D60A0000}"/>
    <cellStyle name="스타일 24" xfId="2776" xr:uid="{00000000-0005-0000-0000-0000D70A0000}"/>
    <cellStyle name="스타일 240" xfId="2777" xr:uid="{00000000-0005-0000-0000-0000D80A0000}"/>
    <cellStyle name="스타일 241" xfId="2778" xr:uid="{00000000-0005-0000-0000-0000D90A0000}"/>
    <cellStyle name="스타일 242" xfId="2779" xr:uid="{00000000-0005-0000-0000-0000DA0A0000}"/>
    <cellStyle name="스타일 243" xfId="2780" xr:uid="{00000000-0005-0000-0000-0000DB0A0000}"/>
    <cellStyle name="스타일 244" xfId="2781" xr:uid="{00000000-0005-0000-0000-0000DC0A0000}"/>
    <cellStyle name="스타일 245" xfId="2782" xr:uid="{00000000-0005-0000-0000-0000DD0A0000}"/>
    <cellStyle name="스타일 246" xfId="2783" xr:uid="{00000000-0005-0000-0000-0000DE0A0000}"/>
    <cellStyle name="스타일 247" xfId="2784" xr:uid="{00000000-0005-0000-0000-0000DF0A0000}"/>
    <cellStyle name="스타일 248" xfId="2785" xr:uid="{00000000-0005-0000-0000-0000E00A0000}"/>
    <cellStyle name="스타일 249" xfId="2786" xr:uid="{00000000-0005-0000-0000-0000E10A0000}"/>
    <cellStyle name="스타일 25" xfId="2787" xr:uid="{00000000-0005-0000-0000-0000E20A0000}"/>
    <cellStyle name="스타일 250" xfId="2788" xr:uid="{00000000-0005-0000-0000-0000E30A0000}"/>
    <cellStyle name="스타일 251" xfId="2789" xr:uid="{00000000-0005-0000-0000-0000E40A0000}"/>
    <cellStyle name="스타일 252" xfId="2790" xr:uid="{00000000-0005-0000-0000-0000E50A0000}"/>
    <cellStyle name="스타일 253" xfId="2791" xr:uid="{00000000-0005-0000-0000-0000E60A0000}"/>
    <cellStyle name="스타일 254" xfId="2792" xr:uid="{00000000-0005-0000-0000-0000E70A0000}"/>
    <cellStyle name="스타일 255" xfId="2793" xr:uid="{00000000-0005-0000-0000-0000E80A0000}"/>
    <cellStyle name="스타일 26" xfId="2794" xr:uid="{00000000-0005-0000-0000-0000E90A0000}"/>
    <cellStyle name="스타일 27" xfId="2795" xr:uid="{00000000-0005-0000-0000-0000EA0A0000}"/>
    <cellStyle name="스타일 28" xfId="2796" xr:uid="{00000000-0005-0000-0000-0000EB0A0000}"/>
    <cellStyle name="스타일 29" xfId="2797" xr:uid="{00000000-0005-0000-0000-0000EC0A0000}"/>
    <cellStyle name="스타일 3" xfId="2798" xr:uid="{00000000-0005-0000-0000-0000ED0A0000}"/>
    <cellStyle name="스타일 30" xfId="2799" xr:uid="{00000000-0005-0000-0000-0000EE0A0000}"/>
    <cellStyle name="스타일 31" xfId="2800" xr:uid="{00000000-0005-0000-0000-0000EF0A0000}"/>
    <cellStyle name="스타일 32" xfId="2801" xr:uid="{00000000-0005-0000-0000-0000F00A0000}"/>
    <cellStyle name="스타일 33" xfId="2802" xr:uid="{00000000-0005-0000-0000-0000F10A0000}"/>
    <cellStyle name="스타일 34" xfId="2803" xr:uid="{00000000-0005-0000-0000-0000F20A0000}"/>
    <cellStyle name="스타일 35" xfId="2804" xr:uid="{00000000-0005-0000-0000-0000F30A0000}"/>
    <cellStyle name="스타일 36" xfId="2805" xr:uid="{00000000-0005-0000-0000-0000F40A0000}"/>
    <cellStyle name="스타일 37" xfId="2806" xr:uid="{00000000-0005-0000-0000-0000F50A0000}"/>
    <cellStyle name="스타일 38" xfId="2807" xr:uid="{00000000-0005-0000-0000-0000F60A0000}"/>
    <cellStyle name="스타일 39" xfId="2808" xr:uid="{00000000-0005-0000-0000-0000F70A0000}"/>
    <cellStyle name="스타일 4" xfId="2809" xr:uid="{00000000-0005-0000-0000-0000F80A0000}"/>
    <cellStyle name="스타일 40" xfId="2810" xr:uid="{00000000-0005-0000-0000-0000F90A0000}"/>
    <cellStyle name="스타일 41" xfId="2811" xr:uid="{00000000-0005-0000-0000-0000FA0A0000}"/>
    <cellStyle name="스타일 42" xfId="2812" xr:uid="{00000000-0005-0000-0000-0000FB0A0000}"/>
    <cellStyle name="스타일 43" xfId="2813" xr:uid="{00000000-0005-0000-0000-0000FC0A0000}"/>
    <cellStyle name="스타일 44" xfId="2814" xr:uid="{00000000-0005-0000-0000-0000FD0A0000}"/>
    <cellStyle name="스타일 45" xfId="2815" xr:uid="{00000000-0005-0000-0000-0000FE0A0000}"/>
    <cellStyle name="스타일 46" xfId="2816" xr:uid="{00000000-0005-0000-0000-0000FF0A0000}"/>
    <cellStyle name="스타일 47" xfId="2817" xr:uid="{00000000-0005-0000-0000-0000000B0000}"/>
    <cellStyle name="스타일 48" xfId="2818" xr:uid="{00000000-0005-0000-0000-0000010B0000}"/>
    <cellStyle name="스타일 49" xfId="2819" xr:uid="{00000000-0005-0000-0000-0000020B0000}"/>
    <cellStyle name="스타일 5" xfId="2820" xr:uid="{00000000-0005-0000-0000-0000030B0000}"/>
    <cellStyle name="스타일 50" xfId="2821" xr:uid="{00000000-0005-0000-0000-0000040B0000}"/>
    <cellStyle name="스타일 51" xfId="2822" xr:uid="{00000000-0005-0000-0000-0000050B0000}"/>
    <cellStyle name="스타일 52" xfId="2823" xr:uid="{00000000-0005-0000-0000-0000060B0000}"/>
    <cellStyle name="스타일 53" xfId="2824" xr:uid="{00000000-0005-0000-0000-0000070B0000}"/>
    <cellStyle name="스타일 54" xfId="2825" xr:uid="{00000000-0005-0000-0000-0000080B0000}"/>
    <cellStyle name="스타일 55" xfId="2826" xr:uid="{00000000-0005-0000-0000-0000090B0000}"/>
    <cellStyle name="스타일 56" xfId="2827" xr:uid="{00000000-0005-0000-0000-00000A0B0000}"/>
    <cellStyle name="스타일 57" xfId="2828" xr:uid="{00000000-0005-0000-0000-00000B0B0000}"/>
    <cellStyle name="스타일 58" xfId="2829" xr:uid="{00000000-0005-0000-0000-00000C0B0000}"/>
    <cellStyle name="스타일 59" xfId="2830" xr:uid="{00000000-0005-0000-0000-00000D0B0000}"/>
    <cellStyle name="스타일 6" xfId="2831" xr:uid="{00000000-0005-0000-0000-00000E0B0000}"/>
    <cellStyle name="스타일 60" xfId="2832" xr:uid="{00000000-0005-0000-0000-00000F0B0000}"/>
    <cellStyle name="스타일 61" xfId="2833" xr:uid="{00000000-0005-0000-0000-0000100B0000}"/>
    <cellStyle name="스타일 62" xfId="2834" xr:uid="{00000000-0005-0000-0000-0000110B0000}"/>
    <cellStyle name="스타일 63" xfId="2835" xr:uid="{00000000-0005-0000-0000-0000120B0000}"/>
    <cellStyle name="스타일 64" xfId="2836" xr:uid="{00000000-0005-0000-0000-0000130B0000}"/>
    <cellStyle name="스타일 65" xfId="2837" xr:uid="{00000000-0005-0000-0000-0000140B0000}"/>
    <cellStyle name="스타일 66" xfId="2838" xr:uid="{00000000-0005-0000-0000-0000150B0000}"/>
    <cellStyle name="스타일 67" xfId="2839" xr:uid="{00000000-0005-0000-0000-0000160B0000}"/>
    <cellStyle name="스타일 68" xfId="2840" xr:uid="{00000000-0005-0000-0000-0000170B0000}"/>
    <cellStyle name="스타일 69" xfId="2841" xr:uid="{00000000-0005-0000-0000-0000180B0000}"/>
    <cellStyle name="스타일 7" xfId="2842" xr:uid="{00000000-0005-0000-0000-0000190B0000}"/>
    <cellStyle name="스타일 70" xfId="2843" xr:uid="{00000000-0005-0000-0000-00001A0B0000}"/>
    <cellStyle name="스타일 71" xfId="2844" xr:uid="{00000000-0005-0000-0000-00001B0B0000}"/>
    <cellStyle name="스타일 72" xfId="2845" xr:uid="{00000000-0005-0000-0000-00001C0B0000}"/>
    <cellStyle name="스타일 73" xfId="2846" xr:uid="{00000000-0005-0000-0000-00001D0B0000}"/>
    <cellStyle name="스타일 74" xfId="2847" xr:uid="{00000000-0005-0000-0000-00001E0B0000}"/>
    <cellStyle name="스타일 75" xfId="2848" xr:uid="{00000000-0005-0000-0000-00001F0B0000}"/>
    <cellStyle name="스타일 76" xfId="2849" xr:uid="{00000000-0005-0000-0000-0000200B0000}"/>
    <cellStyle name="스타일 77" xfId="2850" xr:uid="{00000000-0005-0000-0000-0000210B0000}"/>
    <cellStyle name="스타일 78" xfId="2851" xr:uid="{00000000-0005-0000-0000-0000220B0000}"/>
    <cellStyle name="스타일 79" xfId="2852" xr:uid="{00000000-0005-0000-0000-0000230B0000}"/>
    <cellStyle name="스타일 8" xfId="2853" xr:uid="{00000000-0005-0000-0000-0000240B0000}"/>
    <cellStyle name="스타일 80" xfId="2854" xr:uid="{00000000-0005-0000-0000-0000250B0000}"/>
    <cellStyle name="스타일 81" xfId="2855" xr:uid="{00000000-0005-0000-0000-0000260B0000}"/>
    <cellStyle name="스타일 82" xfId="2856" xr:uid="{00000000-0005-0000-0000-0000270B0000}"/>
    <cellStyle name="스타일 83" xfId="2857" xr:uid="{00000000-0005-0000-0000-0000280B0000}"/>
    <cellStyle name="스타일 84" xfId="2858" xr:uid="{00000000-0005-0000-0000-0000290B0000}"/>
    <cellStyle name="스타일 85" xfId="2859" xr:uid="{00000000-0005-0000-0000-00002A0B0000}"/>
    <cellStyle name="스타일 86" xfId="2860" xr:uid="{00000000-0005-0000-0000-00002B0B0000}"/>
    <cellStyle name="스타일 87" xfId="2861" xr:uid="{00000000-0005-0000-0000-00002C0B0000}"/>
    <cellStyle name="스타일 88" xfId="2862" xr:uid="{00000000-0005-0000-0000-00002D0B0000}"/>
    <cellStyle name="스타일 89" xfId="2863" xr:uid="{00000000-0005-0000-0000-00002E0B0000}"/>
    <cellStyle name="스타일 9" xfId="2864" xr:uid="{00000000-0005-0000-0000-00002F0B0000}"/>
    <cellStyle name="스타일 90" xfId="2865" xr:uid="{00000000-0005-0000-0000-0000300B0000}"/>
    <cellStyle name="스타일 91" xfId="2866" xr:uid="{00000000-0005-0000-0000-0000310B0000}"/>
    <cellStyle name="스타일 92" xfId="2867" xr:uid="{00000000-0005-0000-0000-0000320B0000}"/>
    <cellStyle name="스타일 93" xfId="2868" xr:uid="{00000000-0005-0000-0000-0000330B0000}"/>
    <cellStyle name="스타일 94" xfId="2869" xr:uid="{00000000-0005-0000-0000-0000340B0000}"/>
    <cellStyle name="스타일 95" xfId="2870" xr:uid="{00000000-0005-0000-0000-0000350B0000}"/>
    <cellStyle name="스타일 96" xfId="2871" xr:uid="{00000000-0005-0000-0000-0000360B0000}"/>
    <cellStyle name="스타일 97" xfId="2872" xr:uid="{00000000-0005-0000-0000-0000370B0000}"/>
    <cellStyle name="스타일 98" xfId="2873" xr:uid="{00000000-0005-0000-0000-0000380B0000}"/>
    <cellStyle name="스타일 99" xfId="2874" xr:uid="{00000000-0005-0000-0000-0000390B0000}"/>
    <cellStyle name="안건회계법인" xfId="2875" xr:uid="{00000000-0005-0000-0000-00003A0B0000}"/>
    <cellStyle name="양식-타이틀" xfId="2876" xr:uid="{00000000-0005-0000-0000-00003B0B0000}"/>
    <cellStyle name="연결된 셀 2" xfId="2877" xr:uid="{00000000-0005-0000-0000-00003C0B0000}"/>
    <cellStyle name="연결된 셀 3" xfId="2878" xr:uid="{00000000-0005-0000-0000-00003D0B0000}"/>
    <cellStyle name="연결된 셀 4" xfId="2879" xr:uid="{00000000-0005-0000-0000-00003E0B0000}"/>
    <cellStyle name="연결된 셀 5" xfId="2880" xr:uid="{00000000-0005-0000-0000-00003F0B0000}"/>
    <cellStyle name="연결된 셀 6" xfId="2881" xr:uid="{00000000-0005-0000-0000-0000400B0000}"/>
    <cellStyle name="연결된 셀 7" xfId="2882" xr:uid="{00000000-0005-0000-0000-0000410B0000}"/>
    <cellStyle name="연결된 셀 8" xfId="2883" xr:uid="{00000000-0005-0000-0000-0000420B0000}"/>
    <cellStyle name="요약 2" xfId="2884" xr:uid="{00000000-0005-0000-0000-0000430B0000}"/>
    <cellStyle name="요약 3" xfId="2885" xr:uid="{00000000-0005-0000-0000-0000440B0000}"/>
    <cellStyle name="요약 4" xfId="2886" xr:uid="{00000000-0005-0000-0000-0000450B0000}"/>
    <cellStyle name="요약 5" xfId="2887" xr:uid="{00000000-0005-0000-0000-0000460B0000}"/>
    <cellStyle name="요약 6" xfId="2888" xr:uid="{00000000-0005-0000-0000-0000470B0000}"/>
    <cellStyle name="요약 7" xfId="2889" xr:uid="{00000000-0005-0000-0000-0000480B0000}"/>
    <cellStyle name="요약 8" xfId="2890" xr:uid="{00000000-0005-0000-0000-0000490B0000}"/>
    <cellStyle name="우괄호_박심배수구조물공" xfId="2891" xr:uid="{00000000-0005-0000-0000-00004A0B0000}"/>
    <cellStyle name="우측양괄호" xfId="2892" xr:uid="{00000000-0005-0000-0000-00004B0B0000}"/>
    <cellStyle name="원" xfId="2893" xr:uid="{00000000-0005-0000-0000-00004C0B0000}"/>
    <cellStyle name="원_강릉재료집계" xfId="2894" xr:uid="{00000000-0005-0000-0000-00004D0B0000}"/>
    <cellStyle name="원_기무사설계변경(1차.12년 1월)" xfId="2895" xr:uid="{00000000-0005-0000-0000-00004E0B0000}"/>
    <cellStyle name="원_상지밭기반." xfId="2896" xr:uid="{00000000-0005-0000-0000-00004F0B0000}"/>
    <cellStyle name="원_수원공제계산서" xfId="2897" xr:uid="{00000000-0005-0000-0000-0000500B0000}"/>
    <cellStyle name="원_장저울수지예산서(보완)" xfId="2898" xr:uid="{00000000-0005-0000-0000-0000510B0000}"/>
    <cellStyle name="원_폐기물" xfId="2899" xr:uid="{00000000-0005-0000-0000-0000520B0000}"/>
    <cellStyle name="유1" xfId="2900" xr:uid="{00000000-0005-0000-0000-0000530B0000}"/>
    <cellStyle name="일반" xfId="2901" xr:uid="{00000000-0005-0000-0000-0000540B0000}"/>
    <cellStyle name="입력 2" xfId="2902" xr:uid="{00000000-0005-0000-0000-0000550B0000}"/>
    <cellStyle name="입력 3" xfId="2903" xr:uid="{00000000-0005-0000-0000-0000560B0000}"/>
    <cellStyle name="입력 4" xfId="2904" xr:uid="{00000000-0005-0000-0000-0000570B0000}"/>
    <cellStyle name="입력 5" xfId="2905" xr:uid="{00000000-0005-0000-0000-0000580B0000}"/>
    <cellStyle name="입력 6" xfId="2906" xr:uid="{00000000-0005-0000-0000-0000590B0000}"/>
    <cellStyle name="입력 7" xfId="2907" xr:uid="{00000000-0005-0000-0000-00005A0B0000}"/>
    <cellStyle name="입력 8" xfId="2908" xr:uid="{00000000-0005-0000-0000-00005B0B0000}"/>
    <cellStyle name="자리수" xfId="2909" xr:uid="{00000000-0005-0000-0000-00005C0B0000}"/>
    <cellStyle name="자리수 - 유형1" xfId="2910" xr:uid="{00000000-0005-0000-0000-00005D0B0000}"/>
    <cellStyle name="자리수_표지.설명서. 예정공정표.갑지 표본" xfId="2911" xr:uid="{00000000-0005-0000-0000-00005E0B0000}"/>
    <cellStyle name="자리수0" xfId="2912" xr:uid="{00000000-0005-0000-0000-00005F0B0000}"/>
    <cellStyle name="제곱" xfId="2913" xr:uid="{00000000-0005-0000-0000-0000600B0000}"/>
    <cellStyle name="제목 1 2" xfId="2914" xr:uid="{00000000-0005-0000-0000-0000610B0000}"/>
    <cellStyle name="제목 1 3" xfId="2915" xr:uid="{00000000-0005-0000-0000-0000620B0000}"/>
    <cellStyle name="제목 1 4" xfId="2916" xr:uid="{00000000-0005-0000-0000-0000630B0000}"/>
    <cellStyle name="제목 1 5" xfId="2917" xr:uid="{00000000-0005-0000-0000-0000640B0000}"/>
    <cellStyle name="제목 1 6" xfId="2918" xr:uid="{00000000-0005-0000-0000-0000650B0000}"/>
    <cellStyle name="제목 1 7" xfId="2919" xr:uid="{00000000-0005-0000-0000-0000660B0000}"/>
    <cellStyle name="제목 1 8" xfId="2920" xr:uid="{00000000-0005-0000-0000-0000670B0000}"/>
    <cellStyle name="제목 1(左)" xfId="2921" xr:uid="{00000000-0005-0000-0000-0000680B0000}"/>
    <cellStyle name="제목 1(中)" xfId="2922" xr:uid="{00000000-0005-0000-0000-0000690B0000}"/>
    <cellStyle name="제목 10" xfId="2923" xr:uid="{00000000-0005-0000-0000-00006A0B0000}"/>
    <cellStyle name="제목 11" xfId="2924" xr:uid="{00000000-0005-0000-0000-00006B0B0000}"/>
    <cellStyle name="제목 2 2" xfId="2925" xr:uid="{00000000-0005-0000-0000-00006C0B0000}"/>
    <cellStyle name="제목 2 3" xfId="2926" xr:uid="{00000000-0005-0000-0000-00006D0B0000}"/>
    <cellStyle name="제목 2 4" xfId="2927" xr:uid="{00000000-0005-0000-0000-00006E0B0000}"/>
    <cellStyle name="제목 2 5" xfId="2928" xr:uid="{00000000-0005-0000-0000-00006F0B0000}"/>
    <cellStyle name="제목 2 6" xfId="2929" xr:uid="{00000000-0005-0000-0000-0000700B0000}"/>
    <cellStyle name="제목 2 7" xfId="2930" xr:uid="{00000000-0005-0000-0000-0000710B0000}"/>
    <cellStyle name="제목 2 8" xfId="2931" xr:uid="{00000000-0005-0000-0000-0000720B0000}"/>
    <cellStyle name="제목 3 2" xfId="2932" xr:uid="{00000000-0005-0000-0000-0000730B0000}"/>
    <cellStyle name="제목 3 3" xfId="2933" xr:uid="{00000000-0005-0000-0000-0000740B0000}"/>
    <cellStyle name="제목 3 4" xfId="2934" xr:uid="{00000000-0005-0000-0000-0000750B0000}"/>
    <cellStyle name="제목 3 5" xfId="2935" xr:uid="{00000000-0005-0000-0000-0000760B0000}"/>
    <cellStyle name="제목 3 6" xfId="2936" xr:uid="{00000000-0005-0000-0000-0000770B0000}"/>
    <cellStyle name="제목 3 7" xfId="2937" xr:uid="{00000000-0005-0000-0000-0000780B0000}"/>
    <cellStyle name="제목 3 8" xfId="2938" xr:uid="{00000000-0005-0000-0000-0000790B0000}"/>
    <cellStyle name="제목 4 2" xfId="2939" xr:uid="{00000000-0005-0000-0000-00007A0B0000}"/>
    <cellStyle name="제목 4 3" xfId="2940" xr:uid="{00000000-0005-0000-0000-00007B0B0000}"/>
    <cellStyle name="제목 4 4" xfId="2941" xr:uid="{00000000-0005-0000-0000-00007C0B0000}"/>
    <cellStyle name="제목 4 5" xfId="2942" xr:uid="{00000000-0005-0000-0000-00007D0B0000}"/>
    <cellStyle name="제목 4 6" xfId="2943" xr:uid="{00000000-0005-0000-0000-00007E0B0000}"/>
    <cellStyle name="제목 4 7" xfId="2944" xr:uid="{00000000-0005-0000-0000-00007F0B0000}"/>
    <cellStyle name="제목 4 8" xfId="2945" xr:uid="{00000000-0005-0000-0000-0000800B0000}"/>
    <cellStyle name="제목 5" xfId="2946" xr:uid="{00000000-0005-0000-0000-0000810B0000}"/>
    <cellStyle name="제목 6" xfId="2947" xr:uid="{00000000-0005-0000-0000-0000820B0000}"/>
    <cellStyle name="제목 7" xfId="2948" xr:uid="{00000000-0005-0000-0000-0000830B0000}"/>
    <cellStyle name="제목 8" xfId="2949" xr:uid="{00000000-0005-0000-0000-0000840B0000}"/>
    <cellStyle name="제목 9" xfId="2950" xr:uid="{00000000-0005-0000-0000-0000850B0000}"/>
    <cellStyle name="제목[1 줄]" xfId="2951" xr:uid="{00000000-0005-0000-0000-0000860B0000}"/>
    <cellStyle name="제목[2줄 아래]" xfId="2952" xr:uid="{00000000-0005-0000-0000-0000870B0000}"/>
    <cellStyle name="제목[2줄 위]" xfId="2953" xr:uid="{00000000-0005-0000-0000-0000880B0000}"/>
    <cellStyle name="제목1" xfId="2954" xr:uid="{00000000-0005-0000-0000-0000890B0000}"/>
    <cellStyle name="좋음 2" xfId="2955" xr:uid="{00000000-0005-0000-0000-00008A0B0000}"/>
    <cellStyle name="좋음 3" xfId="2956" xr:uid="{00000000-0005-0000-0000-00008B0B0000}"/>
    <cellStyle name="좋음 4" xfId="2957" xr:uid="{00000000-0005-0000-0000-00008C0B0000}"/>
    <cellStyle name="좋음 5" xfId="2958" xr:uid="{00000000-0005-0000-0000-00008D0B0000}"/>
    <cellStyle name="좋음 6" xfId="2959" xr:uid="{00000000-0005-0000-0000-00008E0B0000}"/>
    <cellStyle name="좋음 7" xfId="2960" xr:uid="{00000000-0005-0000-0000-00008F0B0000}"/>
    <cellStyle name="좋음 8" xfId="2961" xr:uid="{00000000-0005-0000-0000-0000900B0000}"/>
    <cellStyle name="좌괄호_박심배수구조물공" xfId="2962" xr:uid="{00000000-0005-0000-0000-0000910B0000}"/>
    <cellStyle name="좌측양괄호" xfId="2963" xr:uid="{00000000-0005-0000-0000-0000920B0000}"/>
    <cellStyle name="지정되지 않음" xfId="2964" xr:uid="{00000000-0005-0000-0000-0000930B0000}"/>
    <cellStyle name="출력 2" xfId="2965" xr:uid="{00000000-0005-0000-0000-0000940B0000}"/>
    <cellStyle name="출력 3" xfId="2966" xr:uid="{00000000-0005-0000-0000-0000950B0000}"/>
    <cellStyle name="출력 4" xfId="2967" xr:uid="{00000000-0005-0000-0000-0000960B0000}"/>
    <cellStyle name="출력 5" xfId="2968" xr:uid="{00000000-0005-0000-0000-0000970B0000}"/>
    <cellStyle name="출력 6" xfId="2969" xr:uid="{00000000-0005-0000-0000-0000980B0000}"/>
    <cellStyle name="출력 7" xfId="2970" xr:uid="{00000000-0005-0000-0000-0000990B0000}"/>
    <cellStyle name="출력 8" xfId="2971" xr:uid="{00000000-0005-0000-0000-00009A0B0000}"/>
    <cellStyle name="코드" xfId="2972" xr:uid="{00000000-0005-0000-0000-00009B0B0000}"/>
    <cellStyle name="콤" xfId="2973" xr:uid="{00000000-0005-0000-0000-00009C0B0000}"/>
    <cellStyle name="콤_3.우수" xfId="2974" xr:uid="{00000000-0005-0000-0000-00009D0B0000}"/>
    <cellStyle name="콤마 [" xfId="2975" xr:uid="{00000000-0005-0000-0000-00009E0B0000}"/>
    <cellStyle name="콤마 [0.00]" xfId="2976" xr:uid="{00000000-0005-0000-0000-00009F0B0000}"/>
    <cellStyle name="콤마 [0]" xfId="2977" xr:uid="{00000000-0005-0000-0000-0000A00B0000}"/>
    <cellStyle name="콤마 [000]" xfId="2978" xr:uid="{00000000-0005-0000-0000-0000A10B0000}"/>
    <cellStyle name="콤마 [1]" xfId="2979" xr:uid="{00000000-0005-0000-0000-0000A20B0000}"/>
    <cellStyle name="콤마 [2]" xfId="2980" xr:uid="{00000000-0005-0000-0000-0000A30B0000}"/>
    <cellStyle name="콤마 1" xfId="2981" xr:uid="{00000000-0005-0000-0000-0000A40B0000}"/>
    <cellStyle name="콤마[ ]" xfId="2982" xr:uid="{00000000-0005-0000-0000-0000A50B0000}"/>
    <cellStyle name="콤마[*]" xfId="2983" xr:uid="{00000000-0005-0000-0000-0000A60B0000}"/>
    <cellStyle name="콤마[.]" xfId="2984" xr:uid="{00000000-0005-0000-0000-0000A70B0000}"/>
    <cellStyle name="콤마[0]" xfId="2985" xr:uid="{00000000-0005-0000-0000-0000A80B0000}"/>
    <cellStyle name="콤마_  종  합  " xfId="2986" xr:uid="{00000000-0005-0000-0000-0000A90B0000}"/>
    <cellStyle name="콤마숫자" xfId="2987" xr:uid="{00000000-0005-0000-0000-0000AA0B0000}"/>
    <cellStyle name="타이틀" xfId="2988" xr:uid="{00000000-0005-0000-0000-0000AB0B0000}"/>
    <cellStyle name="통" xfId="2989" xr:uid="{00000000-0005-0000-0000-0000AC0B0000}"/>
    <cellStyle name="통_3.우수" xfId="2990" xr:uid="{00000000-0005-0000-0000-0000AD0B0000}"/>
    <cellStyle name="통화 (달러)" xfId="2991" xr:uid="{00000000-0005-0000-0000-0000AE0B0000}"/>
    <cellStyle name="통화 [" xfId="2992" xr:uid="{00000000-0005-0000-0000-0000AF0B0000}"/>
    <cellStyle name="통화 [0] 2" xfId="2993" xr:uid="{00000000-0005-0000-0000-0000B00B0000}"/>
    <cellStyle name="통화 [0] 2 2" xfId="2994" xr:uid="{00000000-0005-0000-0000-0000B10B0000}"/>
    <cellStyle name="통화 [0] 3" xfId="2995" xr:uid="{00000000-0005-0000-0000-0000B20B0000}"/>
    <cellStyle name="통화 [0] 4" xfId="2996" xr:uid="{00000000-0005-0000-0000-0000B30B0000}"/>
    <cellStyle name="통화 [0㉝〸" xfId="2997" xr:uid="{00000000-0005-0000-0000-0000B40B0000}"/>
    <cellStyle name="퍼센트" xfId="2998" xr:uid="{00000000-0005-0000-0000-0000B50B0000}"/>
    <cellStyle name="표" xfId="2999" xr:uid="{00000000-0005-0000-0000-0000B60B0000}"/>
    <cellStyle name="표_3.우수" xfId="3000" xr:uid="{00000000-0005-0000-0000-0000B70B0000}"/>
    <cellStyle name="표머릿글(上)" xfId="3001" xr:uid="{00000000-0005-0000-0000-0000B80B0000}"/>
    <cellStyle name="표머릿글(中)" xfId="3002" xr:uid="{00000000-0005-0000-0000-0000B90B0000}"/>
    <cellStyle name="표머릿글(下)" xfId="3003" xr:uid="{00000000-0005-0000-0000-0000BA0B0000}"/>
    <cellStyle name="표준" xfId="0" builtinId="0"/>
    <cellStyle name="표준 12" xfId="3004" xr:uid="{00000000-0005-0000-0000-0000BC0B0000}"/>
    <cellStyle name="표준 2" xfId="3005" xr:uid="{00000000-0005-0000-0000-0000BD0B0000}"/>
    <cellStyle name="표준 2 2" xfId="3006" xr:uid="{00000000-0005-0000-0000-0000BE0B0000}"/>
    <cellStyle name="표준 2 2 2" xfId="3007" xr:uid="{00000000-0005-0000-0000-0000BF0B0000}"/>
    <cellStyle name="표준 2 3" xfId="3008" xr:uid="{00000000-0005-0000-0000-0000C00B0000}"/>
    <cellStyle name="표준 2 4" xfId="3009" xr:uid="{00000000-0005-0000-0000-0000C10B0000}"/>
    <cellStyle name="표준 2 5" xfId="3010" xr:uid="{00000000-0005-0000-0000-0000C20B0000}"/>
    <cellStyle name="표준 2_감리비산출(태양광)(1)" xfId="3011" xr:uid="{00000000-0005-0000-0000-0000C30B0000}"/>
    <cellStyle name="표준 20" xfId="3012" xr:uid="{00000000-0005-0000-0000-0000C40B0000}"/>
    <cellStyle name="표준 3" xfId="3013" xr:uid="{00000000-0005-0000-0000-0000C50B0000}"/>
    <cellStyle name="표준 4" xfId="3014" xr:uid="{00000000-0005-0000-0000-0000C60B0000}"/>
    <cellStyle name="표준 5" xfId="3015" xr:uid="{00000000-0005-0000-0000-0000C70B0000}"/>
    <cellStyle name="표준 53" xfId="3016" xr:uid="{00000000-0005-0000-0000-0000C80B0000}"/>
    <cellStyle name="표준 6" xfId="3017" xr:uid="{00000000-0005-0000-0000-0000C90B0000}"/>
    <cellStyle name="표준 7" xfId="3018" xr:uid="{00000000-0005-0000-0000-0000CA0B0000}"/>
    <cellStyle name="표준 8" xfId="3019" xr:uid="{00000000-0005-0000-0000-0000CB0B0000}"/>
    <cellStyle name="표준 9" xfId="3020" xr:uid="{00000000-0005-0000-0000-0000CC0B0000}"/>
    <cellStyle name="標準_Akia(F）-8" xfId="3021" xr:uid="{00000000-0005-0000-0000-0000CD0B0000}"/>
    <cellStyle name="표준_기무사설계변경(전기)-변경" xfId="3022" xr:uid="{00000000-0005-0000-0000-0000CF0B0000}"/>
    <cellStyle name="표준_읍면동공용청사친환경에너지효율개선공사(금성면사무소)-090610" xfId="3023" xr:uid="{00000000-0005-0000-0000-0000D00B0000}"/>
    <cellStyle name="표준_전기감리" xfId="3024" xr:uid="{00000000-0005-0000-0000-0000D10B0000}"/>
    <cellStyle name="표준_표지.설명서. 예정공정표.갑지 표본" xfId="3025" xr:uid="{00000000-0005-0000-0000-0000D20B0000}"/>
    <cellStyle name="표준1" xfId="3026" xr:uid="{00000000-0005-0000-0000-0000D30B0000}"/>
    <cellStyle name="표준10" xfId="3027" xr:uid="{00000000-0005-0000-0000-0000D40B0000}"/>
    <cellStyle name="표준2" xfId="3028" xr:uid="{00000000-0005-0000-0000-0000D50B0000}"/>
    <cellStyle name="표준℘Sheet8 (3)" xfId="3029" xr:uid="{00000000-0005-0000-0000-0000D60B0000}"/>
    <cellStyle name="표쥰" xfId="3030" xr:uid="{00000000-0005-0000-0000-0000D70B0000}"/>
    <cellStyle name="하이퍼링크 2" xfId="3031" xr:uid="{00000000-0005-0000-0000-0000D80B0000}"/>
    <cellStyle name="합계" xfId="3032" xr:uid="{00000000-0005-0000-0000-0000D90B0000}"/>
    <cellStyle name="합산" xfId="3033" xr:uid="{00000000-0005-0000-0000-0000DA0B0000}"/>
    <cellStyle name="해동양식" xfId="3034" xr:uid="{00000000-0005-0000-0000-0000DB0B0000}"/>
    <cellStyle name="허윤정" xfId="3035" xr:uid="{00000000-0005-0000-0000-0000DC0B0000}"/>
    <cellStyle name="화폐기호" xfId="3036" xr:uid="{00000000-0005-0000-0000-0000DD0B0000}"/>
    <cellStyle name="화폐기호0" xfId="3037" xr:uid="{00000000-0005-0000-0000-0000DE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81" Type="http://schemas.openxmlformats.org/officeDocument/2006/relationships/externalLink" Target="externalLinks/externalLink174.xml"/><Relationship Id="rId22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7.xml"/><Relationship Id="rId118" Type="http://schemas.openxmlformats.org/officeDocument/2006/relationships/externalLink" Target="externalLinks/externalLink111.xml"/><Relationship Id="rId139" Type="http://schemas.openxmlformats.org/officeDocument/2006/relationships/externalLink" Target="externalLinks/externalLink132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71" Type="http://schemas.openxmlformats.org/officeDocument/2006/relationships/externalLink" Target="externalLinks/externalLink164.xml"/><Relationship Id="rId192" Type="http://schemas.openxmlformats.org/officeDocument/2006/relationships/externalLink" Target="externalLinks/externalLink185.xml"/><Relationship Id="rId12" Type="http://schemas.openxmlformats.org/officeDocument/2006/relationships/externalLink" Target="externalLinks/externalLink5.xml"/><Relationship Id="rId33" Type="http://schemas.openxmlformats.org/officeDocument/2006/relationships/externalLink" Target="externalLinks/externalLink26.xml"/><Relationship Id="rId108" Type="http://schemas.openxmlformats.org/officeDocument/2006/relationships/externalLink" Target="externalLinks/externalLink101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5" Type="http://schemas.openxmlformats.org/officeDocument/2006/relationships/externalLink" Target="externalLinks/externalLink68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61" Type="http://schemas.openxmlformats.org/officeDocument/2006/relationships/externalLink" Target="externalLinks/externalLink154.xml"/><Relationship Id="rId182" Type="http://schemas.openxmlformats.org/officeDocument/2006/relationships/externalLink" Target="externalLinks/externalLink175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5" Type="http://schemas.openxmlformats.org/officeDocument/2006/relationships/externalLink" Target="externalLinks/externalLink58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51" Type="http://schemas.openxmlformats.org/officeDocument/2006/relationships/externalLink" Target="externalLinks/externalLink144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13" Type="http://schemas.openxmlformats.org/officeDocument/2006/relationships/externalLink" Target="externalLinks/externalLink6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20" Type="http://schemas.openxmlformats.org/officeDocument/2006/relationships/externalLink" Target="externalLinks/externalLink113.xml"/><Relationship Id="rId141" Type="http://schemas.openxmlformats.org/officeDocument/2006/relationships/externalLink" Target="externalLinks/externalLink13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theme" Target="theme/theme1.xml"/><Relationship Id="rId190" Type="http://schemas.openxmlformats.org/officeDocument/2006/relationships/externalLink" Target="externalLinks/externalLink183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6" Type="http://schemas.openxmlformats.org/officeDocument/2006/relationships/externalLink" Target="externalLinks/externalLink19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styles" Target="styles.xml"/><Relationship Id="rId16" Type="http://schemas.openxmlformats.org/officeDocument/2006/relationships/externalLink" Target="externalLinks/externalLink9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Relationship Id="rId90" Type="http://schemas.openxmlformats.org/officeDocument/2006/relationships/externalLink" Target="externalLinks/externalLink83.xml"/><Relationship Id="rId165" Type="http://schemas.openxmlformats.org/officeDocument/2006/relationships/externalLink" Target="externalLinks/externalLink158.xml"/><Relationship Id="rId186" Type="http://schemas.openxmlformats.org/officeDocument/2006/relationships/externalLink" Target="externalLinks/externalLink179.xml"/><Relationship Id="rId27" Type="http://schemas.openxmlformats.org/officeDocument/2006/relationships/externalLink" Target="externalLinks/externalLink20.xml"/><Relationship Id="rId48" Type="http://schemas.openxmlformats.org/officeDocument/2006/relationships/externalLink" Target="externalLinks/externalLink41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34" Type="http://schemas.openxmlformats.org/officeDocument/2006/relationships/externalLink" Target="externalLinks/externalLink127.xml"/><Relationship Id="rId80" Type="http://schemas.openxmlformats.org/officeDocument/2006/relationships/externalLink" Target="externalLinks/externalLink73.xml"/><Relationship Id="rId155" Type="http://schemas.openxmlformats.org/officeDocument/2006/relationships/externalLink" Target="externalLinks/externalLink148.xml"/><Relationship Id="rId176" Type="http://schemas.openxmlformats.org/officeDocument/2006/relationships/externalLink" Target="externalLinks/externalLink169.xml"/><Relationship Id="rId197" Type="http://schemas.openxmlformats.org/officeDocument/2006/relationships/sharedStrings" Target="sharedStrings.xml"/><Relationship Id="rId17" Type="http://schemas.openxmlformats.org/officeDocument/2006/relationships/externalLink" Target="externalLinks/externalLink10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17.xml"/><Relationship Id="rId70" Type="http://schemas.openxmlformats.org/officeDocument/2006/relationships/externalLink" Target="externalLinks/externalLink63.xml"/><Relationship Id="rId91" Type="http://schemas.openxmlformats.org/officeDocument/2006/relationships/externalLink" Target="externalLinks/externalLink84.xml"/><Relationship Id="rId145" Type="http://schemas.openxmlformats.org/officeDocument/2006/relationships/externalLink" Target="externalLinks/externalLink138.xml"/><Relationship Id="rId166" Type="http://schemas.openxmlformats.org/officeDocument/2006/relationships/externalLink" Target="externalLinks/externalLink159.xml"/><Relationship Id="rId187" Type="http://schemas.openxmlformats.org/officeDocument/2006/relationships/externalLink" Target="externalLinks/externalLink180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60" Type="http://schemas.openxmlformats.org/officeDocument/2006/relationships/externalLink" Target="externalLinks/externalLink53.xml"/><Relationship Id="rId81" Type="http://schemas.openxmlformats.org/officeDocument/2006/relationships/externalLink" Target="externalLinks/externalLink74.xml"/><Relationship Id="rId135" Type="http://schemas.openxmlformats.org/officeDocument/2006/relationships/externalLink" Target="externalLinks/externalLink128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calcChain" Target="calcChain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3.xml"/><Relationship Id="rId104" Type="http://schemas.openxmlformats.org/officeDocument/2006/relationships/externalLink" Target="externalLinks/externalLink97.xml"/><Relationship Id="rId125" Type="http://schemas.openxmlformats.org/officeDocument/2006/relationships/externalLink" Target="externalLinks/externalLink118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2305050</xdr:colOff>
      <xdr:row>12</xdr:row>
      <xdr:rowOff>47625</xdr:rowOff>
    </xdr:from>
    <xdr:to>
      <xdr:col>3</xdr:col>
      <xdr:colOff>428625</xdr:colOff>
      <xdr:row>15</xdr:row>
      <xdr:rowOff>9525</xdr:rowOff>
    </xdr:to>
    <xdr:pic>
      <xdr:nvPicPr>
        <xdr:cNvPr id="44093" name="그림 2" descr="CI 기본형(공문서용).jpg">
          <a:extLst>
            <a:ext uri="{FF2B5EF4-FFF2-40B4-BE49-F238E27FC236}">
              <a16:creationId xmlns:a16="http://schemas.microsoft.com/office/drawing/2014/main" id="{C9A20B5A-8D5B-4F55-8450-12AF6A374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4752975"/>
          <a:ext cx="24193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219075</xdr:colOff>
      <xdr:row>0</xdr:row>
      <xdr:rowOff>333375</xdr:rowOff>
    </xdr:from>
    <xdr:to>
      <xdr:col>9</xdr:col>
      <xdr:colOff>666750</xdr:colOff>
      <xdr:row>4</xdr:row>
      <xdr:rowOff>28575</xdr:rowOff>
    </xdr:to>
    <xdr:pic>
      <xdr:nvPicPr>
        <xdr:cNvPr id="44094" name="그림 3">
          <a:extLst>
            <a:ext uri="{FF2B5EF4-FFF2-40B4-BE49-F238E27FC236}">
              <a16:creationId xmlns:a16="http://schemas.microsoft.com/office/drawing/2014/main" id="{F72F262A-5CF9-469D-85F7-09DF85BE8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333375"/>
          <a:ext cx="329565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9</xdr:row>
      <xdr:rowOff>522594</xdr:rowOff>
    </xdr:from>
    <xdr:to>
      <xdr:col>6</xdr:col>
      <xdr:colOff>1171575</xdr:colOff>
      <xdr:row>9</xdr:row>
      <xdr:rowOff>522594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68B629F0-D3E8-457F-89C4-288D10F31001}"/>
            </a:ext>
          </a:extLst>
        </xdr:cNvPr>
        <xdr:cNvCxnSpPr/>
      </xdr:nvCxnSpPr>
      <xdr:spPr>
        <a:xfrm>
          <a:off x="2581275" y="5961369"/>
          <a:ext cx="6362700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209550</xdr:colOff>
      <xdr:row>8</xdr:row>
      <xdr:rowOff>522594</xdr:rowOff>
    </xdr:from>
    <xdr:to>
      <xdr:col>6</xdr:col>
      <xdr:colOff>1152525</xdr:colOff>
      <xdr:row>8</xdr:row>
      <xdr:rowOff>522594</xdr:rowOff>
    </xdr:to>
    <xdr:cxnSp macro="">
      <xdr:nvCxnSpPr>
        <xdr:cNvPr id="7" name="직선 연결선 6">
          <a:extLst>
            <a:ext uri="{FF2B5EF4-FFF2-40B4-BE49-F238E27FC236}">
              <a16:creationId xmlns:a16="http://schemas.microsoft.com/office/drawing/2014/main" id="{25D73CD7-4F58-4F80-BAA1-5F5A0CA1C3C1}"/>
            </a:ext>
          </a:extLst>
        </xdr:cNvPr>
        <xdr:cNvCxnSpPr/>
      </xdr:nvCxnSpPr>
      <xdr:spPr>
        <a:xfrm>
          <a:off x="2571750" y="5332719"/>
          <a:ext cx="6353175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B\700\740\742\&#44396;&#51312;&#44160;&#53664;&#49436;\&#52384;&#44540;%20&#44277;&#49324;&#48708;%20&#45824;&#48708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&#50629;&#47924;&#51088;&#47308;\&#46020;&#47196;\&#49436;&#52380;&#44400;\&#48376;&#49440;\&#48176;&#49688;&#44277;\WORK\&#52649;&#51452;\&#50896;&#44032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1652;&#51060;&#44732;&#50572;\&#50896;&#45817;&#45453;&#54801;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1652;&#51060;&#44732;&#50572;\&#50896;&#45817;&#45453;&#54801;\DWG\ILOT-MI\YUNCH\PLOT\S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01&#49444;&#44228;(&#45236;&#52980;)\03.&#50857;&#50669;&#49444;&#44228;\01&#44032;&#50896;\@20041030(&#45225;&#54408;&#50857;)\&#45236;&#50669;&#49436;,&#49884;&#48169;&#49436;\SE0-DWG\&#52404;&#50977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148;&#49444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0504;&#50577;&#54616;&#49688;ORG\&#49444;&#44228;&#48320;&#44221;\&#51204;&#44592;\&#49444;&#48320;9&#50900;\&#44048;&#47532;&#49884;&#52397;&#51228;&#526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project\&#51473;&#50896;1&#44368;\&#44277;&#47924;\&#45824;&#50808;&#44288;&#47144;\&#50668;&#44148;&#48372;&#44256;(&#44048;&#49324;)\99&#50668;&#44148;&#48372;&#44256;\&#46160;&#48512;&#48372;&#44053;\&#46160;&#48512;&#48372;&#44053;&#48320;&#44221;5&#44277;&#4439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project\&#51473;&#50896;1&#44368;\&#51221;&#48337;&#52268;99&#50668;&#44148;&#48372;&#44256;\&#46041;&#50896;&#51060;\&#50668;&#44148;&#48372;&#44256;\&#53685;&#49888;&#44288;&#47196;\MSOFFICE\EXCEL\'97&#48156;&#5145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1676;&#49436;&#48260;\&#47589;&#49828;&#48120;&#46356;&#50612;\E\ELE\IPCHAL\inchun\HJH\765TL\&#49436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44277;&#50976;\&#45824;&#50808;&#54028;&#51068;\&#51060;&#49849;&#51652;\&#45824;&#50808;&#54028;&#51068;\&#48512;&#45824;&#442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%20RAHMEN\&#54620;&#44221;\&#54620;&#44397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518\NEAYUK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4812;&#44305;-&#49888;&#49440;&#52488;\&#51473;&#44396;&#52397;\&#48320;&#44221;-&#52572;&#51333;\&#45225;&#54408;\&#45236;&#50669;&#49436;(&#51473;&#44396;&#52397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1473;&#44396;&#52397;\&#48320;&#44221;-&#52572;&#51333;\&#45225;&#54408;\&#45236;&#50669;&#49436;(&#51473;&#44396;&#52397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&#51648;&#54616;&#52264;&#46020;\&#49436;&#50896;\&#51473;&#49328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&#49836;&#46972;&#48652;\&#54620;&#44221;\&#51473;&#49328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2001\INTER-M%20&#54620;&#44397;&#44305;&#44592;&#49696;&#50896;\&#45236;&#50669;&#49436;-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XECELL\&#49548;&#50577;2-P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Office\&#48149;&#44592;&#49324;%20&#51089;&#50629;&#50857;\DATA\MR-BAB\&#50641;&#49472;DATA\3.&#48176;&#49688;&#44277;\BUDA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My%20Documents\&#49688;&#47049;&#49328;&#52636;\&#48149;&#44592;&#49324;-&#48512;&#45824;&#4427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7&#45380;\2006&#45380;\&#50724;&#52285;&#47732;(&#45796;&#51008;&#52384;&#44053;)\&#45453;&#49548;&#47532;&#54616;&#49688;&#46020;&#49444;&#52824;&#44277;&#49324;\&#45453;&#49548;&#47532;&#54616;&#49688;&#46020;&#49444;&#52824;(&#48320;&#44221;)&#44277;&#4932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5&#45380;&#46020;\&#50724;&#52285;&#47732;&#49548;\&#50668;&#52380;1&#50516;&#44144;&#49444;&#52824;&#44277;&#49324;\&#50668;&#52380;&#50516;&#44144;&#49444;&#52824;&#44277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MY%20DOCUMENTS\DATA\DATA\O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608;&#50689;&#49440;\&#50504;&#50577;&#54616;&#49688;\&#51652;&#51077;&#46020;&#47196;&#44032;&#47196;&#46321;\&#50696;&#49328;&#49436;\&#49688;&#47049;&#49328;&#52636;\R-&#54633;&#51221;&#47196;\&#44228;&#49328;&#49436;\&#51312;&#46020;&#44228;&#49328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2006&#45380;\&#52380;&#50504;&#49884;&#52397;\EXCEL\MONEY\YES2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My%20Documents\CUTTING%20PLAN\CUTTING%20&#50577;&#49885;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50500;&#49328;&#44592;&#45733;&#45824;&#54617;\&#45236;&#50669;-&#49688;&#51221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3444;&#48169;&#51473;\&#53444;&#48169;&#51473;&#52572;&#51333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KW-LL\518\NEAYUK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My%20Documents\Book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WONJU-BO\&#50896;&#51452;&#48373;~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&#47196;&#52972;%20&#46356;&#49828;&#53356;%20(d)\DWG\ILOT-MI\YUNCH\PLOT\S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\f\&#48149;&#54788;&#49688;\&#48512;&#49328;-a\KK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4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&#47196;&#52972;%20&#46356;&#49828;&#53356;%20(d)\DWG\ILOT-MI\SUNGNAM\TAL\SUNGNAM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-2000\R-&#44305;&#51452;&#50948;&#49373;%20&#51652;&#51077;&#47196;\&#50696;&#49328;&#49436;\&#50696;&#49328;\&#44032;&#47196;&#46321;&#44277;&#49324;\Y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2002.12\&#48512;&#50668;&#44397;&#50501;&#51032;&#51204;&#45817;\&#49688;&#51221;\&#49688;&#51221;\&#45236;&#50669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9SANG\&#54945;&#49457;&#52404;&#50977;\&#54945;&#49457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1652;&#51060;&#44732;&#50572;\&#50896;&#45817;&#45453;&#54801;\WINDOWS\9605G\DS-LOAD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0896;\C\&#54861;&#49328;&#52380;\&#45224;&#52492;&#51648;&#44396;\&#49688;&#47049;(&#45224;&#5249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PROJECT\ELLWORD\01sang\&#51204;&#53685;&#54617;&#44368;\PROJECT\ELLWORD\98HABAN\KW-LL\518\NEAYUK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49444;&#44228;&#51088;&#47308;\&#52649;&#45224;&#54217;&#49373;\&#45236;&#50669;&#49436;-101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TEST\&#51473;&#49328;&#4436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Local%20Settings\Temporary%20Internet%20Files\Content.IE5\QXIN41AN\janusor\Ykleea&#51032;%20KJTECH\KJ&#44204;&#51201;&#494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K\&#51088;&#47308;&#48372;&#44288;\0-&#52572;&#51333;&#44368;&#47049;\00-&#51473;&#49328;-&#49328;&#49688;&#44036;\&#49688;&#47049;\&#44396;&#51312;&#47932;&#44277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My%20Documents\MV_Vaccine.xla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8124;\&#54532;&#47196;&#51117;&#53944;(&#51221;\&#44032;&#50976;\&#49444;&#44228;&#44228;&#49328;&#49436;\&#51312;&#46020;&#44228;&#49328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608;&#50689;&#49440;\&#50504;&#50577;&#54616;&#49688;\&#51652;&#51077;&#46020;&#47196;&#44032;&#47196;&#46321;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project\&#51473;&#50896;1&#44368;\&#51221;&#48337;&#52268;99&#50668;&#44148;&#48372;&#44256;\&#46041;&#50896;&#51060;\&#50668;&#44148;&#48372;&#44256;\&#53685;&#49888;&#44288;&#47196;\SONJH\XLS\&#50668;&#44148;&#48372;&#44256;\97-2&#45380;\&#51648;&#44060;BOX\&#51648;&#44060;BOX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EXCEL\&#44396;&#51312;\RAHMEN\&#54028;&#51060;&#54805;~1\&#46041;&#47932;&#51060;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My%20Documents\EXCEL\&#44396;&#51312;\RAHMEN\&#54028;&#51060;&#54805;~1\&#46041;&#47932;&#51060;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YOUNGDOC\CIVIL\EXCLE\DAT\&#44256;&#50577;&#44288;&#5111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-97\R-SUWONJ\REP\P7-5-31\LX-C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&#50629;&#47924;&#51088;&#47308;\&#46020;&#47196;\&#49436;&#52380;&#44400;\&#48376;&#49440;\&#48176;&#49688;&#44277;\&#48512;&#45824;&#44277;-1\&#51333;&#48176;&#49688;&#4428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608;&#48393;&#44592;\&#48148;&#53461;%20&#54868;&#47732;\My%20Documents\My%20eBooks\Kgb8\DATA\2003&#45380;&#46020;&#44277;&#49324;\&#45236;&#50669;&#49436;&#47448;\&#51473;&#49328;&#443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2006&#45380;\&#52380;&#50504;&#49884;&#52397;\1999\&#48149;&#47932;&#44288;\&#50689;&#46041;&#44397;&#50501;&#48149;&#47932;&#44288;\&#49436;&#47448;\&#44228;&#50557;&#45236;&#50669;&#49436;\&#51088;&#47308;\&#52649;&#50896;&#53580;&#53356;&#45432;\&#50504;&#49457;&#47582;&#52644;\&#50504;&#49457;&#49436;&#47448;\&#50504;&#49457;&#47784;&#54805;(&#52572;&#51333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B\700\740\742\&#44396;&#51312;&#44160;&#53664;&#49436;\&#46020;&#47196;&#44277;&#49324;\&#54633;&#46041;&#54924;&#51032;\&#54924;&#51032;96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DATA\&#51473;&#49328;&#4436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2384;\D\WINDOWS\&#48148;&#53461;%20&#54868;&#47732;\&#48320;&#49892;&#54217;&#44512;&#53664;&#44277;&#49688;&#4704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54532;&#47004;(PLAN)\&#52397;&#52380;\200&#48156;&#51452;\2000&#52397;&#52380;-&#45909;&#54217;&#48156;&#5145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D\&#49444;&#44228;&#51088;&#47308;\&#50500;&#49328;&#44592;&#45733;&#45824;&#54617;\&#45236;&#50669;-&#49688;&#51221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0500;&#49328;&#44592;&#45733;&#45824;&#54617;\&#45236;&#50669;-&#49688;&#51221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6020;&#47732;\&#47924;&#45824;&#51109;&#52824;\&#47928;&#49436;\165-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Office\&#48149;&#44592;&#49324;%20&#51089;&#50629;&#50857;\DATA\MR-BAB\&#50641;&#49472;DATA\2.&#53664;&#44277;\&#48149;&#44592;&#49324;-&#45800;&#50948;&#49688;&#47049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51652;&#51077;&#46020;&#4719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My%20Documents\djdg.xla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My%20Documents\&#49688;&#47049;&#49328;&#52636;\&#48149;&#44592;&#49324;-&#51665;&#49688;&#5122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DOCUME~1\&#54861;&#49457;&#44540;\LOCALS~1\Temp\_AZTMP1_\&#52649;&#51452;&#44592;&#49457;1._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5796;&#49884;&#50696;&#49328;&#45236;&#50669;&#49436;(&#50577;&#49885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4616;&#45224;\&#50724;&#49688;&#48155;&#51060;&#49688;&#47049;&#49328;&#526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3364;&#47101;&#54624;&#46972;\&#50689;&#51333;&#46020;\&#45216;&#44060;&#48317;&#49688;&#47049;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48176;&#49688;&#4719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2002.12\&#48512;&#50668;&#44397;&#50501;&#51032;&#51204;&#45817;\&#49688;&#51221;\&#45236;&#50669;&#494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47197;\D\My%20Documents\ESTIMATE\&#50668;&#51032;&#46020;&#51204;&#54868;&#44397;&#44204;&#51201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01&#49444;&#44228;(&#45236;&#52980;)\03.&#50857;&#50669;&#49444;&#44228;\01&#44032;&#50896;\@20041030(&#45225;&#54408;&#50857;)\&#45236;&#50669;&#49436;,&#49884;&#48169;&#49436;\&#45236;&#50669;&#51089;&#50629;\&#51221;&#51088;&#51648;&#44396;\&#45236;&#50669;&#49436;\&#51221;&#51088;&#51648;&#44396;\&#45236;&#50669;(~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44396;&#51312;&#48512;\&#54665;&#51452;&#45224;&#45800;&#54869;&#51109;&#44277;&#49324;\&#49688;&#47049;\&#54665;&#51452;&#45824;&#44368;&#52384;&#44540;&#49688;&#4704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WINDOWS\&#48148;&#53461;%20&#54868;&#47732;\&#48176;&#49688;&#45800;&#44032;99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TEMP\&#51312;&#51221;3&#50900;13&#51068;&#47308;&#51068;&#49352;&#4831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4616;&#45224;\&#48512;&#45824;&#44277;&#49688;&#47049;&#49328;&#526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WINDOWS\&#48148;&#53461;%20&#54868;&#47732;\&#45824;&#50808;&#54028;&#51068;\&#48512;&#45824;&#44277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\f\WORK\&#47928;&#44221;\KKK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Work\&#50857;&#50896;-&#54617;&#49457;%20'01\&#50516;&#44144;&#49688;&#47049;&#49328;&#52636;(&#52572;&#51333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1228;&#51452;&#50724;&#46972;\&#49345;&#49688;\PHASE1-1&#49688;&#47049;&#49328;&#526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woo\&#49444;&#44228;&#51088;&#47308;\TEMP\ztv4384\&#51204;&#44592;&#51068;&#50948;&#45824;&#44032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725;&#52380;&#45824;&#44368;\&#48156;&#49569;&#44277;&#47928;\&#54224;&#44592;&#47932;&#44288;&#47144;\&#49892;&#51221;&#48372;&#44256;\&#44032;&#46020;&#49892;&#51221;\My%20Documents\&#44552;&#45733;&#48176;&#49688;&#51648;\DS9901\&#48176;&#49688;&#45800;&#44032;990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&#45236;&#44732;\&#49444;&#44228;&#51088;&#47308;\&#49688;&#47049;\&#44053;&#51652;&#50868;&#5051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064;&#49689;\c\WINDOWS\&#48148;&#53461;%20&#54868;&#47732;\KKK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49888;&#54413;(&#51221;&#49849;&#51649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2649;&#45224;&#54217;&#49373;\&#45236;&#50669;&#49436;-101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148;&#52629;&#49324;-2005\&#51228;&#52380;&#49884;&#52397;\&#45432;&#51064;&#48373;&#51648;&#54924;&#44288;\&#51204;&#44592;-&#49688;&#47049;(&#45432;&#51064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1453;&#51204;&#51648;&#44396;\&#44032;&#50517;&#51109;\&#44032;&#50517;&#51109;%20&#49688;&#47049;&#49328;&#526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&#47196;&#52972;%20&#46356;&#49828;&#53356;%20(E)\LIM\&#51068;&#5094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7564;&#49688;\D\&#48512;&#45824;&#44277;-1\&#51333;&#48176;&#49688;&#4428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44396;&#51312;&#48512;\&#54665;&#51452;&#45224;&#45800;&#54869;&#51109;&#44277;&#49324;\&#49688;&#47049;\&#54665;&#51452;&#45824;&#44368;&#44648;&#44592;&#47932;&#4704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32;&#44032;&#49444;&#44228;\&#49324;&#50629;&#49444;&#44228;\&#51648;&#50669;&#44060;&#48156;\&#54868;&#49345;&#51228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608;&#48393;&#44592;\&#48148;&#53461;%20&#54868;&#47732;\My%20Documents\My%20eBooks\Kgb8\DATA\2003&#45380;&#46020;&#44277;&#49324;\&#45236;&#50669;&#49436;&#47448;\aaa\a1\kim\SDS\LGEN\MIRAN\OSO&#50500;&#4932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608;&#48393;&#44592;\&#48148;&#53461;%20&#54868;&#47732;\My%20Documents\My%20eBooks\Kgb8\DATA\2003&#45380;&#46020;&#44277;&#49324;\&#45236;&#50669;&#49436;&#47448;\aaa\a1\kim\SDS\LGEN\ROOM\ASAN\C1&#52509;&#4429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51060;&#51116;&#54840;&#51088;&#47308;\&#49688;&#47049;\2002&#45380;&#46020;\&#46020;&#47196;&#44284;\&#50857;&#49328;~&#44053;&#54788;%20'02.4\&#50669;%20T%20&#50745;&#48317;&#49688;&#47049;&#49328;&#52636;1(&#52572;&#51333;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WINDOWS\&#48148;&#53461;%20&#54868;&#47732;\&#44053;&#51652;&#49688;&#47049;\&#49444;&#44228;&#54028;&#51068;&#47784;&#51020;\&#49444;&#44228;&#54532;&#47196;&#44536;&#47016;\&#51068;&#50948;&#45824;&#44032;&#5436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y\&#49464;&#50868;PROJECT\PROJECT\ELLWORD\98HABAN\WONJU-BO\&#50896;&#51452;&#48373;~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&#50857;&#50669;&#49892;(2004)\&#51652;&#50504;&#52397;&#49548;&#45380;\&#51652;&#50504;&#44400;%20&#52397;&#49548;&#45380;&#49688;&#47144;&#44288;%20&#49888;&#52629;\&#51204;&#44592;\&#45236;&#50669;\&#51088;&#47308;&#48169;\&#50508;&#53944;\&#49457;&#54984;&#51204;&#47141;\&#49569;&#52380;&#50696;&#51008;&#44368;&#54924;&#45236;&#50669;&#49436;\&#45824;&#44592;&#44148;&#52629;\&#48177;&#50868;&#52488;&#46321;\&#45236;&#50669;&#49436;\&#48120;&#51648;&#44148;&#52629;\BuGe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YOUNGDOC\CIVIL\EXCLE\DAT\&#44288;&#51116;&#4730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MR&#50672;&#50885;\&#51204;&#45380;&#46020;&#51088;&#47308;(2005)\&#49688;&#54644;&#48373;&#44396;(2005)\&#49324;&#50629;&#49440;&#51221;%20&#50672;&#49845;&#4851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51060;&#49849;&#51652;\&#48512;&#45824;&#44277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2649;&#45224;&#54217;&#49373;\&#45236;&#50669;&#49436;-1012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725;&#52380;&#45824;&#44368;\&#48156;&#49569;&#44277;&#47928;\&#54224;&#44592;&#47932;&#44288;&#47144;\&#49892;&#51221;&#48372;&#44256;\&#44032;&#46020;&#49892;&#51221;\My%20Documents\&#44552;&#45733;&#48176;&#49688;&#51648;\DS9901\&#53664;&#47785;&#51068;&#50948;9901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&#48320;&#44221;&#45236;&#50669;&#494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\&#45800;&#50577;&#44400;\BANDAL\EXCEL\RAHMEN\RAHMEN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608;&#50689;&#49440;\&#50504;&#50577;&#54616;&#49688;\&#51652;&#51077;&#46020;&#47196;&#44032;&#47196;&#46321;\&#50696;&#49328;&#49436;\&#49688;&#47049;&#49328;&#52636;\R-&#54633;&#51221;&#47196;\&#44228;&#49328;&#49436;\&#44228;&#49328;&#49436;4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4805;&#51652;\MY%20DOCUMENTS\&#45824;&#50808;&#54028;&#51068;\&#48512;&#45824;&#44277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1648;&#50689;\D\&#45236;&#50669;&#51089;&#50629;\&#51221;&#51088;&#51648;&#44396;\&#45236;&#50669;&#49436;\&#51221;&#51088;&#51648;&#44396;\&#45236;&#50669;(~2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49849;&#54872;\&#47196;&#52972;%20&#46356;&#49828;&#53356;%20(d)\Documents%20and%20Settings\&#51060;&#49437;&#49688;\&#48148;&#53461;%20&#54868;&#47732;\(&#49328;&#51116;)%20&#48393;&#48169;&#46041;343-15%20&#44540;&#49373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47197;\D\My%20Documents\ESTIMATE\&#52280;&#44256;&#52384;\&#52649;&#51452;(&#47560;&#44536;&#45367;)-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80;&#45768;&#49828;&#51109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WONJU-BO\&#50896;&#51452;&#48373;~1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DOCUME~1\&#54861;&#49457;&#44540;\LOCALS~1\Temp\_AZTMP1_\&#49900;&#51221;&#45236;&#50669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9SANG\&#51109;&#49457;&#44400;\&#51109;&#49457;&#45236;&#50669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1766\1790\1790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2\Dwg-All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부하계산서"/>
      <sheetName val="부하(성남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6호기"/>
      <sheetName val="내역"/>
      <sheetName val="조직"/>
      <sheetName val="데이타"/>
      <sheetName val="식재인부"/>
      <sheetName val="경율산정.XLS"/>
      <sheetName val="재정비직인"/>
      <sheetName val="재정비내역"/>
      <sheetName val="지적고시내역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APT"/>
      <sheetName val="설계서"/>
      <sheetName val="자재조사표"/>
      <sheetName val="별표"/>
      <sheetName val="진주방향"/>
      <sheetName val="마산방향"/>
      <sheetName val="전차선로 물량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적용환율"/>
      <sheetName val="Transaction"/>
      <sheetName val="개산공사비"/>
      <sheetName val="금액집계"/>
      <sheetName val="표지"/>
      <sheetName val="날개수량1.5"/>
      <sheetName val="카니발(자105노60)"/>
      <sheetName val="북제주원가"/>
      <sheetName val="양천현"/>
      <sheetName val="소비자가"/>
      <sheetName val="2F_회의실견적(5_14_일대)"/>
      <sheetName val="_HIT-&gt;HMC_견적(3900)"/>
      <sheetName val="단가_(2)"/>
      <sheetName val="경율산정_XLS"/>
      <sheetName val="토사(PE)"/>
      <sheetName val="공사내역"/>
      <sheetName val="코드"/>
      <sheetName val="제경비율"/>
      <sheetName val="단가조사"/>
      <sheetName val="DATE"/>
      <sheetName val="20관리비율"/>
      <sheetName val="설비단가표"/>
      <sheetName val="세부내역"/>
      <sheetName val="Customer Databas"/>
      <sheetName val="bCord공정"/>
      <sheetName val="e대가"/>
      <sheetName val="g단가"/>
      <sheetName val="h집계"/>
      <sheetName val="재공품기초자료"/>
      <sheetName val="약품공급2"/>
      <sheetName val="원본(갑지)"/>
      <sheetName val="인사자료총집계"/>
      <sheetName val="건축내역"/>
      <sheetName val="차액보증"/>
      <sheetName val="건축일위"/>
      <sheetName val="그라우팅일위"/>
      <sheetName val="PROJECT BRIEF(EX.NEW)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GAEYO"/>
      <sheetName val="원가 (2)"/>
      <sheetName val="Baby일위대가"/>
      <sheetName val="주요공정"/>
      <sheetName val="입력변수"/>
      <sheetName val="설계내역서"/>
      <sheetName val="Sheet5"/>
      <sheetName val="토적계산"/>
      <sheetName val="sh1"/>
      <sheetName val="공통가설(기준안)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정보"/>
      <sheetName val="중기손료"/>
      <sheetName val="원가계산서"/>
      <sheetName val="전선 및 전선관"/>
      <sheetName val="1층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구역화물"/>
      <sheetName val="단위목록"/>
      <sheetName val="시험비"/>
      <sheetName val="기계경비목록"/>
      <sheetName val="유기공정"/>
      <sheetName val="22전선(P)"/>
      <sheetName val="22전선(L)"/>
      <sheetName val="22전선(R)"/>
      <sheetName val="설계명세서"/>
      <sheetName val="000000"/>
      <sheetName val="연결임시"/>
      <sheetName val="가로등내역서"/>
      <sheetName val="내역서(교량)전체"/>
      <sheetName val="FitOutConfCentre"/>
      <sheetName val="FAB별"/>
      <sheetName val="C-직노1"/>
      <sheetName val="I.설계조건"/>
      <sheetName val="감가상각"/>
      <sheetName val="단위중량"/>
      <sheetName val="비탈면보호공수량산출"/>
      <sheetName val="공사현황"/>
      <sheetName val="_REF"/>
      <sheetName val="설직재_1"/>
      <sheetName val="조건입력"/>
      <sheetName val="조건입력(2)"/>
      <sheetName val="장비선정"/>
      <sheetName val="내역서-CCTV"/>
      <sheetName val="copy"/>
      <sheetName val="서식"/>
      <sheetName val="실행"/>
      <sheetName val="에어샵공사"/>
      <sheetName val="Macro(ST)"/>
      <sheetName val="danga"/>
      <sheetName val="ilch"/>
      <sheetName val="부대비율"/>
      <sheetName val="중기사용료"/>
      <sheetName val="BOQ건축"/>
      <sheetName val="회사정보"/>
      <sheetName val="산출내역서"/>
      <sheetName val="일위대가(계측기설치)"/>
      <sheetName val="KCS-CA"/>
      <sheetName val="본공사"/>
      <sheetName val="심사계산"/>
      <sheetName val="심사물량"/>
      <sheetName val="6PILE  (돌출)"/>
      <sheetName val="수지예산"/>
      <sheetName val="INPUT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작업시작"/>
      <sheetName val="5.연간운전비계산서"/>
      <sheetName val="G.R300경비"/>
      <sheetName val="을-ATYPE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빗물받이(910-510-410)"/>
      <sheetName val="토목"/>
      <sheetName val="Sheet1_(2)"/>
      <sheetName val="식재"/>
      <sheetName val="시설물"/>
      <sheetName val="식재출력용"/>
      <sheetName val="유지관리"/>
      <sheetName val="COVER-P"/>
      <sheetName val="실행철강하도"/>
      <sheetName val="기둥(원형)"/>
      <sheetName val="교각1"/>
      <sheetName val="단면 (2)"/>
      <sheetName val="COPING"/>
      <sheetName val="토공사(흙막이)"/>
      <sheetName val="인부신상자료"/>
      <sheetName val="기계공사"/>
      <sheetName val="이토변실"/>
      <sheetName val="본서하반기"/>
      <sheetName val="하반기(지구대)"/>
      <sheetName val="말뚝지지력산정"/>
      <sheetName val="날개벽수량표"/>
      <sheetName val="가압장(토목)"/>
      <sheetName val="미장공사"/>
      <sheetName val="가설공사"/>
      <sheetName val="목공사"/>
      <sheetName val="48일위"/>
      <sheetName val="날개벽"/>
      <sheetName val="94"/>
      <sheetName val="전력"/>
      <sheetName val="공비대비"/>
      <sheetName val="우수"/>
      <sheetName val="DB구축"/>
      <sheetName val="수량집계1"/>
      <sheetName val="수량집계2"/>
      <sheetName val="교각계산"/>
      <sheetName val="70%"/>
      <sheetName val="TOWER 10TON"/>
      <sheetName val="수정시산표"/>
      <sheetName val="수리결과"/>
      <sheetName val="원본 (4)"/>
      <sheetName val="소방사항"/>
      <sheetName val="전계가"/>
      <sheetName val="조건표"/>
      <sheetName val="가시설흙막이"/>
      <sheetName val="콘_재료분리(1)"/>
      <sheetName val="POL6차-PIPING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단가조사-2"/>
      <sheetName val="산출"/>
      <sheetName val="2002하반기노임기준"/>
      <sheetName val="공통가설"/>
      <sheetName val="공사개요"/>
      <sheetName val="노무비단가"/>
      <sheetName val="방호벽"/>
      <sheetName val="산출내역서집계표"/>
      <sheetName val="basic_info"/>
      <sheetName val="경상직원"/>
      <sheetName val="공문"/>
      <sheetName val="맨홀수량산출"/>
      <sheetName val="목표세부명세"/>
      <sheetName val="업체명"/>
      <sheetName val="관리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자료"/>
      <sheetName val="00000"/>
      <sheetName val="기본DATA"/>
      <sheetName val="일위산출"/>
      <sheetName val="공내역"/>
      <sheetName val="백암비스타내역"/>
      <sheetName val="유림총괄"/>
      <sheetName val="1000 DB구축 부표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종배수관"/>
      <sheetName val="48수량"/>
      <sheetName val="22수량"/>
      <sheetName val="49일위"/>
      <sheetName val="22일위"/>
      <sheetName val="49수량"/>
      <sheetName val="금융"/>
      <sheetName val="하수급견적대비"/>
      <sheetName val="상반기손익차2총괄"/>
      <sheetName val="FURNITURE-01"/>
      <sheetName val="일위대가총괄표 2(설치)"/>
      <sheetName val="126.255"/>
      <sheetName val="부대"/>
      <sheetName val="일위CODE"/>
      <sheetName val="일반수량총괄"/>
      <sheetName val="견적서"/>
      <sheetName val="40총괄"/>
      <sheetName val="40집계"/>
      <sheetName val="등록자료"/>
      <sheetName val="기초공"/>
      <sheetName val="선로정수계산"/>
      <sheetName val="산출근거"/>
      <sheetName val="2호맨홀공제수량"/>
      <sheetName val="사유서제출현황-2"/>
      <sheetName val="01AC"/>
      <sheetName val="조견표"/>
      <sheetName val="적용기준표(98년상반기)"/>
      <sheetName val="사업분석"/>
      <sheetName val="부관맨홀조서"/>
      <sheetName val="품셈표"/>
      <sheetName val=""/>
      <sheetName val="CTEMCOST"/>
      <sheetName val="수목데이타 "/>
      <sheetName val="일위대가(가설)"/>
      <sheetName val="1.우편집중내역서"/>
      <sheetName val="준공조서"/>
      <sheetName val="공사준공계"/>
      <sheetName val="준공검사보고서"/>
      <sheetName val="파일구성"/>
      <sheetName val="설계"/>
      <sheetName val="물량산출근거"/>
      <sheetName val="사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각1"/>
      <sheetName val="설계조건"/>
      <sheetName val="안정계산"/>
      <sheetName val="단면검토"/>
      <sheetName val="3BL공동구 수량"/>
      <sheetName val="역T형"/>
      <sheetName val="단면 (2)"/>
      <sheetName val="기둥(원형)"/>
      <sheetName val="중기비"/>
      <sheetName val="ABUT수량-A1"/>
      <sheetName val="B부대공"/>
      <sheetName val="신당동집계표"/>
      <sheetName val="안정검토"/>
      <sheetName val="단면설계"/>
      <sheetName val="특2호하천산근"/>
      <sheetName val="특2호부관하천산근"/>
      <sheetName val="Sheet1"/>
      <sheetName val="tggwan(mac)"/>
      <sheetName val="가도공"/>
      <sheetName val="중기일위대가"/>
      <sheetName val="노임단가"/>
      <sheetName val="Sheet1 (2)"/>
      <sheetName val="도장수량(하1)"/>
      <sheetName val="주형"/>
      <sheetName val="단면가정"/>
      <sheetName val="변화치수"/>
      <sheetName val="원형맨홀수량"/>
      <sheetName val="버스운행안내"/>
      <sheetName val="예방접종계획"/>
      <sheetName val="근태계획서"/>
      <sheetName val="터파기및재료"/>
      <sheetName val="6PILE  (돌출)"/>
      <sheetName val="자(3.0m)"/>
      <sheetName val="1.설계기준"/>
      <sheetName val="말뚝물량"/>
      <sheetName val="내역서"/>
      <sheetName val="정부노임단가"/>
      <sheetName val="STEEL BOX 단면설계(SEC.8)"/>
      <sheetName val="명세서"/>
      <sheetName val="입출재고현황 (2)"/>
      <sheetName val="바닥판"/>
      <sheetName val="제잡비.xls"/>
      <sheetName val="방음벽기초"/>
      <sheetName val="우수"/>
      <sheetName val="토공(완충)"/>
      <sheetName val="부하(성남)"/>
      <sheetName val="소업1교"/>
      <sheetName val="간선계산"/>
      <sheetName val="플랜트 설치"/>
      <sheetName val="BASIC (2)"/>
      <sheetName val="경산(을)"/>
      <sheetName val="포장복구집계"/>
      <sheetName val="좌측"/>
      <sheetName val="내역"/>
      <sheetName val="1.설계조건"/>
      <sheetName val="1-1"/>
      <sheetName val="탑(을지)"/>
      <sheetName val="INPUT"/>
      <sheetName val="견적990322"/>
      <sheetName val="2F 회의실견적(5_14 일대)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잡비총계"/>
      <sheetName val="제잡비전력(감리)"/>
      <sheetName val="제잡비건축(감리)"/>
      <sheetName val="제잡비접지(감리)"/>
      <sheetName val="제잡비신규"/>
      <sheetName val="집계표"/>
      <sheetName val="감리집계표"/>
      <sheetName val="전력변경내역"/>
      <sheetName val="건축변경내역"/>
      <sheetName val="접지공사"/>
      <sheetName val="접지공사신규"/>
      <sheetName val="수량및공량산출표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［전력］1.전력 간선공사</v>
          </cell>
          <cell r="B3" t="str">
            <v xml:space="preserve"> </v>
          </cell>
          <cell r="C3" t="str">
            <v xml:space="preserve"> </v>
          </cell>
          <cell r="D3" t="str">
            <v xml:space="preserve"> </v>
          </cell>
          <cell r="E3">
            <v>0</v>
          </cell>
          <cell r="F3">
            <v>0</v>
          </cell>
          <cell r="G3" t="str">
            <v xml:space="preserve"> </v>
          </cell>
          <cell r="H3" t="str">
            <v xml:space="preserve"> </v>
          </cell>
          <cell r="I3" t="str">
            <v xml:space="preserve"> </v>
          </cell>
          <cell r="J3">
            <v>0</v>
          </cell>
        </row>
        <row r="4">
          <cell r="C4" t="str">
            <v xml:space="preserve"> </v>
          </cell>
          <cell r="E4">
            <v>0</v>
          </cell>
          <cell r="F4">
            <v>0</v>
          </cell>
          <cell r="G4" t="str">
            <v xml:space="preserve"> </v>
          </cell>
          <cell r="H4" t="str">
            <v xml:space="preserve"> </v>
          </cell>
          <cell r="I4" t="str">
            <v xml:space="preserve"> </v>
          </cell>
          <cell r="J4">
            <v>0</v>
          </cell>
        </row>
        <row r="5">
          <cell r="A5" t="str">
            <v>케이블</v>
          </cell>
          <cell r="B5" t="str">
            <v>CV600V 2C/38㎣</v>
          </cell>
          <cell r="D5" t="str">
            <v>m</v>
          </cell>
          <cell r="J5">
            <v>0</v>
          </cell>
        </row>
        <row r="6">
          <cell r="C6">
            <v>472</v>
          </cell>
          <cell r="E6">
            <v>2704</v>
          </cell>
          <cell r="F6">
            <v>1276288</v>
          </cell>
          <cell r="I6">
            <v>2704</v>
          </cell>
          <cell r="J6">
            <v>1276288</v>
          </cell>
        </row>
        <row r="7">
          <cell r="A7" t="str">
            <v>케이블</v>
          </cell>
          <cell r="B7" t="str">
            <v>CV600V 3C/38㎣</v>
          </cell>
          <cell r="D7" t="str">
            <v>m</v>
          </cell>
          <cell r="J7">
            <v>0</v>
          </cell>
        </row>
        <row r="8">
          <cell r="C8">
            <v>112</v>
          </cell>
          <cell r="E8">
            <v>3837</v>
          </cell>
          <cell r="F8">
            <v>429744</v>
          </cell>
          <cell r="I8">
            <v>3837</v>
          </cell>
          <cell r="J8">
            <v>429744</v>
          </cell>
        </row>
        <row r="9">
          <cell r="A9" t="str">
            <v>케이블</v>
          </cell>
          <cell r="B9" t="str">
            <v>CV6.9KV 1C/100㎣</v>
          </cell>
          <cell r="D9" t="str">
            <v>m</v>
          </cell>
          <cell r="J9">
            <v>0</v>
          </cell>
        </row>
        <row r="10">
          <cell r="C10">
            <v>494</v>
          </cell>
          <cell r="E10">
            <v>4605</v>
          </cell>
          <cell r="F10">
            <v>2274870</v>
          </cell>
          <cell r="I10">
            <v>4605</v>
          </cell>
          <cell r="J10">
            <v>2274870</v>
          </cell>
        </row>
        <row r="11">
          <cell r="A11" t="str">
            <v>케이블</v>
          </cell>
          <cell r="B11" t="str">
            <v>CV6.9KV 1C/150㎣</v>
          </cell>
          <cell r="D11" t="str">
            <v>m</v>
          </cell>
          <cell r="J11">
            <v>0</v>
          </cell>
        </row>
        <row r="12">
          <cell r="C12">
            <v>4202</v>
          </cell>
          <cell r="E12">
            <v>7195</v>
          </cell>
          <cell r="F12">
            <v>30233390</v>
          </cell>
          <cell r="I12">
            <v>7195</v>
          </cell>
          <cell r="J12">
            <v>30233390</v>
          </cell>
        </row>
        <row r="13">
          <cell r="A13" t="str">
            <v>케이블</v>
          </cell>
          <cell r="B13" t="str">
            <v>CV6.9KV 1C/250㎣</v>
          </cell>
          <cell r="D13" t="str">
            <v>m</v>
          </cell>
          <cell r="J13">
            <v>0</v>
          </cell>
        </row>
        <row r="14">
          <cell r="C14">
            <v>92</v>
          </cell>
          <cell r="E14">
            <v>10796</v>
          </cell>
          <cell r="F14">
            <v>993232</v>
          </cell>
          <cell r="I14">
            <v>10796</v>
          </cell>
          <cell r="J14">
            <v>993232</v>
          </cell>
        </row>
        <row r="15">
          <cell r="A15" t="str">
            <v>전선관</v>
          </cell>
          <cell r="B15" t="str">
            <v>파상형 50ψ</v>
          </cell>
          <cell r="D15" t="str">
            <v>m</v>
          </cell>
          <cell r="J15">
            <v>0</v>
          </cell>
        </row>
        <row r="16">
          <cell r="C16">
            <v>88</v>
          </cell>
          <cell r="E16">
            <v>570</v>
          </cell>
          <cell r="F16">
            <v>50160</v>
          </cell>
          <cell r="I16">
            <v>570</v>
          </cell>
          <cell r="J16">
            <v>50160</v>
          </cell>
        </row>
        <row r="17">
          <cell r="A17" t="str">
            <v>전선관</v>
          </cell>
          <cell r="B17" t="str">
            <v>파상형 125ψ</v>
          </cell>
          <cell r="D17" t="str">
            <v>m</v>
          </cell>
          <cell r="J17">
            <v>0</v>
          </cell>
        </row>
        <row r="18">
          <cell r="C18">
            <v>38</v>
          </cell>
          <cell r="E18">
            <v>2280</v>
          </cell>
          <cell r="F18">
            <v>86640</v>
          </cell>
          <cell r="I18">
            <v>2280</v>
          </cell>
          <cell r="J18">
            <v>86640</v>
          </cell>
        </row>
        <row r="19">
          <cell r="A19" t="str">
            <v>입착단자</v>
          </cell>
          <cell r="B19" t="str">
            <v>38㎣</v>
          </cell>
          <cell r="D19" t="str">
            <v>EA</v>
          </cell>
          <cell r="J19">
            <v>0</v>
          </cell>
        </row>
        <row r="20">
          <cell r="C20">
            <v>14</v>
          </cell>
          <cell r="E20">
            <v>104</v>
          </cell>
          <cell r="F20">
            <v>1456</v>
          </cell>
          <cell r="I20">
            <v>104</v>
          </cell>
          <cell r="J20">
            <v>1456</v>
          </cell>
        </row>
        <row r="21">
          <cell r="A21" t="str">
            <v>케이블 헤드</v>
          </cell>
          <cell r="B21" t="str">
            <v>6.9KV 1C/100㎣</v>
          </cell>
          <cell r="D21" t="str">
            <v>EA</v>
          </cell>
          <cell r="J21">
            <v>0</v>
          </cell>
        </row>
        <row r="22">
          <cell r="C22">
            <v>6</v>
          </cell>
          <cell r="E22">
            <v>80370</v>
          </cell>
          <cell r="F22">
            <v>482220</v>
          </cell>
          <cell r="I22">
            <v>80370</v>
          </cell>
          <cell r="J22">
            <v>482220</v>
          </cell>
        </row>
        <row r="23">
          <cell r="A23" t="str">
            <v>케이블 헤드</v>
          </cell>
          <cell r="B23" t="str">
            <v>6.9KV 1C/150㎣</v>
          </cell>
          <cell r="D23" t="str">
            <v>EA</v>
          </cell>
          <cell r="J23">
            <v>0</v>
          </cell>
        </row>
        <row r="24">
          <cell r="C24">
            <v>12</v>
          </cell>
          <cell r="E24">
            <v>90440</v>
          </cell>
          <cell r="F24">
            <v>1085280</v>
          </cell>
          <cell r="I24">
            <v>90440</v>
          </cell>
          <cell r="J24">
            <v>1085280</v>
          </cell>
        </row>
        <row r="25">
          <cell r="A25" t="str">
            <v>케이블 헤드</v>
          </cell>
          <cell r="B25" t="str">
            <v>6.9KV 1C/250㎣</v>
          </cell>
          <cell r="D25" t="str">
            <v>EA</v>
          </cell>
          <cell r="J25">
            <v>0</v>
          </cell>
        </row>
        <row r="26">
          <cell r="C26">
            <v>12</v>
          </cell>
          <cell r="E26">
            <v>96710</v>
          </cell>
          <cell r="F26">
            <v>1160520</v>
          </cell>
          <cell r="I26">
            <v>96710</v>
          </cell>
          <cell r="J26">
            <v>1160520</v>
          </cell>
        </row>
      </sheetData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증감내역"/>
      <sheetName val="시멘트및골재수량"/>
      <sheetName val="수량집계표"/>
      <sheetName val="두부보강철근집계표"/>
      <sheetName val="전력변경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현황"/>
      <sheetName val="설계서표지"/>
      <sheetName val="집계표"/>
      <sheetName val="1식단가"/>
      <sheetName val="제목"/>
      <sheetName val="공사비현황"/>
      <sheetName val="공사량현황"/>
      <sheetName val="물량산출내역"/>
      <sheetName val="제잡비산출"/>
      <sheetName val="부대공사비산출"/>
      <sheetName val="범례"/>
      <sheetName val="수량명세서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집계"/>
      <sheetName val="Sheet1"/>
      <sheetName val="Sheet1 (2)"/>
    </sheetNames>
    <sheetDataSet>
      <sheetData sheetId="0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터파기및재료"/>
      <sheetName val="방지책개소별명세"/>
      <sheetName val="가설공사비"/>
      <sheetName val="도로구조공사비"/>
      <sheetName val="도로토공공사비"/>
      <sheetName val="여수토공사비"/>
      <sheetName val="준검 내역서"/>
      <sheetName val="노무비"/>
      <sheetName val="육령리농기계진입로설치공사(간지)"/>
      <sheetName val="재료집계표(육령)"/>
      <sheetName val="개거슬라브재료집계표(육령)"/>
      <sheetName val="개거슬라브재료표(육령)"/>
      <sheetName val="개거슬라브단면도(육령)"/>
      <sheetName val="콘크리트포장재료표(육령)"/>
      <sheetName val="콘크리트포장단면도(육령)"/>
      <sheetName val="L형측구재료집계표(육령)"/>
      <sheetName val="L형측구단면도및단위수량(육령)"/>
      <sheetName val="토공산출(육령)"/>
      <sheetName val="오선사거리구조개선공사(간지)"/>
      <sheetName val="재료집계표(오선)"/>
      <sheetName val="토공산출서(오선)"/>
      <sheetName val="포장재료산출(오선) "/>
      <sheetName val="L형측구 집계표(오선)"/>
      <sheetName val="L형측구(오선)"/>
      <sheetName val="배수시설공사(간지)"/>
      <sheetName val="배수시설집계표"/>
      <sheetName val="배수시설조서"/>
      <sheetName val="배수시설도"/>
      <sheetName val="대소꽃화원(간지)"/>
      <sheetName val="수량집계표(대소꽂)"/>
      <sheetName val="V형측구수량집계표(대소꽂) "/>
      <sheetName val="도수로집계(대소꽃)"/>
      <sheetName val="V형측구단위수량(대소꽃)"/>
      <sheetName val="교통섬개선(간지)"/>
      <sheetName val="수량집계표(교통)"/>
      <sheetName val="보도블럭(교통)"/>
      <sheetName val="콘크리트(교통)"/>
      <sheetName val="아스콘포장(교통)"/>
      <sheetName val="차선도색수량집계표(교통)"/>
      <sheetName val="차량흡수시설설치현황(교통)"/>
      <sheetName val="차선도색설치현황 (교통)"/>
      <sheetName val="차선제거현황(교통)"/>
      <sheetName val="내역서적용수량 (교통)"/>
      <sheetName val="게비온설치(간지)"/>
      <sheetName val="게비온재료집계표"/>
      <sheetName val="게비온위치조서"/>
      <sheetName val="게비온수량산출(2단)"/>
      <sheetName val="게비온수량산출(3단)"/>
      <sheetName val="#REF"/>
      <sheetName val="기둥(원형)"/>
      <sheetName val="부대공"/>
      <sheetName val="COPING"/>
      <sheetName val="가도공"/>
      <sheetName val="3.바닥판  "/>
      <sheetName val="조명시설"/>
      <sheetName val="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별표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NEAYUK"/>
      <sheetName val="Sheet1"/>
      <sheetName val="Sheet1 (2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ABUT수량-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개요"/>
      <sheetName val="중산교"/>
      <sheetName val="산출근거1"/>
      <sheetName val="설계내역서"/>
      <sheetName val="DATA"/>
      <sheetName val="자재단가비교표"/>
      <sheetName val="I一般比"/>
      <sheetName val="guard(mac)"/>
      <sheetName val="INPUT"/>
      <sheetName val="#REF"/>
      <sheetName val="입출재고현황 (2)"/>
      <sheetName val="설직재-1"/>
      <sheetName val="목재동바리"/>
      <sheetName val="BOX형 교대"/>
      <sheetName val="입찰안"/>
      <sheetName val="4)유동표"/>
      <sheetName val="집계표"/>
      <sheetName val="플랜트 설치"/>
      <sheetName val="간선계산"/>
      <sheetName val="반중력식옹벽"/>
      <sheetName val="데리네이타현황"/>
      <sheetName val="노임단가"/>
      <sheetName val="터파기및재료"/>
      <sheetName val="차선도색현황"/>
      <sheetName val="가도공"/>
      <sheetName val="ⴭ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guard(mac)"/>
      <sheetName val="설계내역서"/>
      <sheetName val="포장수량집계"/>
      <sheetName val="노무비"/>
      <sheetName val="내역서"/>
      <sheetName val="INPUT"/>
      <sheetName val="MYUN(MAC)"/>
      <sheetName val="자재단가비교표"/>
      <sheetName val="3BL공동구 수량"/>
      <sheetName val="상수도토공집계표"/>
      <sheetName val="DATE"/>
      <sheetName val="중기(목록)"/>
      <sheetName val="일위대가(목록)"/>
      <sheetName val="산근(목록)"/>
      <sheetName val="재료비"/>
      <sheetName val="경비"/>
      <sheetName val="설계조건"/>
      <sheetName val="제수"/>
      <sheetName val="도장수량(하1)"/>
      <sheetName val="주형"/>
      <sheetName val="Sheet17"/>
      <sheetName val="음료실행"/>
      <sheetName val="평균터파기고(1-2,ASP)"/>
      <sheetName val="수량산출"/>
      <sheetName val="우각부보강"/>
      <sheetName val="터파기및재료"/>
      <sheetName val="반중력식옹벽"/>
      <sheetName val="수량산출1"/>
      <sheetName val="일위대가"/>
      <sheetName val="자재단가표"/>
      <sheetName val="9GNG운반"/>
      <sheetName val="DATA"/>
      <sheetName val="원형1호맨홀토공수량"/>
      <sheetName val="기본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강당"/>
      <sheetName val="회의실"/>
      <sheetName val="전산교육실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D-3109"/>
      <sheetName val="산출근거"/>
      <sheetName val="관로"/>
      <sheetName val="BOX-E"/>
      <sheetName val="BQ List"/>
      <sheetName val="PipWT"/>
      <sheetName val="경비"/>
      <sheetName val="2.단면가정 "/>
      <sheetName val="A-4"/>
      <sheetName val="입찰안"/>
      <sheetName val="INPUT"/>
      <sheetName val="ABUT수량-A1"/>
      <sheetName val="COPING"/>
      <sheetName val="Sheet1"/>
      <sheetName val="교각계산"/>
      <sheetName val="수로BOX(시점부)"/>
      <sheetName val="code"/>
      <sheetName val="SLIDES"/>
      <sheetName val="투찰"/>
      <sheetName val="수로교총재료집계"/>
      <sheetName val="도장수량(하1)"/>
      <sheetName val="주형"/>
      <sheetName val="원내역"/>
      <sheetName val="공문"/>
      <sheetName val="#REF"/>
      <sheetName val="1.설계조건"/>
      <sheetName val="data_dci"/>
      <sheetName val="data_mci"/>
      <sheetName val="behind"/>
      <sheetName val="Main"/>
      <sheetName val="공사비예산서(토목분)"/>
      <sheetName val="유림골조"/>
      <sheetName val="도색집계"/>
      <sheetName val="집수정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다곡2교"/>
      <sheetName val="자재단가비교표"/>
      <sheetName val="포장복구집계"/>
      <sheetName val="실행철강하도"/>
      <sheetName val="ETC"/>
      <sheetName val="노임이"/>
      <sheetName val="ASP포장"/>
      <sheetName val="관로토공집계표"/>
      <sheetName val="데이타"/>
      <sheetName val="DATA"/>
      <sheetName val="북방3터널"/>
      <sheetName val="인건비"/>
      <sheetName val="품셈"/>
      <sheetName val="BID"/>
      <sheetName val="기성2"/>
      <sheetName val="교각1"/>
      <sheetName val="요율"/>
      <sheetName val="자재대"/>
      <sheetName val="공사내역"/>
      <sheetName val="000000"/>
      <sheetName val="Sheet1 (2)"/>
      <sheetName val="8.PILE  (돌출)"/>
      <sheetName val="반중력식옹벽"/>
      <sheetName val="소업1교"/>
      <sheetName val="맨홀토공산출"/>
      <sheetName val="1-1"/>
      <sheetName val="전차선로 물량표"/>
      <sheetName val="CABLE SIZE-3"/>
      <sheetName val="장문교(대전)"/>
      <sheetName val="공사비증감"/>
      <sheetName val="산출근거1"/>
      <sheetName val="가정단면"/>
      <sheetName val="총괄"/>
      <sheetName val="내역"/>
      <sheetName val="날1"/>
      <sheetName val="도장수량"/>
      <sheetName val="진주방향"/>
      <sheetName val="JUCKEYK"/>
      <sheetName val="106C0300"/>
      <sheetName val="AC포장수량"/>
      <sheetName val="내역서"/>
      <sheetName val="적용단위길이"/>
      <sheetName val="중기비"/>
      <sheetName val="U-TYPE(1)"/>
      <sheetName val="표지"/>
      <sheetName val="Sheet3"/>
      <sheetName val="전계가"/>
      <sheetName val="전신환매도율"/>
      <sheetName val="준검 내역서"/>
      <sheetName val="단가 및 재료비"/>
      <sheetName val="배수내역 (2)"/>
      <sheetName val="EQUIP-H"/>
      <sheetName val="3.공통공사대비"/>
      <sheetName val="부서현황"/>
      <sheetName val="상수도토공집계표"/>
      <sheetName val="기둥"/>
      <sheetName val="저판(버림100)"/>
      <sheetName val="5CHBDC"/>
      <sheetName val="SLAB&quot;1&quot;"/>
      <sheetName val="변경집계표"/>
      <sheetName val="설계조건"/>
      <sheetName val="점수계산1-2"/>
      <sheetName val="일위대가목차"/>
      <sheetName val="2000.11월설계내역"/>
      <sheetName val="대비"/>
      <sheetName val="6PILE  (돌출)"/>
      <sheetName val="AS복구"/>
      <sheetName val="중기터파기"/>
      <sheetName val="변수값"/>
      <sheetName val="중기상차"/>
      <sheetName val="ACUNIT"/>
      <sheetName val="포장공"/>
      <sheetName val="B부대공"/>
      <sheetName val="현장관리비내역서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일위대가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말뚝기초(안정검토)-외측"/>
      <sheetName val="2000전체분"/>
      <sheetName val="2000년1차"/>
      <sheetName val="Y-WORK"/>
      <sheetName val="전기일위대가"/>
      <sheetName val="설계개요"/>
      <sheetName val="세부내역(직접인건비)"/>
      <sheetName val="Sheet2"/>
      <sheetName val="1.설계기준"/>
      <sheetName val="표준계약서"/>
      <sheetName val="공사비내역"/>
      <sheetName val="구리토평1전기"/>
      <sheetName val="공사비집계"/>
      <sheetName val="R.C RAHMEN 해석"/>
      <sheetName val="본체 설 계"/>
      <sheetName val="Sheet4"/>
      <sheetName val="갑지(추정)"/>
      <sheetName val="단가목록"/>
      <sheetName val="더돋기량"/>
      <sheetName val="포장수량집계"/>
      <sheetName val="골재산출"/>
      <sheetName val="조명율표"/>
      <sheetName val="상행선"/>
      <sheetName val="DATE"/>
      <sheetName val="예상"/>
      <sheetName val="guard(mac)"/>
      <sheetName val="노임"/>
      <sheetName val="석"/>
      <sheetName val="ENE-CAL 1"/>
      <sheetName val="단면가정"/>
      <sheetName val="금액내역서"/>
      <sheetName val="전체도급"/>
      <sheetName val="6.교좌면보강"/>
      <sheetName val="토사(PE)"/>
      <sheetName val="구조물포장"/>
      <sheetName val="옹벽1"/>
      <sheetName val="건식PD설치현황표"/>
      <sheetName val="예가표"/>
      <sheetName val="총괄집계 "/>
      <sheetName val="Sheet6"/>
      <sheetName val="마산방향"/>
      <sheetName val="98지급계획"/>
      <sheetName val="7단가"/>
      <sheetName val="ⴭⴭⴭⴭⴭ"/>
      <sheetName val="말뚝지지력산정"/>
      <sheetName val="철근량"/>
      <sheetName val="데리네이타현황"/>
      <sheetName val="주방환기"/>
      <sheetName val="취수탑"/>
      <sheetName val="배수갑문"/>
      <sheetName val="반중력식옹벽3.5"/>
      <sheetName val="내역서적용수량"/>
      <sheetName val="화산경계"/>
      <sheetName val="VXXXXXXX"/>
      <sheetName val="원가"/>
      <sheetName val="맨홀토공(3)"/>
      <sheetName val="공사비총괄"/>
      <sheetName val="최적단면"/>
      <sheetName val="단위수량"/>
      <sheetName val="제수변수량"/>
      <sheetName val="공기변수량"/>
      <sheetName val="중기"/>
      <sheetName val="일위대가(계측기설치)"/>
      <sheetName val="기흥하도용"/>
      <sheetName val="말뚝설계"/>
      <sheetName val="물질수지(2011)"/>
      <sheetName val="AAA"/>
      <sheetName val="장비가동"/>
      <sheetName val="타공종이기"/>
      <sheetName val="국공유지및사유지"/>
      <sheetName val="예정(3)"/>
      <sheetName val="동원(3)"/>
      <sheetName val="횡배수관"/>
      <sheetName val="갑지1"/>
      <sheetName val="기초INPUT"/>
      <sheetName val="낙석방지망현황"/>
      <sheetName val="SG"/>
      <sheetName val="수량산출"/>
      <sheetName val="부대내역"/>
      <sheetName val="자료"/>
      <sheetName val="자재조서"/>
      <sheetName val="터파기및재료"/>
      <sheetName val="Ⅴ-2.공종별내역"/>
      <sheetName val="공정양식(원본)"/>
      <sheetName val="기본DATA"/>
      <sheetName val="CTEMCOST"/>
      <sheetName val="토적표"/>
      <sheetName val="주beam"/>
      <sheetName val="카메라"/>
      <sheetName val="4)유동표"/>
      <sheetName val="재료"/>
      <sheetName val="플랜트 설치"/>
      <sheetName val="수안보-MBR1"/>
      <sheetName val="맨홀수량산출"/>
      <sheetName val="가감수량"/>
      <sheetName val="안정검토"/>
      <sheetName val="노원열병합  건축공사기성내역서"/>
      <sheetName val="보현동3교종점측"/>
      <sheetName val="지급자재"/>
      <sheetName val="도장"/>
      <sheetName val="직접경비"/>
      <sheetName val="98수문일위"/>
      <sheetName val="자재 집계표"/>
      <sheetName val="관음목장(제출용)자105인97.5"/>
      <sheetName val="원가계산서"/>
      <sheetName val="입력자료(노무비)"/>
      <sheetName val="투찰내역"/>
      <sheetName val="집계표"/>
      <sheetName val="신공항A-9(원가수정)"/>
      <sheetName val="총괄표"/>
      <sheetName val="설계명세서(선로)"/>
      <sheetName val="옹벽"/>
      <sheetName val="식재가격"/>
      <sheetName val="식재총괄"/>
      <sheetName val="단가산출"/>
      <sheetName val="차액보증"/>
      <sheetName val="일위대가표"/>
      <sheetName val="개요"/>
      <sheetName val="적용환율"/>
      <sheetName val="수목데이타 "/>
      <sheetName val="수목표준대가"/>
      <sheetName val="I一般比"/>
      <sheetName val="INPUT(덕도방향-시점)"/>
      <sheetName val="산출내역서집계표"/>
      <sheetName val="조경"/>
      <sheetName val="현장관리비 산출내역"/>
      <sheetName val="BOX단위철근"/>
      <sheetName val="공사개요"/>
      <sheetName val="02자재"/>
      <sheetName val="전기"/>
      <sheetName val="CON포장수량"/>
      <sheetName val="산출2-기기동력"/>
      <sheetName val="설직재-1"/>
      <sheetName val="INPUT-DATA"/>
      <sheetName val="일  위  대  가  목  록"/>
      <sheetName val="본체"/>
      <sheetName val="DANGA"/>
      <sheetName val="AS포장복구 "/>
      <sheetName val="CVT산정"/>
      <sheetName val="협의단가"/>
      <sheetName val="주빔의 설계"/>
      <sheetName val="입력DATA"/>
      <sheetName val="바닥판"/>
      <sheetName val="자금청구"/>
      <sheetName val="경비2내역"/>
      <sheetName val="EACT10"/>
      <sheetName val="3BL공동구 수량"/>
      <sheetName val="기계내역"/>
      <sheetName val="제수"/>
      <sheetName val="2BOX본체"/>
      <sheetName val="정부노임단가"/>
      <sheetName val="좌측"/>
      <sheetName val="1호인버트수량"/>
      <sheetName val="전체내역"/>
      <sheetName val="노무비"/>
      <sheetName val="3련 BOX"/>
      <sheetName val="역T형(H=6.0) (2)"/>
      <sheetName val="TOT"/>
      <sheetName val="tggwan(mac)"/>
      <sheetName val="설 계"/>
      <sheetName val="본사S"/>
      <sheetName val="설산1.나"/>
      <sheetName val="총괄내역서"/>
      <sheetName val="목동1절주.bh01"/>
      <sheetName val="경비실"/>
      <sheetName val="combi(wall)"/>
      <sheetName val="판"/>
      <sheetName val="재료집계(분수관)"/>
      <sheetName val="BQMPALOC"/>
      <sheetName val="비계,CON'C"/>
      <sheetName val="뚝토공"/>
      <sheetName val="철거총괄집계"/>
      <sheetName val="철근총괄집계"/>
      <sheetName val="우수공"/>
      <sheetName val="설계예산2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차선도색현황"/>
      <sheetName val="조명시설"/>
      <sheetName val="오수관"/>
      <sheetName val="오수관토공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단면기준"/>
      <sheetName val="SLAB"/>
      <sheetName val="고창방향"/>
      <sheetName val="이기(집계)"/>
      <sheetName val="건축내역"/>
      <sheetName val="안산기계장치"/>
      <sheetName val="CCTV내역서"/>
      <sheetName val="가격조사서"/>
      <sheetName val="품셈TABLE"/>
      <sheetName val="교통표지판기초자료"/>
      <sheetName val="토공사"/>
      <sheetName val="내역서(기성청구)"/>
      <sheetName val="토목"/>
      <sheetName val="찍기"/>
      <sheetName val="Regenerator  Concrete Structure"/>
      <sheetName val="날개벽수량표"/>
      <sheetName val="BOX형 교대"/>
      <sheetName val="P4-C"/>
      <sheetName val="수문일1"/>
      <sheetName val="40총괄"/>
      <sheetName val="40집계"/>
      <sheetName val="전선"/>
      <sheetName val="일위대가(가설)"/>
      <sheetName val="XL4Poppy"/>
      <sheetName val="DATA 입력란"/>
      <sheetName val="수토공단위당"/>
      <sheetName val="순서도"/>
      <sheetName val="가격"/>
      <sheetName val="BOX(1.5X1.5)"/>
      <sheetName val="토공(우물통,기타) "/>
      <sheetName val="우수"/>
      <sheetName val="5.정산서"/>
      <sheetName val="교대(A1-A2)"/>
      <sheetName val="갑지"/>
      <sheetName val="수량3"/>
      <sheetName val="COVER"/>
      <sheetName val="설계기준"/>
      <sheetName val="공기"/>
      <sheetName val="200"/>
      <sheetName val="FB25JN"/>
      <sheetName val="내역표지"/>
      <sheetName val="입상내역"/>
      <sheetName val="공작물조직표(용배수)"/>
      <sheetName val="합계금액"/>
      <sheetName val="98비정기소모"/>
      <sheetName val="토공계산서(부체도로)"/>
      <sheetName val="재집"/>
      <sheetName val="직재"/>
      <sheetName val="토공"/>
      <sheetName val="옹벽철근"/>
      <sheetName val="sw1"/>
      <sheetName val="NOMUBI"/>
      <sheetName val="배수통관(좌)"/>
      <sheetName val="가시설(TYPE-A)"/>
      <sheetName val="1-1평균터파기고(1)"/>
      <sheetName val="건축공사"/>
      <sheetName val="배지거총재료집계표"/>
      <sheetName val="방음벽기초"/>
      <sheetName val="Sheet17"/>
      <sheetName val="전체제잡비"/>
      <sheetName val="고분전시관"/>
      <sheetName val="낙찰표"/>
      <sheetName val="96까지"/>
      <sheetName val="97년"/>
      <sheetName val="98이후"/>
      <sheetName val="우배수"/>
      <sheetName val="도급"/>
      <sheetName val="인사자료총집계"/>
      <sheetName val="고유코드_설계"/>
      <sheetName val="PSV"/>
      <sheetName val="Sheet5"/>
      <sheetName val="3.하중산정4.지지력"/>
      <sheetName val="별표"/>
      <sheetName val="설계명세서"/>
      <sheetName val="소산진입"/>
      <sheetName val="J형측구단위수량"/>
      <sheetName val="유효폭의 계산"/>
      <sheetName val="제잡비"/>
      <sheetName val="교대(A1)"/>
      <sheetName val="c_balju"/>
      <sheetName val="단가표"/>
      <sheetName val="252K444"/>
      <sheetName val="공주방향"/>
      <sheetName val="변경현황"/>
      <sheetName val="markup"/>
      <sheetName val="JOIN(2span)"/>
      <sheetName val="철근량산정및사용성검토"/>
      <sheetName val="백호우계수"/>
      <sheetName val="코드표"/>
      <sheetName val="청주-교대(A1)"/>
      <sheetName val="D-623D"/>
      <sheetName val="CAL"/>
      <sheetName val="ERECIN"/>
      <sheetName val="단면별연장"/>
      <sheetName val="TYPE-1"/>
      <sheetName val="이토변실(A3-LINE)"/>
      <sheetName val="98NS-N"/>
      <sheetName val="일반전기"/>
      <sheetName val="삼성전기"/>
      <sheetName val="제수변수량H2.15"/>
      <sheetName val="_공기변수량"/>
      <sheetName val="wall"/>
      <sheetName val="1.토공"/>
      <sheetName val="6공구(당초)"/>
      <sheetName val="토량1-1"/>
      <sheetName val="4.장비손료"/>
      <sheetName val="단가"/>
      <sheetName val="지장물조서"/>
      <sheetName val="토공정보"/>
      <sheetName val="MOTOR"/>
      <sheetName val="실행"/>
      <sheetName val="물가자료"/>
      <sheetName val="기초코드"/>
      <sheetName val="입출재고현황 (2)"/>
      <sheetName val="960318-1"/>
      <sheetName val="경상비"/>
      <sheetName val="전문하도급"/>
      <sheetName val="교량전기"/>
      <sheetName val="평가데이터"/>
      <sheetName val="지구단위계획"/>
      <sheetName val="CONUNIT"/>
      <sheetName val="단위중량"/>
      <sheetName val="경영상태"/>
      <sheetName val="IN"/>
      <sheetName val="맨홀토공수량"/>
      <sheetName val="수량"/>
      <sheetName val="¿Á¿Üµî½Å¼³"/>
      <sheetName val="TEL"/>
      <sheetName val="적격분석"/>
      <sheetName val="Pier 3"/>
      <sheetName val="가로등기초"/>
      <sheetName val="HANDHOLE(2)"/>
      <sheetName val="시설물"/>
      <sheetName val="대림경상68억"/>
      <sheetName val="준검_내역서"/>
      <sheetName val="노안2지구총(시행계획)"/>
      <sheetName val="암거공"/>
      <sheetName val="토 목"/>
      <sheetName val="97년 추정"/>
      <sheetName val="CPM챠트"/>
      <sheetName val="전체_1설계"/>
      <sheetName val="견적대비표"/>
      <sheetName val="단가산출2"/>
      <sheetName val="기계경비일람"/>
      <sheetName val="상부공"/>
      <sheetName val="IMPEADENCE MAP 취수장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을"/>
      <sheetName val="VENDOR LIST"/>
      <sheetName val="예산M12A"/>
      <sheetName val="슬래브"/>
      <sheetName val="설계"/>
      <sheetName val="유동표"/>
      <sheetName val="단가대비표"/>
      <sheetName val="일위대가목록"/>
      <sheetName val="언양휴게소배수관 흄관설치"/>
      <sheetName val="내역서(삼호)"/>
      <sheetName val="2.공사비내역서(당초,변경)"/>
      <sheetName val="수량산출서"/>
      <sheetName val="woo(mac)"/>
      <sheetName val="공통부대비"/>
      <sheetName val="DAN"/>
      <sheetName val="기계경비(시간당)"/>
      <sheetName val="횡날개수집"/>
      <sheetName val="부대대비"/>
      <sheetName val="냉연집계"/>
      <sheetName val="부하(성남)"/>
      <sheetName val="정렬"/>
      <sheetName val="설계요율"/>
      <sheetName val="낙차공산출근거"/>
      <sheetName val="계산내역"/>
      <sheetName val="토목검측서"/>
      <sheetName val="식생블럭단위수량"/>
      <sheetName val="단면검토"/>
      <sheetName val="unit 4"/>
      <sheetName val="2.계약외추가비계물량"/>
      <sheetName val="3.지하층끊어치기라스물량"/>
      <sheetName val="변경후-SHEET"/>
      <sheetName val="날개벽(시점좌측)"/>
      <sheetName val="총공사내역서"/>
      <sheetName val="참고-설계변경검토(2012년예정분)-내부관리"/>
      <sheetName val="참고-예비비현황"/>
      <sheetName val="청천내"/>
      <sheetName val="경성자금"/>
      <sheetName val="P5"/>
      <sheetName val="P6"/>
      <sheetName val="P7"/>
      <sheetName val="P8"/>
      <sheetName val="P14"/>
      <sheetName val="7.PILE  (돌출)"/>
      <sheetName val="구조물철거타공정이월"/>
      <sheetName val="장비집계"/>
      <sheetName val="부대공"/>
      <sheetName val="입력값"/>
      <sheetName val="단면치수"/>
      <sheetName val="배수통관토공수량"/>
      <sheetName val="횡배수관토공수량"/>
      <sheetName val="측구집계"/>
      <sheetName val="설계기준 및 하중계산"/>
      <sheetName val="단면설계"/>
      <sheetName val="TYPE A"/>
      <sheetName val="용산1(해보)"/>
      <sheetName val="증감대비"/>
      <sheetName val="반중력식옹벽3_5"/>
      <sheetName val="법면단"/>
      <sheetName val="법면설면"/>
      <sheetName val="석축단"/>
      <sheetName val="법면수집"/>
      <sheetName val="석축설면"/>
      <sheetName val="식재"/>
      <sheetName val="식재출력용"/>
      <sheetName val="유지관리"/>
      <sheetName val="토질별천공수량(2공구)"/>
      <sheetName val="3.하중계산"/>
      <sheetName val="출자한도"/>
      <sheetName val="남양시작동자105노65기1.3화1.2"/>
      <sheetName val="공사수행방안"/>
      <sheetName val="비탈면보호공수량산출"/>
      <sheetName val="MORTAR생산및타설(1;3)"/>
      <sheetName val="부대비율"/>
      <sheetName val="발파유용(3)"/>
      <sheetName val="type-F"/>
      <sheetName val="약품공급2"/>
      <sheetName val="총수량집계표"/>
      <sheetName val="을지"/>
      <sheetName val="입찰"/>
      <sheetName val="현경"/>
      <sheetName val="여흥"/>
      <sheetName val="입력"/>
      <sheetName val="C-직노1"/>
      <sheetName val="전체"/>
      <sheetName val="기별-공가용"/>
      <sheetName val="설계예산서(전체)"/>
      <sheetName val="L형옹벽단위수량(35)"/>
      <sheetName val="화해(함평)"/>
      <sheetName val="화해(장성)"/>
      <sheetName val="지장물건조서"/>
      <sheetName val="전신"/>
      <sheetName val="시화점실행"/>
      <sheetName val="깎기 4구간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  <sheetName val="총괄집계1 (3)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통전1교-A1토공"/>
      <sheetName val="통전1교-A2토공"/>
      <sheetName val="사천2교-A1토공"/>
      <sheetName val="사천2교-A2토공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교대집계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투찰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토공집계표"/>
      <sheetName val="구조물깨기수량집계"/>
      <sheetName val="교량깨기"/>
      <sheetName val="000000"/>
      <sheetName val="시점부"/>
      <sheetName val="시점부토적표"/>
      <sheetName val="종점부"/>
      <sheetName val="종점부토적표"/>
      <sheetName val="단면 (2)"/>
      <sheetName val="단면가정"/>
      <sheetName val="요율"/>
      <sheetName val="기본DATA"/>
      <sheetName val="남양내역"/>
      <sheetName val="실행내역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전체제잡비"/>
      <sheetName val="단위단가"/>
      <sheetName val="(C)원내역"/>
      <sheetName val="자재단가비교표"/>
      <sheetName val="绑ꣃ˞짛༏濼殃恸䁍◣"/>
      <sheetName val="조명시설"/>
      <sheetName val="하수급견적대비"/>
      <sheetName val="공사비예산서(토목분)"/>
      <sheetName val="BID"/>
      <sheetName val="3.바닥판설계"/>
      <sheetName val="입찰안"/>
      <sheetName val="골재산출"/>
      <sheetName val="가로등내역서"/>
      <sheetName val="현황산출서"/>
      <sheetName val="배수공"/>
      <sheetName val="Sheet15"/>
      <sheetName val="전입"/>
      <sheetName val="type-F"/>
      <sheetName val="위치조서"/>
      <sheetName val="일위대가(계측기설치)"/>
      <sheetName val="공주-교대(A1)"/>
      <sheetName val="물가대비표"/>
      <sheetName val="품셈"/>
      <sheetName val="날개벽"/>
      <sheetName val="노임단가"/>
      <sheetName val="apt수량"/>
      <sheetName val="수량집계표"/>
      <sheetName val="산출근거"/>
      <sheetName val="산수배수"/>
      <sheetName val="편입토지조서"/>
      <sheetName val="B2BERP"/>
      <sheetName val="J형측구단위수량"/>
      <sheetName val="전차선로 물량표"/>
      <sheetName val="교각계산"/>
      <sheetName val="성서방향-교대(A2)"/>
      <sheetName val="물가시세"/>
      <sheetName val="산출내역서집계표"/>
      <sheetName val="변화치수"/>
      <sheetName val="1.취수장"/>
      <sheetName val="소방"/>
      <sheetName val="포장공"/>
      <sheetName val="플랜트 설치"/>
      <sheetName val="전기일위목록"/>
      <sheetName val="건축내역"/>
      <sheetName val="B(함)일반수량"/>
      <sheetName val="적용토목"/>
      <sheetName val="ABUT수량-A1"/>
      <sheetName val="["/>
      <sheetName val="유동표"/>
      <sheetName val="진주방향"/>
      <sheetName val="마산방향"/>
      <sheetName val="마산방향철근집계"/>
      <sheetName val="수량명세서"/>
      <sheetName val="포장복구집계"/>
      <sheetName val="6공구(당초)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초코드"/>
      <sheetName val="B부대공"/>
      <sheetName val="주형"/>
      <sheetName val="8설7발"/>
      <sheetName val="가정단면"/>
      <sheetName val="A-4"/>
      <sheetName val="기자재비"/>
      <sheetName val="설계명세서"/>
      <sheetName val="토목"/>
      <sheetName val="2.8 부재_xffff_도(_xffff_한)"/>
      <sheetName val="2._xffff_.2 벽설계"/>
      <sheetName val="수로교총재료집계"/>
      <sheetName val="연결임시"/>
      <sheetName val="TEL"/>
      <sheetName val="BLOCK-1"/>
      <sheetName val="부대내역"/>
      <sheetName val="SLIDES"/>
      <sheetName val="도장수량(하1)"/>
      <sheetName val="6.교좌면보강"/>
      <sheetName val="단가조사"/>
      <sheetName val="공사일보(4월11탬גּ"/>
      <sheetName val="지급자재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입적표"/>
      <sheetName val="I一般比"/>
      <sheetName val="설직재-1"/>
      <sheetName val="N賃率-職"/>
      <sheetName val="제직재"/>
      <sheetName val="공사비내역"/>
      <sheetName val="준검 내역서"/>
      <sheetName val="일위대가"/>
      <sheetName val="날개벽(시점좌측)"/>
      <sheetName val="시설수량표"/>
      <sheetName val="공사비총괄"/>
      <sheetName val="data"/>
      <sheetName val="반중력식옹벽"/>
      <sheetName val="상수도토공집계표"/>
      <sheetName val="서울교대토공집계(★)"/>
      <sheetName val="춘천교대토공집계(★)"/>
      <sheetName val="70%"/>
      <sheetName val="남양시작동자105노65기1.3화1.2"/>
      <sheetName val="토량1-1"/>
      <sheetName val="VXXXXXXX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연부97-1"/>
      <sheetName val="상행-교대(A1-A2)"/>
      <sheetName val="2000년 공정표"/>
      <sheetName val="기초1"/>
      <sheetName val="CODE"/>
      <sheetName val="총괄-1"/>
      <sheetName val="ENTRY"/>
      <sheetName val="AS복구"/>
      <sheetName val="중기터파기"/>
      <sheetName val="변수값"/>
      <sheetName val="중기상차"/>
      <sheetName val="총괄표"/>
      <sheetName val="품셈TABLE"/>
      <sheetName val="순공사비"/>
      <sheetName val="용산1(해보)"/>
      <sheetName val="OPT7"/>
      <sheetName val="양수장구조물총"/>
      <sheetName val="양수장토공총"/>
      <sheetName val="DATE"/>
      <sheetName val="공작물조직표(용배수)"/>
      <sheetName val="증감대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노임"/>
      <sheetName val="을지"/>
      <sheetName val="자재단가비교표"/>
      <sheetName val="단가"/>
      <sheetName val="J直材4"/>
      <sheetName val="방송일위대가"/>
      <sheetName val="일위대가(계측기설치)"/>
      <sheetName val="LEGEND"/>
      <sheetName val="N賃率-職"/>
      <sheetName val="계정"/>
      <sheetName val="총괄집계표"/>
      <sheetName val="부대내역"/>
      <sheetName val="251"/>
      <sheetName val="EQUIPMENT -2"/>
      <sheetName val="전차선로 물량표"/>
      <sheetName val="I一般比"/>
      <sheetName val="간선계산"/>
      <sheetName val="교각1"/>
      <sheetName val="수로교총재료집계"/>
      <sheetName val="단가 및 재료비"/>
      <sheetName val="집계"/>
      <sheetName val="직노"/>
      <sheetName val="기본일위"/>
      <sheetName val="#REF"/>
      <sheetName val="내역서2안"/>
      <sheetName val="패널"/>
      <sheetName val="실행내역"/>
      <sheetName val="IMPEADENCE MAP 취수장"/>
      <sheetName val="설직재-1"/>
      <sheetName val="제-노임"/>
      <sheetName val="1.설계조건"/>
      <sheetName val="해외세목"/>
      <sheetName val="공통가설"/>
      <sheetName val="순공사비"/>
      <sheetName val="DATA"/>
      <sheetName val="횡배수관토공수량"/>
      <sheetName val="노무비"/>
      <sheetName val="일위"/>
      <sheetName val="표지"/>
      <sheetName val="토적표"/>
      <sheetName val="B2BERP"/>
      <sheetName val="원가 (2)"/>
      <sheetName val="실행철강하도"/>
      <sheetName val="교통대책내역"/>
      <sheetName val="단위수량"/>
      <sheetName val="제직재"/>
      <sheetName val="Sheet6"/>
      <sheetName val="남양시작동자105노65기1.3화1.2"/>
      <sheetName val="관음목장(제출용)자105인97.5"/>
      <sheetName val="견적"/>
      <sheetName val="9GNG운반"/>
      <sheetName val="공종목록표"/>
      <sheetName val="부서현황"/>
      <sheetName val="수량집계"/>
      <sheetName val="수량산출"/>
      <sheetName val="정산"/>
      <sheetName val="감액총괄표"/>
      <sheetName val="손익분석"/>
      <sheetName val="견적990322"/>
      <sheetName val="종배수관(신)"/>
      <sheetName val="적용단위길이"/>
      <sheetName val="전선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1"/>
      <sheetName val="Sheet2"/>
      <sheetName val="유기공정"/>
      <sheetName val="갑지"/>
      <sheetName val="시중노임단가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Sheet9"/>
      <sheetName val="BASIC (2)"/>
      <sheetName val="94"/>
      <sheetName val="총괄"/>
      <sheetName val="SP-B1"/>
      <sheetName val="DATE"/>
      <sheetName val="Macro1"/>
      <sheetName val="실행대비"/>
      <sheetName val="공사비예산서(토목분)"/>
      <sheetName val="내역을"/>
      <sheetName val="대가_"/>
      <sheetName val="능률"/>
      <sheetName val="수수료"/>
      <sheetName val="자재테이블"/>
      <sheetName val="일위목록"/>
      <sheetName val="품셈총괄표"/>
      <sheetName val="실행내역서 "/>
      <sheetName val="전계가"/>
      <sheetName val="일위대가목록"/>
      <sheetName val="주방환기"/>
      <sheetName val="내역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대가단최종"/>
      <sheetName val="환율"/>
      <sheetName val="입찰안"/>
      <sheetName val="4-3 보온 기본물량집계"/>
      <sheetName val="금호"/>
      <sheetName val="단중표"/>
      <sheetName val="가로내역"/>
      <sheetName val="프로젝트"/>
      <sheetName val="인사자료총집계"/>
      <sheetName val="직재"/>
    </sheetNames>
    <sheetDataSet>
      <sheetData sheetId="0"/>
      <sheetData sheetId="1"/>
      <sheetData sheetId="2"/>
      <sheetData sheetId="3" refreshError="1">
        <row r="49">
          <cell r="I49">
            <v>11630114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교각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소양2-P5"/>
      <sheetName val="DATE"/>
      <sheetName val="단면 (2)"/>
      <sheetName val="부대내역"/>
      <sheetName val="점수계산1-2"/>
      <sheetName val="3BL공동구 수량"/>
      <sheetName val="2F 회의실견적(5_14 일대)"/>
      <sheetName val="암거공"/>
      <sheetName val="설계"/>
      <sheetName val="교각1"/>
      <sheetName val="단면가정"/>
      <sheetName val="도장수량(하1)"/>
      <sheetName val="주형"/>
      <sheetName val="기본DATA"/>
      <sheetName val="재료집계"/>
      <sheetName val="I一般比"/>
      <sheetName val="2000년1차"/>
      <sheetName val="공사비집계"/>
      <sheetName val="입출재고현황 (2)"/>
      <sheetName val="보차도경계석"/>
      <sheetName val="간선계산"/>
      <sheetName val="공사비예산서(토목분)"/>
      <sheetName val="AS복구"/>
      <sheetName val="중기터파기"/>
      <sheetName val="변수값"/>
      <sheetName val="중기상차"/>
      <sheetName val="포장복구집계"/>
      <sheetName val="BSD (2)"/>
      <sheetName val="안정검토"/>
      <sheetName val="단면설계"/>
      <sheetName val="N賃率-職"/>
      <sheetName val="입력표"/>
      <sheetName val="이용시설일위대가"/>
      <sheetName val="지하수단가"/>
      <sheetName val="이용시설입력란"/>
      <sheetName val="설계조건"/>
      <sheetName val="안정계산"/>
      <sheetName val="단면검토"/>
      <sheetName val="XL4Poppy"/>
      <sheetName val="중기노임"/>
      <sheetName val="중기일위대가"/>
      <sheetName val="정부노임단가"/>
      <sheetName val="구조물공"/>
      <sheetName val="BLOCK(1)"/>
      <sheetName val="신흥교"/>
      <sheetName val="1. 설계조건 2.단면가정 3. 하중계산"/>
      <sheetName val="전체철근집계"/>
      <sheetName val="DATA 입력란"/>
      <sheetName val="경비2내역"/>
      <sheetName val="노임"/>
      <sheetName val="EQUIP-H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설계"/>
      <sheetName val="교각1"/>
      <sheetName val="산출내역서집계표"/>
      <sheetName val="조건표"/>
      <sheetName val="버스운행안내"/>
      <sheetName val="예방접종계획"/>
      <sheetName val="근태계획서"/>
      <sheetName val="계화배수"/>
      <sheetName val="하중"/>
      <sheetName val="남양시작동자105노65기1.3화1.2"/>
      <sheetName val="CABLE SIZE-3"/>
      <sheetName val="BOX"/>
      <sheetName val="교각계산"/>
      <sheetName val="계화배수(3대)"/>
      <sheetName val="당초수문"/>
      <sheetName val="사통"/>
      <sheetName val="기둥(원형)"/>
      <sheetName val="포장직선구간"/>
      <sheetName val="ABUT수량-A1"/>
      <sheetName val="터파기및재료"/>
      <sheetName val="예산서"/>
      <sheetName val="일위대가"/>
      <sheetName val="중기일위대가"/>
      <sheetName val="구조물공"/>
      <sheetName val="INPUT"/>
      <sheetName val="COPING"/>
      <sheetName val="단면 (2)"/>
      <sheetName val="DATE"/>
      <sheetName val="#REF"/>
      <sheetName val="1.1서버도입"/>
      <sheetName val="B부대공"/>
      <sheetName val="Sheet1"/>
      <sheetName val="슬래브(유곡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공사원가계산서"/>
      <sheetName val="간선계산"/>
      <sheetName val="guard(mac)"/>
      <sheetName val="165-1"/>
      <sheetName val="건축내역"/>
      <sheetName val="일위대가"/>
      <sheetName val="직재"/>
      <sheetName val="일위"/>
      <sheetName val="Sheet5"/>
      <sheetName val="Y-WORK"/>
      <sheetName val="차액보증"/>
      <sheetName val="데이타"/>
      <sheetName val="DATA"/>
      <sheetName val="상수도토공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</sheetNames>
    <sheetDataSet>
      <sheetData sheetId="0"/>
      <sheetData sheetId="1"/>
      <sheetData sheetId="2"/>
      <sheetData sheetId="3">
        <row r="1">
          <cell r="A1" t="str">
            <v>chekjum</v>
          </cell>
          <cell r="C1" t="str">
            <v>chekplus</v>
          </cell>
          <cell r="E1" t="str">
            <v>chekwave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</sheetNames>
    <sheetDataSet>
      <sheetData sheetId="0">
        <row r="1">
          <cell r="A1" t="str">
            <v>chekjum</v>
          </cell>
          <cell r="C1" t="str">
            <v>chekplus</v>
          </cell>
          <cell r="E1" t="str">
            <v>chekwave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공사개요"/>
      <sheetName val="증감총괄 "/>
      <sheetName val="사유서"/>
      <sheetName val="총괄"/>
      <sheetName val="내역"/>
      <sheetName val="수량집계표"/>
      <sheetName val="수량산출"/>
      <sheetName val="code"/>
      <sheetName val="콘크리트깨기"/>
      <sheetName val="토공"/>
      <sheetName val="덤프운반"/>
      <sheetName val="레미콘타설"/>
      <sheetName val="철근가공조립"/>
      <sheetName val="거푸집"/>
      <sheetName val="유로폼"/>
      <sheetName val="보조기층포설및다짐"/>
      <sheetName val="콘크리트포장"/>
      <sheetName val="파형강관"/>
      <sheetName val="VR관"/>
      <sheetName val="수로관"/>
      <sheetName val="보조기층운반"/>
      <sheetName val="중기운반"/>
      <sheetName val="부대공"/>
      <sheetName val="소운반"/>
      <sheetName val="아스콘"/>
      <sheetName val="사용료총괄"/>
      <sheetName val="중기사용료"/>
      <sheetName val="노임단가"/>
      <sheetName val="자재단가"/>
      <sheetName val="res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단가산출근거목록표</v>
          </cell>
        </row>
        <row r="3">
          <cell r="A3" t="str">
            <v>code</v>
          </cell>
          <cell r="B3" t="str">
            <v>명          칭</v>
          </cell>
          <cell r="C3" t="str">
            <v>규    격</v>
          </cell>
          <cell r="D3" t="str">
            <v>단위</v>
          </cell>
          <cell r="E3" t="str">
            <v>계</v>
          </cell>
          <cell r="F3" t="str">
            <v>노무비</v>
          </cell>
          <cell r="G3" t="str">
            <v>재료비</v>
          </cell>
          <cell r="H3" t="str">
            <v>경비</v>
          </cell>
        </row>
        <row r="4">
          <cell r="A4">
            <v>1</v>
          </cell>
          <cell r="B4" t="str">
            <v>무근콘크리트깨기</v>
          </cell>
          <cell r="C4" t="str">
            <v xml:space="preserve">(30cm  이상) </v>
          </cell>
          <cell r="D4" t="str">
            <v>㎥</v>
          </cell>
          <cell r="E4">
            <v>19504</v>
          </cell>
          <cell r="F4">
            <v>8816</v>
          </cell>
          <cell r="G4">
            <v>3523</v>
          </cell>
          <cell r="H4">
            <v>7165</v>
          </cell>
        </row>
        <row r="5">
          <cell r="A5">
            <v>2</v>
          </cell>
          <cell r="B5" t="str">
            <v>무근콘크리트깨기</v>
          </cell>
          <cell r="C5" t="str">
            <v xml:space="preserve">(30cm  미만) </v>
          </cell>
          <cell r="D5" t="str">
            <v>㎥</v>
          </cell>
          <cell r="E5">
            <v>15263</v>
          </cell>
          <cell r="F5">
            <v>6899</v>
          </cell>
          <cell r="G5">
            <v>2757</v>
          </cell>
          <cell r="H5">
            <v>5607</v>
          </cell>
        </row>
        <row r="6">
          <cell r="A6">
            <v>3</v>
          </cell>
          <cell r="B6" t="str">
            <v>철근콘크리트깨기</v>
          </cell>
          <cell r="C6" t="str">
            <v xml:space="preserve">(30cm  이상) </v>
          </cell>
          <cell r="D6" t="str">
            <v>㎥</v>
          </cell>
          <cell r="E6">
            <v>49245</v>
          </cell>
          <cell r="F6">
            <v>26213</v>
          </cell>
          <cell r="G6">
            <v>10342</v>
          </cell>
          <cell r="H6">
            <v>12690</v>
          </cell>
        </row>
        <row r="7">
          <cell r="A7">
            <v>4</v>
          </cell>
          <cell r="B7" t="str">
            <v>철근콘크리트깨기</v>
          </cell>
          <cell r="C7" t="str">
            <v xml:space="preserve">(30cm  미만) </v>
          </cell>
          <cell r="D7" t="str">
            <v>㎥</v>
          </cell>
          <cell r="E7">
            <v>40652</v>
          </cell>
          <cell r="F7">
            <v>23685</v>
          </cell>
          <cell r="G7">
            <v>6332</v>
          </cell>
          <cell r="H7">
            <v>10635</v>
          </cell>
        </row>
        <row r="8">
          <cell r="A8">
            <v>5</v>
          </cell>
          <cell r="B8" t="str">
            <v>콘크리트포장깨기</v>
          </cell>
          <cell r="C8" t="str">
            <v>(기계)</v>
          </cell>
          <cell r="D8" t="str">
            <v>㎥</v>
          </cell>
          <cell r="E8">
            <v>15263</v>
          </cell>
          <cell r="F8">
            <v>6899</v>
          </cell>
          <cell r="G8">
            <v>2757</v>
          </cell>
          <cell r="H8">
            <v>5607</v>
          </cell>
        </row>
        <row r="9">
          <cell r="A9">
            <v>6</v>
          </cell>
          <cell r="B9" t="str">
            <v>아스팔트포장깨기</v>
          </cell>
          <cell r="C9" t="str">
            <v>(기계)</v>
          </cell>
          <cell r="D9" t="str">
            <v>㎥</v>
          </cell>
          <cell r="E9">
            <v>18843</v>
          </cell>
          <cell r="F9">
            <v>8541</v>
          </cell>
          <cell r="G9">
            <v>3603</v>
          </cell>
          <cell r="H9">
            <v>6699</v>
          </cell>
        </row>
        <row r="10">
          <cell r="A10">
            <v>7</v>
          </cell>
          <cell r="B10" t="str">
            <v xml:space="preserve">아스팔트포장절단  </v>
          </cell>
          <cell r="C10" t="str">
            <v>(기계)</v>
          </cell>
          <cell r="D10" t="str">
            <v>m</v>
          </cell>
          <cell r="E10">
            <v>1781</v>
          </cell>
          <cell r="F10">
            <v>1031</v>
          </cell>
          <cell r="G10">
            <v>710</v>
          </cell>
          <cell r="H10">
            <v>40</v>
          </cell>
        </row>
        <row r="11">
          <cell r="A11">
            <v>8</v>
          </cell>
          <cell r="B11" t="str">
            <v xml:space="preserve">콘크리트포장절단  </v>
          </cell>
          <cell r="C11" t="str">
            <v>(기계)</v>
          </cell>
          <cell r="D11" t="str">
            <v>m</v>
          </cell>
          <cell r="E11">
            <v>1975</v>
          </cell>
          <cell r="F11">
            <v>1162</v>
          </cell>
          <cell r="G11">
            <v>773</v>
          </cell>
          <cell r="H11">
            <v>40</v>
          </cell>
        </row>
        <row r="12">
          <cell r="A12">
            <v>10</v>
          </cell>
          <cell r="B12" t="str">
            <v>절취, 기계</v>
          </cell>
          <cell r="C12" t="str">
            <v>(백호우0.7㎥)</v>
          </cell>
          <cell r="D12" t="str">
            <v>㎥</v>
          </cell>
          <cell r="E12">
            <v>1039</v>
          </cell>
          <cell r="F12">
            <v>477</v>
          </cell>
          <cell r="G12">
            <v>245</v>
          </cell>
          <cell r="H12">
            <v>317</v>
          </cell>
        </row>
        <row r="13">
          <cell r="A13">
            <v>11</v>
          </cell>
          <cell r="B13" t="str">
            <v>구조물터파기</v>
          </cell>
          <cell r="C13" t="str">
            <v>백호우0.7㎥</v>
          </cell>
          <cell r="D13" t="str">
            <v>㎥</v>
          </cell>
          <cell r="E13">
            <v>2424</v>
          </cell>
          <cell r="F13">
            <v>1918</v>
          </cell>
          <cell r="G13">
            <v>221</v>
          </cell>
          <cell r="H13">
            <v>285</v>
          </cell>
        </row>
        <row r="14">
          <cell r="A14">
            <v>12</v>
          </cell>
          <cell r="B14" t="str">
            <v>되메우기(토사)</v>
          </cell>
          <cell r="C14" t="str">
            <v>백호우0.7㎥</v>
          </cell>
          <cell r="D14" t="str">
            <v>㎥</v>
          </cell>
          <cell r="E14">
            <v>1712</v>
          </cell>
          <cell r="F14">
            <v>1405</v>
          </cell>
          <cell r="G14">
            <v>134</v>
          </cell>
          <cell r="H14">
            <v>173</v>
          </cell>
        </row>
        <row r="15">
          <cell r="A15">
            <v>13</v>
          </cell>
          <cell r="B15" t="str">
            <v>덤프운반</v>
          </cell>
          <cell r="C15" t="str">
            <v>( 15TON)(토사)</v>
          </cell>
          <cell r="D15" t="str">
            <v>㎥</v>
          </cell>
          <cell r="E15">
            <v>3278</v>
          </cell>
          <cell r="F15">
            <v>1083</v>
          </cell>
          <cell r="G15">
            <v>1411</v>
          </cell>
          <cell r="H15">
            <v>784</v>
          </cell>
        </row>
        <row r="17">
          <cell r="A17">
            <v>15</v>
          </cell>
          <cell r="B17" t="str">
            <v>사토운반( 15TON)</v>
          </cell>
          <cell r="C17" t="str">
            <v xml:space="preserve">(토사)  </v>
          </cell>
          <cell r="D17" t="str">
            <v>㎥</v>
          </cell>
          <cell r="E17">
            <v>2122</v>
          </cell>
          <cell r="F17">
            <v>666</v>
          </cell>
          <cell r="G17">
            <v>954</v>
          </cell>
          <cell r="H17">
            <v>502</v>
          </cell>
        </row>
        <row r="18">
          <cell r="A18">
            <v>16</v>
          </cell>
          <cell r="B18" t="str">
            <v>콘크리트타설</v>
          </cell>
          <cell r="C18" t="str">
            <v>(무근 VIB제외)</v>
          </cell>
          <cell r="D18" t="str">
            <v>㎥</v>
          </cell>
          <cell r="E18">
            <v>28354</v>
          </cell>
          <cell r="F18">
            <v>28354</v>
          </cell>
          <cell r="G18">
            <v>0</v>
          </cell>
          <cell r="H18">
            <v>0</v>
          </cell>
        </row>
        <row r="19">
          <cell r="A19">
            <v>17</v>
          </cell>
          <cell r="B19" t="str">
            <v>콘크리트타설</v>
          </cell>
          <cell r="C19" t="str">
            <v>(철근 VIB제외)</v>
          </cell>
          <cell r="D19" t="str">
            <v>㎥</v>
          </cell>
          <cell r="E19">
            <v>31250</v>
          </cell>
          <cell r="F19">
            <v>31250</v>
          </cell>
          <cell r="G19">
            <v>0</v>
          </cell>
          <cell r="H19">
            <v>0</v>
          </cell>
        </row>
        <row r="20">
          <cell r="A20">
            <v>18</v>
          </cell>
          <cell r="B20" t="str">
            <v>콘크리트타설</v>
          </cell>
          <cell r="C20" t="str">
            <v>(무근 VIB포함)</v>
          </cell>
          <cell r="D20" t="str">
            <v>㎥</v>
          </cell>
          <cell r="E20">
            <v>28647</v>
          </cell>
          <cell r="F20">
            <v>28354</v>
          </cell>
          <cell r="G20">
            <v>254</v>
          </cell>
          <cell r="H20">
            <v>39</v>
          </cell>
        </row>
        <row r="21">
          <cell r="A21">
            <v>19</v>
          </cell>
          <cell r="B21" t="str">
            <v>콘크리트타설</v>
          </cell>
          <cell r="C21" t="str">
            <v>(철근 VIB포함)</v>
          </cell>
          <cell r="D21" t="str">
            <v>㎥</v>
          </cell>
          <cell r="E21">
            <v>31543</v>
          </cell>
          <cell r="F21">
            <v>31250</v>
          </cell>
          <cell r="G21">
            <v>254</v>
          </cell>
          <cell r="H21">
            <v>39</v>
          </cell>
        </row>
        <row r="22">
          <cell r="A22">
            <v>20</v>
          </cell>
          <cell r="B22" t="str">
            <v>철근가공조립</v>
          </cell>
          <cell r="C22" t="str">
            <v>(간단)</v>
          </cell>
          <cell r="D22" t="str">
            <v>TON</v>
          </cell>
          <cell r="E22">
            <v>440901</v>
          </cell>
          <cell r="F22">
            <v>436101</v>
          </cell>
          <cell r="G22">
            <v>4800</v>
          </cell>
          <cell r="H22">
            <v>0</v>
          </cell>
        </row>
        <row r="23">
          <cell r="A23">
            <v>21</v>
          </cell>
          <cell r="B23" t="str">
            <v>철근가공조립</v>
          </cell>
          <cell r="C23" t="str">
            <v>(보통)</v>
          </cell>
          <cell r="D23" t="str">
            <v>TON</v>
          </cell>
          <cell r="E23">
            <v>497872</v>
          </cell>
          <cell r="F23">
            <v>491632</v>
          </cell>
          <cell r="G23">
            <v>6240</v>
          </cell>
          <cell r="H23">
            <v>0</v>
          </cell>
        </row>
        <row r="24">
          <cell r="A24">
            <v>22</v>
          </cell>
          <cell r="B24" t="str">
            <v>합판거푸집</v>
          </cell>
          <cell r="C24" t="str">
            <v xml:space="preserve">(6 회) </v>
          </cell>
          <cell r="D24" t="str">
            <v>㎡</v>
          </cell>
          <cell r="E24">
            <v>19061</v>
          </cell>
          <cell r="F24">
            <v>13241</v>
          </cell>
          <cell r="G24">
            <v>5820</v>
          </cell>
          <cell r="H24">
            <v>0</v>
          </cell>
        </row>
        <row r="25">
          <cell r="A25">
            <v>23</v>
          </cell>
          <cell r="B25" t="str">
            <v>폐기물적재</v>
          </cell>
          <cell r="C25" t="str">
            <v>백호0.7</v>
          </cell>
          <cell r="D25" t="str">
            <v>㎥</v>
          </cell>
          <cell r="E25">
            <v>1391</v>
          </cell>
          <cell r="F25">
            <v>571</v>
          </cell>
          <cell r="G25">
            <v>469</v>
          </cell>
          <cell r="H25">
            <v>351</v>
          </cell>
        </row>
        <row r="27">
          <cell r="A27">
            <v>25</v>
          </cell>
          <cell r="B27" t="str">
            <v>부직포설치</v>
          </cell>
          <cell r="C27" t="str">
            <v>1000*500*500</v>
          </cell>
          <cell r="D27" t="str">
            <v>㎡</v>
          </cell>
          <cell r="E27">
            <v>1835</v>
          </cell>
          <cell r="F27">
            <v>229</v>
          </cell>
          <cell r="G27">
            <v>1606</v>
          </cell>
          <cell r="H27">
            <v>0</v>
          </cell>
        </row>
        <row r="28">
          <cell r="A28">
            <v>26</v>
          </cell>
          <cell r="B28" t="str">
            <v>흙채움</v>
          </cell>
          <cell r="C28" t="str">
            <v>인력100</v>
          </cell>
          <cell r="D28" t="str">
            <v>㎡</v>
          </cell>
          <cell r="E28">
            <v>1105</v>
          </cell>
          <cell r="F28">
            <v>1105</v>
          </cell>
          <cell r="H28">
            <v>0</v>
          </cell>
        </row>
        <row r="29">
          <cell r="A29">
            <v>28</v>
          </cell>
          <cell r="B29" t="str">
            <v>식생보강토옹벽블럭쌓기</v>
          </cell>
          <cell r="C29" t="str">
            <v>1000*500*500</v>
          </cell>
          <cell r="D29" t="str">
            <v>㎡</v>
          </cell>
          <cell r="E29">
            <v>30329</v>
          </cell>
          <cell r="F29">
            <v>20021</v>
          </cell>
          <cell r="G29">
            <v>4646</v>
          </cell>
          <cell r="H29">
            <v>5662</v>
          </cell>
        </row>
        <row r="30">
          <cell r="A30">
            <v>29</v>
          </cell>
          <cell r="B30" t="str">
            <v>문양거푸집</v>
          </cell>
          <cell r="C30" t="str">
            <v>합성수지P.E</v>
          </cell>
          <cell r="D30" t="str">
            <v>㎡</v>
          </cell>
          <cell r="E30">
            <v>3892</v>
          </cell>
          <cell r="F30">
            <v>185</v>
          </cell>
          <cell r="G30">
            <v>3707</v>
          </cell>
        </row>
        <row r="31">
          <cell r="A31">
            <v>30</v>
          </cell>
          <cell r="B31" t="str">
            <v>유로폼 벽</v>
          </cell>
          <cell r="D31" t="str">
            <v>㎡</v>
          </cell>
          <cell r="E31">
            <v>16712</v>
          </cell>
          <cell r="F31">
            <v>16345</v>
          </cell>
          <cell r="G31">
            <v>350</v>
          </cell>
          <cell r="H31">
            <v>17</v>
          </cell>
        </row>
        <row r="32">
          <cell r="A32">
            <v>31</v>
          </cell>
          <cell r="B32" t="str">
            <v>보조기층및석분</v>
          </cell>
          <cell r="C32" t="str">
            <v>다짐</v>
          </cell>
          <cell r="D32" t="str">
            <v>㎥</v>
          </cell>
          <cell r="E32">
            <v>3451</v>
          </cell>
          <cell r="F32">
            <v>2017</v>
          </cell>
          <cell r="G32">
            <v>711</v>
          </cell>
          <cell r="H32">
            <v>723</v>
          </cell>
        </row>
        <row r="33">
          <cell r="A33">
            <v>32</v>
          </cell>
          <cell r="B33" t="str">
            <v>콘크리크포장</v>
          </cell>
          <cell r="C33" t="str">
            <v>(T=20cm)</v>
          </cell>
          <cell r="D33" t="str">
            <v>a</v>
          </cell>
          <cell r="E33">
            <v>528834</v>
          </cell>
          <cell r="F33">
            <v>452434</v>
          </cell>
          <cell r="G33">
            <v>76400</v>
          </cell>
          <cell r="H33">
            <v>0</v>
          </cell>
        </row>
        <row r="34">
          <cell r="A34">
            <v>33</v>
          </cell>
          <cell r="B34" t="str">
            <v>나선형파형강관</v>
          </cell>
          <cell r="C34" t="str">
            <v>Φ1000m/m</v>
          </cell>
          <cell r="D34" t="str">
            <v>접합</v>
          </cell>
          <cell r="E34">
            <v>108184</v>
          </cell>
          <cell r="F34">
            <v>91193</v>
          </cell>
          <cell r="G34">
            <v>3990</v>
          </cell>
          <cell r="H34">
            <v>13001</v>
          </cell>
        </row>
        <row r="35">
          <cell r="A35">
            <v>34</v>
          </cell>
          <cell r="B35" t="str">
            <v>나선형파형강관</v>
          </cell>
          <cell r="C35" t="str">
            <v>Φ800m/m</v>
          </cell>
          <cell r="D35" t="str">
            <v>접합</v>
          </cell>
          <cell r="E35">
            <v>69603</v>
          </cell>
          <cell r="F35">
            <v>56548</v>
          </cell>
          <cell r="G35">
            <v>3066</v>
          </cell>
          <cell r="H35">
            <v>9989</v>
          </cell>
        </row>
        <row r="37">
          <cell r="A37">
            <v>36</v>
          </cell>
          <cell r="B37" t="str">
            <v>맨홀설치</v>
          </cell>
          <cell r="C37" t="str">
            <v>C1200m/m</v>
          </cell>
          <cell r="D37" t="str">
            <v>본당</v>
          </cell>
          <cell r="E37">
            <v>98623</v>
          </cell>
          <cell r="F37">
            <v>65359</v>
          </cell>
          <cell r="G37">
            <v>7812</v>
          </cell>
          <cell r="H37">
            <v>25452</v>
          </cell>
        </row>
        <row r="38">
          <cell r="A38">
            <v>37</v>
          </cell>
          <cell r="B38" t="str">
            <v>콘크리트수로관</v>
          </cell>
          <cell r="C38" t="str">
            <v>C1000m/m</v>
          </cell>
          <cell r="D38" t="str">
            <v>본당</v>
          </cell>
          <cell r="E38">
            <v>62446</v>
          </cell>
          <cell r="F38">
            <v>41380</v>
          </cell>
          <cell r="G38">
            <v>4947</v>
          </cell>
          <cell r="H38">
            <v>16119</v>
          </cell>
        </row>
        <row r="42">
          <cell r="A42">
            <v>41</v>
          </cell>
          <cell r="B42" t="str">
            <v xml:space="preserve">프라임코팅 </v>
          </cell>
          <cell r="C42" t="str">
            <v>M.C -1,75L/a</v>
          </cell>
          <cell r="D42" t="str">
            <v>a</v>
          </cell>
          <cell r="E42">
            <v>7011</v>
          </cell>
          <cell r="F42">
            <v>5847</v>
          </cell>
          <cell r="G42">
            <v>1051</v>
          </cell>
          <cell r="H42">
            <v>113</v>
          </cell>
        </row>
        <row r="43">
          <cell r="A43">
            <v>42</v>
          </cell>
          <cell r="B43" t="str">
            <v xml:space="preserve">택코팅 </v>
          </cell>
          <cell r="C43" t="str">
            <v>R.S.C -4, 20L/a</v>
          </cell>
          <cell r="D43" t="str">
            <v>a</v>
          </cell>
          <cell r="E43">
            <v>12573</v>
          </cell>
          <cell r="F43">
            <v>12457</v>
          </cell>
          <cell r="G43">
            <v>88</v>
          </cell>
          <cell r="H43">
            <v>28</v>
          </cell>
        </row>
        <row r="44">
          <cell r="A44">
            <v>43</v>
          </cell>
          <cell r="B44" t="str">
            <v>아스콘 표층</v>
          </cell>
          <cell r="C44" t="str">
            <v>(포설다짐 T=5CM)</v>
          </cell>
          <cell r="D44" t="str">
            <v>a</v>
          </cell>
          <cell r="E44">
            <v>74945</v>
          </cell>
          <cell r="F44">
            <v>48861</v>
          </cell>
          <cell r="G44">
            <v>11649</v>
          </cell>
          <cell r="H44">
            <v>14435</v>
          </cell>
        </row>
        <row r="45">
          <cell r="A45">
            <v>44</v>
          </cell>
          <cell r="B45" t="str">
            <v xml:space="preserve">아스콘 기층   </v>
          </cell>
          <cell r="C45" t="str">
            <v>(포설다짐 T=10cm)</v>
          </cell>
          <cell r="D45" t="str">
            <v>a</v>
          </cell>
          <cell r="E45">
            <v>87331</v>
          </cell>
          <cell r="F45">
            <v>54472</v>
          </cell>
          <cell r="G45">
            <v>15690</v>
          </cell>
          <cell r="H45">
            <v>17169</v>
          </cell>
        </row>
        <row r="46">
          <cell r="A46">
            <v>45</v>
          </cell>
          <cell r="B46" t="str">
            <v>중기운반</v>
          </cell>
          <cell r="C46" t="str">
            <v>백호우</v>
          </cell>
          <cell r="D46" t="str">
            <v>식</v>
          </cell>
          <cell r="E46">
            <v>171788</v>
          </cell>
          <cell r="F46">
            <v>60484</v>
          </cell>
          <cell r="G46">
            <v>63226</v>
          </cell>
          <cell r="H46">
            <v>48078</v>
          </cell>
        </row>
        <row r="47">
          <cell r="A47">
            <v>46</v>
          </cell>
          <cell r="B47" t="str">
            <v>중기운반</v>
          </cell>
          <cell r="C47" t="str">
            <v xml:space="preserve"> 살수차 (자주식)</v>
          </cell>
          <cell r="D47" t="str">
            <v>식</v>
          </cell>
          <cell r="E47">
            <v>50998</v>
          </cell>
          <cell r="F47">
            <v>17658</v>
          </cell>
          <cell r="G47">
            <v>17051</v>
          </cell>
          <cell r="H47">
            <v>16289</v>
          </cell>
        </row>
        <row r="48">
          <cell r="A48">
            <v>47</v>
          </cell>
          <cell r="B48" t="str">
            <v>중기운반</v>
          </cell>
          <cell r="C48" t="str">
            <v xml:space="preserve"> 모터그레이더</v>
          </cell>
          <cell r="D48" t="str">
            <v>식</v>
          </cell>
          <cell r="E48">
            <v>124180</v>
          </cell>
          <cell r="F48">
            <v>44707</v>
          </cell>
          <cell r="G48">
            <v>44873</v>
          </cell>
          <cell r="H48">
            <v>34600</v>
          </cell>
        </row>
        <row r="49">
          <cell r="A49">
            <v>48</v>
          </cell>
          <cell r="B49" t="str">
            <v>철 근 운 반</v>
          </cell>
          <cell r="C49" t="str">
            <v>(구역화물 10.5 TON)</v>
          </cell>
          <cell r="D49" t="str">
            <v>TON</v>
          </cell>
          <cell r="E49">
            <v>46331</v>
          </cell>
          <cell r="F49">
            <v>0</v>
          </cell>
          <cell r="G49">
            <v>0</v>
          </cell>
          <cell r="H49">
            <v>46331</v>
          </cell>
        </row>
        <row r="50">
          <cell r="A50">
            <v>49</v>
          </cell>
          <cell r="B50" t="str">
            <v>보조기층및석분운반</v>
          </cell>
          <cell r="C50" t="str">
            <v xml:space="preserve">(상차도) </v>
          </cell>
          <cell r="D50" t="str">
            <v>㎥</v>
          </cell>
          <cell r="E50">
            <v>5215</v>
          </cell>
          <cell r="F50">
            <v>1415</v>
          </cell>
          <cell r="G50">
            <v>2603</v>
          </cell>
          <cell r="H50">
            <v>1197</v>
          </cell>
        </row>
        <row r="54">
          <cell r="B54" t="str">
            <v>사급자재대</v>
          </cell>
        </row>
        <row r="55">
          <cell r="A55">
            <v>60</v>
          </cell>
          <cell r="B55" t="str">
            <v>레미콘</v>
          </cell>
          <cell r="C55" t="str">
            <v>25-180-8</v>
          </cell>
          <cell r="D55" t="str">
            <v>㎥</v>
          </cell>
          <cell r="G55">
            <v>46050</v>
          </cell>
          <cell r="H55" t="str">
            <v>1월물정P98</v>
          </cell>
        </row>
        <row r="56">
          <cell r="A56">
            <v>61</v>
          </cell>
          <cell r="B56" t="str">
            <v>레미콘</v>
          </cell>
          <cell r="C56" t="str">
            <v>25-210-8</v>
          </cell>
          <cell r="D56" t="str">
            <v>㎥</v>
          </cell>
          <cell r="G56">
            <v>46500</v>
          </cell>
          <cell r="H56" t="str">
            <v>"</v>
          </cell>
        </row>
        <row r="57">
          <cell r="A57">
            <v>62</v>
          </cell>
          <cell r="B57" t="str">
            <v>레미콘</v>
          </cell>
          <cell r="C57" t="str">
            <v>25-210-12</v>
          </cell>
          <cell r="D57" t="str">
            <v>㎥</v>
          </cell>
          <cell r="G57">
            <v>47250</v>
          </cell>
          <cell r="H57" t="str">
            <v>"</v>
          </cell>
        </row>
        <row r="58">
          <cell r="A58">
            <v>63</v>
          </cell>
          <cell r="B58" t="str">
            <v>레미콘</v>
          </cell>
          <cell r="C58" t="str">
            <v>25-240-12</v>
          </cell>
          <cell r="D58" t="str">
            <v>㎥</v>
          </cell>
          <cell r="G58">
            <v>48660</v>
          </cell>
          <cell r="H58" t="str">
            <v>"</v>
          </cell>
        </row>
        <row r="59">
          <cell r="A59">
            <v>64</v>
          </cell>
          <cell r="B59" t="str">
            <v>식생보강토 Ⅱ형블럭</v>
          </cell>
          <cell r="C59" t="str">
            <v>1000*500*500</v>
          </cell>
          <cell r="D59" t="str">
            <v>개</v>
          </cell>
          <cell r="G59">
            <v>32250</v>
          </cell>
        </row>
        <row r="60">
          <cell r="A60">
            <v>65</v>
          </cell>
          <cell r="B60" t="str">
            <v>혼합골재</v>
          </cell>
          <cell r="C60" t="str">
            <v>Φ50m/m이하</v>
          </cell>
          <cell r="D60" t="str">
            <v>㎥</v>
          </cell>
          <cell r="G60">
            <v>7000</v>
          </cell>
          <cell r="H60" t="str">
            <v>견적가</v>
          </cell>
        </row>
        <row r="61">
          <cell r="A61">
            <v>66</v>
          </cell>
          <cell r="B61" t="str">
            <v>혼합골재</v>
          </cell>
          <cell r="C61" t="str">
            <v>Φ80m/m이하</v>
          </cell>
          <cell r="D61" t="str">
            <v>㎥</v>
          </cell>
          <cell r="G61">
            <v>7000</v>
          </cell>
          <cell r="H61" t="str">
            <v>"</v>
          </cell>
        </row>
        <row r="62">
          <cell r="A62">
            <v>67</v>
          </cell>
          <cell r="B62" t="str">
            <v>석분</v>
          </cell>
          <cell r="D62" t="str">
            <v>㎥</v>
          </cell>
          <cell r="G62">
            <v>13000</v>
          </cell>
        </row>
        <row r="63">
          <cell r="A63">
            <v>68</v>
          </cell>
          <cell r="B63" t="str">
            <v>아스콘</v>
          </cell>
          <cell r="C63" t="str">
            <v># 467 (기층용)</v>
          </cell>
          <cell r="D63" t="str">
            <v>TON</v>
          </cell>
          <cell r="G63">
            <v>38000</v>
          </cell>
          <cell r="H63" t="str">
            <v>1월물정P180</v>
          </cell>
        </row>
        <row r="64">
          <cell r="A64">
            <v>69</v>
          </cell>
          <cell r="B64" t="str">
            <v>아스콘</v>
          </cell>
          <cell r="C64" t="str">
            <v>#  78 (표층용)</v>
          </cell>
          <cell r="D64" t="str">
            <v>TON</v>
          </cell>
          <cell r="G64">
            <v>42000</v>
          </cell>
          <cell r="H64" t="str">
            <v>"</v>
          </cell>
        </row>
        <row r="65">
          <cell r="A65">
            <v>70</v>
          </cell>
          <cell r="B65" t="str">
            <v>아스팔트</v>
          </cell>
          <cell r="C65" t="str">
            <v>드럼</v>
          </cell>
          <cell r="D65" t="str">
            <v>MC-1</v>
          </cell>
          <cell r="G65">
            <v>67000</v>
          </cell>
          <cell r="H65" t="str">
            <v>"</v>
          </cell>
        </row>
        <row r="66">
          <cell r="A66">
            <v>71</v>
          </cell>
          <cell r="B66" t="str">
            <v>아스팔트</v>
          </cell>
          <cell r="C66" t="str">
            <v>드럼</v>
          </cell>
          <cell r="D66" t="str">
            <v>RSC-3</v>
          </cell>
          <cell r="G66">
            <v>67000</v>
          </cell>
          <cell r="H66" t="str">
            <v>"</v>
          </cell>
        </row>
        <row r="67">
          <cell r="A67">
            <v>72</v>
          </cell>
          <cell r="B67" t="str">
            <v>이형철근(SD 30A)</v>
          </cell>
          <cell r="C67" t="str">
            <v>D10M/M</v>
          </cell>
          <cell r="D67" t="str">
            <v>TON</v>
          </cell>
          <cell r="G67">
            <v>505000</v>
          </cell>
          <cell r="H67" t="str">
            <v>1월물정P42</v>
          </cell>
        </row>
        <row r="68">
          <cell r="A68">
            <v>73</v>
          </cell>
          <cell r="B68" t="str">
            <v>이형철근(SD 30A)</v>
          </cell>
          <cell r="C68" t="str">
            <v>D13M/M</v>
          </cell>
          <cell r="D68" t="str">
            <v>TON</v>
          </cell>
          <cell r="G68">
            <v>500000</v>
          </cell>
          <cell r="H68" t="str">
            <v>"</v>
          </cell>
        </row>
        <row r="69">
          <cell r="A69">
            <v>74</v>
          </cell>
          <cell r="B69" t="str">
            <v>이형철근(SD 30A)</v>
          </cell>
          <cell r="C69" t="str">
            <v>D16-32M/M</v>
          </cell>
          <cell r="D69" t="str">
            <v>TON</v>
          </cell>
          <cell r="G69">
            <v>497000</v>
          </cell>
          <cell r="H69" t="str">
            <v>"</v>
          </cell>
        </row>
        <row r="73">
          <cell r="A73">
            <v>78</v>
          </cell>
          <cell r="B73" t="str">
            <v>돌망태(몸통)</v>
          </cell>
          <cell r="C73" t="str">
            <v># 8타 45*95</v>
          </cell>
          <cell r="D73" t="str">
            <v>M</v>
          </cell>
          <cell r="G73">
            <v>4320</v>
          </cell>
          <cell r="H73" t="str">
            <v>1월물정P158</v>
          </cell>
        </row>
        <row r="74">
          <cell r="A74">
            <v>79</v>
          </cell>
          <cell r="B74" t="str">
            <v>돌망태(뚜껑)</v>
          </cell>
          <cell r="C74" t="str">
            <v># 8타 45*95</v>
          </cell>
          <cell r="D74" t="str">
            <v>M</v>
          </cell>
          <cell r="G74">
            <v>1660</v>
          </cell>
          <cell r="H74" t="str">
            <v>"</v>
          </cell>
        </row>
        <row r="75">
          <cell r="A75">
            <v>80</v>
          </cell>
          <cell r="B75" t="str">
            <v>게비온망태(아연도금)</v>
          </cell>
          <cell r="C75" t="str">
            <v>1.0*1.0*2.0</v>
          </cell>
          <cell r="D75" t="str">
            <v>매</v>
          </cell>
          <cell r="G75">
            <v>42000</v>
          </cell>
          <cell r="H75" t="str">
            <v>"</v>
          </cell>
        </row>
        <row r="76">
          <cell r="A76">
            <v>81</v>
          </cell>
          <cell r="B76" t="str">
            <v>게비온망태(아연도금)</v>
          </cell>
          <cell r="C76" t="str">
            <v>1.0*1.0*1.5</v>
          </cell>
          <cell r="D76" t="str">
            <v>매</v>
          </cell>
          <cell r="G76">
            <v>34000</v>
          </cell>
          <cell r="H76" t="str">
            <v>"</v>
          </cell>
        </row>
        <row r="77">
          <cell r="A77">
            <v>82</v>
          </cell>
          <cell r="B77" t="str">
            <v>게비온망태(아연도금)</v>
          </cell>
          <cell r="C77" t="str">
            <v>1.0*1.0*1.0</v>
          </cell>
          <cell r="D77" t="str">
            <v>매</v>
          </cell>
          <cell r="G77">
            <v>24000</v>
          </cell>
          <cell r="H77" t="str">
            <v>"</v>
          </cell>
        </row>
        <row r="79">
          <cell r="A79">
            <v>84</v>
          </cell>
          <cell r="B79" t="str">
            <v>와이어메쉬</v>
          </cell>
          <cell r="C79" t="str">
            <v>#8  150*150</v>
          </cell>
          <cell r="D79" t="str">
            <v>㎡</v>
          </cell>
          <cell r="G79">
            <v>1210</v>
          </cell>
          <cell r="H79" t="str">
            <v>1월물정P82</v>
          </cell>
        </row>
        <row r="81">
          <cell r="A81">
            <v>86</v>
          </cell>
          <cell r="B81" t="str">
            <v>시멘트</v>
          </cell>
          <cell r="C81" t="str">
            <v>40KG</v>
          </cell>
          <cell r="D81" t="str">
            <v>대</v>
          </cell>
          <cell r="G81">
            <v>4300</v>
          </cell>
          <cell r="H81" t="str">
            <v>1월물정P95</v>
          </cell>
        </row>
        <row r="82">
          <cell r="A82">
            <v>87</v>
          </cell>
          <cell r="B82" t="str">
            <v>PVC PiPe</v>
          </cell>
          <cell r="C82" t="str">
            <v>Φ50m/m</v>
          </cell>
          <cell r="D82" t="str">
            <v>M</v>
          </cell>
          <cell r="G82">
            <v>935</v>
          </cell>
          <cell r="H82" t="str">
            <v>1월물정P549</v>
          </cell>
        </row>
        <row r="84">
          <cell r="A84">
            <v>89</v>
          </cell>
          <cell r="B84" t="str">
            <v>사각맨홀박스</v>
          </cell>
          <cell r="C84" t="str">
            <v>600*600*1000*150</v>
          </cell>
          <cell r="D84" t="str">
            <v>본</v>
          </cell>
          <cell r="G84">
            <v>100000</v>
          </cell>
          <cell r="H84" t="str">
            <v>1월물정P199</v>
          </cell>
        </row>
        <row r="85">
          <cell r="A85">
            <v>90</v>
          </cell>
          <cell r="B85" t="str">
            <v>사각맨홀박스</v>
          </cell>
          <cell r="C85" t="str">
            <v>700*700*1000*150</v>
          </cell>
          <cell r="D85" t="str">
            <v>본</v>
          </cell>
          <cell r="G85">
            <v>120000</v>
          </cell>
          <cell r="H85" t="str">
            <v>"</v>
          </cell>
        </row>
        <row r="86">
          <cell r="A86">
            <v>91</v>
          </cell>
          <cell r="B86" t="str">
            <v>사각맨홀박스</v>
          </cell>
          <cell r="C86" t="str">
            <v>800*800*1000*150</v>
          </cell>
          <cell r="D86" t="str">
            <v>본</v>
          </cell>
          <cell r="G86">
            <v>140000</v>
          </cell>
          <cell r="H86" t="str">
            <v>"</v>
          </cell>
        </row>
        <row r="87">
          <cell r="A87">
            <v>92</v>
          </cell>
          <cell r="B87" t="str">
            <v>사각맨홀박스</v>
          </cell>
          <cell r="C87" t="str">
            <v>900*900*1000*150</v>
          </cell>
          <cell r="D87" t="str">
            <v>본</v>
          </cell>
          <cell r="G87">
            <v>160000</v>
          </cell>
          <cell r="H87" t="str">
            <v>"</v>
          </cell>
        </row>
        <row r="88">
          <cell r="A88">
            <v>93</v>
          </cell>
          <cell r="B88" t="str">
            <v>사각맨홀박스</v>
          </cell>
          <cell r="C88" t="str">
            <v>1000*1000*1200*150</v>
          </cell>
          <cell r="D88" t="str">
            <v>본</v>
          </cell>
          <cell r="G88">
            <v>180000</v>
          </cell>
          <cell r="H88" t="str">
            <v>"</v>
          </cell>
        </row>
        <row r="89">
          <cell r="A89">
            <v>94</v>
          </cell>
          <cell r="B89" t="str">
            <v>사각맨홀박스</v>
          </cell>
          <cell r="C89" t="str">
            <v>1200*1200*1200*200</v>
          </cell>
          <cell r="D89" t="str">
            <v>본</v>
          </cell>
          <cell r="G89">
            <v>338800</v>
          </cell>
          <cell r="H89" t="str">
            <v>"</v>
          </cell>
        </row>
        <row r="91">
          <cell r="A91">
            <v>97</v>
          </cell>
          <cell r="B91" t="str">
            <v>주철제 맨홀뚜껑</v>
          </cell>
          <cell r="C91" t="str">
            <v>500×500×50</v>
          </cell>
          <cell r="D91" t="str">
            <v>조</v>
          </cell>
          <cell r="G91">
            <v>60000</v>
          </cell>
          <cell r="H91" t="str">
            <v>1월물정P199</v>
          </cell>
        </row>
        <row r="92">
          <cell r="A92">
            <v>98</v>
          </cell>
          <cell r="B92" t="str">
            <v>주철제 맨홀뚜껑</v>
          </cell>
          <cell r="C92" t="str">
            <v>600×600×50</v>
          </cell>
          <cell r="D92" t="str">
            <v>조</v>
          </cell>
          <cell r="G92">
            <v>83000</v>
          </cell>
          <cell r="H92" t="str">
            <v>"</v>
          </cell>
        </row>
        <row r="93">
          <cell r="A93">
            <v>99</v>
          </cell>
          <cell r="B93" t="str">
            <v>주철제 맨홀뚜껑</v>
          </cell>
          <cell r="C93" t="str">
            <v>700×700×50</v>
          </cell>
          <cell r="D93" t="str">
            <v>조</v>
          </cell>
          <cell r="G93">
            <v>105000</v>
          </cell>
          <cell r="H93" t="str">
            <v>"</v>
          </cell>
        </row>
        <row r="94">
          <cell r="A94">
            <v>100</v>
          </cell>
          <cell r="B94" t="str">
            <v>주철제 맨홀뚜껑</v>
          </cell>
          <cell r="C94" t="str">
            <v>800×800×50</v>
          </cell>
          <cell r="D94" t="str">
            <v>조</v>
          </cell>
          <cell r="G94">
            <v>148000</v>
          </cell>
          <cell r="H94" t="str">
            <v>"</v>
          </cell>
        </row>
        <row r="95">
          <cell r="A95">
            <v>101</v>
          </cell>
          <cell r="B95" t="str">
            <v>주철제 맨홀뚜껑</v>
          </cell>
          <cell r="C95" t="str">
            <v>900×900×50</v>
          </cell>
          <cell r="D95" t="str">
            <v>조</v>
          </cell>
          <cell r="G95">
            <v>180000</v>
          </cell>
          <cell r="H95" t="str">
            <v>"</v>
          </cell>
        </row>
        <row r="96">
          <cell r="A96">
            <v>102</v>
          </cell>
          <cell r="B96" t="str">
            <v>주철제 맨홀뚜껑</v>
          </cell>
          <cell r="C96" t="str">
            <v>1000×1000×50</v>
          </cell>
          <cell r="D96" t="str">
            <v>조</v>
          </cell>
          <cell r="G96">
            <v>240000</v>
          </cell>
          <cell r="H96" t="str">
            <v>"</v>
          </cell>
        </row>
        <row r="97">
          <cell r="A97">
            <v>103</v>
          </cell>
          <cell r="B97" t="str">
            <v>주철제 맨홀뚜껑</v>
          </cell>
          <cell r="C97" t="str">
            <v>1000×1000×70</v>
          </cell>
          <cell r="D97" t="str">
            <v>조</v>
          </cell>
          <cell r="G97">
            <v>300000</v>
          </cell>
          <cell r="H97" t="str">
            <v>"</v>
          </cell>
        </row>
        <row r="98">
          <cell r="A98">
            <v>104</v>
          </cell>
          <cell r="B98" t="str">
            <v>주철제 맨홀뚜껑</v>
          </cell>
          <cell r="C98" t="str">
            <v>1300×1300×60</v>
          </cell>
          <cell r="D98" t="str">
            <v>조</v>
          </cell>
          <cell r="G98">
            <v>528000</v>
          </cell>
          <cell r="H98" t="str">
            <v>"</v>
          </cell>
        </row>
        <row r="100">
          <cell r="A100">
            <v>107</v>
          </cell>
          <cell r="B100" t="str">
            <v>파형강관(C.S.P)</v>
          </cell>
          <cell r="C100" t="str">
            <v>D300m/m 1.6T</v>
          </cell>
          <cell r="D100" t="str">
            <v>M</v>
          </cell>
          <cell r="G100">
            <v>23700</v>
          </cell>
          <cell r="H100" t="str">
            <v>1월물정P244</v>
          </cell>
        </row>
        <row r="101">
          <cell r="A101">
            <v>108</v>
          </cell>
          <cell r="B101" t="str">
            <v>파형강관(C.S.P)</v>
          </cell>
          <cell r="C101" t="str">
            <v>D400m/m 1.6T</v>
          </cell>
          <cell r="D101" t="str">
            <v>M</v>
          </cell>
          <cell r="G101">
            <v>28400</v>
          </cell>
          <cell r="H101" t="str">
            <v>"</v>
          </cell>
        </row>
        <row r="102">
          <cell r="A102">
            <v>109</v>
          </cell>
          <cell r="B102" t="str">
            <v>파형강관(C.S.P)</v>
          </cell>
          <cell r="C102" t="str">
            <v>D500m/m 1.6T</v>
          </cell>
          <cell r="D102" t="str">
            <v>M</v>
          </cell>
          <cell r="G102">
            <v>39600</v>
          </cell>
          <cell r="H102" t="str">
            <v>"</v>
          </cell>
        </row>
        <row r="103">
          <cell r="A103">
            <v>110</v>
          </cell>
          <cell r="B103" t="str">
            <v>파형강관(C.S.P)</v>
          </cell>
          <cell r="C103" t="str">
            <v>D600m/m 1.6T</v>
          </cell>
          <cell r="D103" t="str">
            <v>M</v>
          </cell>
          <cell r="G103">
            <v>49800</v>
          </cell>
          <cell r="H103" t="str">
            <v>"</v>
          </cell>
        </row>
        <row r="104">
          <cell r="A104">
            <v>111</v>
          </cell>
          <cell r="B104" t="str">
            <v>파형강관(C.S.P)</v>
          </cell>
          <cell r="C104" t="str">
            <v>D700m/m 1.6T</v>
          </cell>
          <cell r="D104" t="str">
            <v>M</v>
          </cell>
          <cell r="G104">
            <v>62700</v>
          </cell>
          <cell r="H104" t="str">
            <v>"</v>
          </cell>
        </row>
        <row r="105">
          <cell r="A105">
            <v>112</v>
          </cell>
          <cell r="B105" t="str">
            <v>파형강관(C.S.P)</v>
          </cell>
          <cell r="C105" t="str">
            <v>D800m/m 1.6T</v>
          </cell>
          <cell r="D105" t="str">
            <v>M</v>
          </cell>
          <cell r="G105">
            <v>75100</v>
          </cell>
          <cell r="H105" t="str">
            <v>"</v>
          </cell>
        </row>
        <row r="106">
          <cell r="A106">
            <v>114</v>
          </cell>
          <cell r="B106" t="str">
            <v>파형강관(C.S.P)</v>
          </cell>
          <cell r="C106" t="str">
            <v>D1000m/m 2.0T</v>
          </cell>
          <cell r="D106" t="str">
            <v>M</v>
          </cell>
          <cell r="G106">
            <v>109350</v>
          </cell>
          <cell r="H106" t="str">
            <v>"</v>
          </cell>
        </row>
        <row r="107">
          <cell r="A107">
            <v>115</v>
          </cell>
          <cell r="B107" t="str">
            <v>커프링밴드(C.S.P)</v>
          </cell>
          <cell r="C107" t="str">
            <v>D1000m/m 2.0T</v>
          </cell>
          <cell r="D107" t="str">
            <v>개</v>
          </cell>
          <cell r="G107">
            <v>27830</v>
          </cell>
          <cell r="H107" t="str">
            <v>"</v>
          </cell>
        </row>
        <row r="109">
          <cell r="A109">
            <v>117</v>
          </cell>
          <cell r="B109" t="str">
            <v>수로관300c</v>
          </cell>
          <cell r="C109" t="str">
            <v>300*300*50</v>
          </cell>
          <cell r="D109" t="str">
            <v>본</v>
          </cell>
          <cell r="G109">
            <v>36880</v>
          </cell>
          <cell r="H109" t="str">
            <v>1월물정P232</v>
          </cell>
        </row>
        <row r="110">
          <cell r="A110">
            <v>118</v>
          </cell>
          <cell r="B110" t="str">
            <v>수로관400c</v>
          </cell>
          <cell r="C110" t="str">
            <v>400*400*60</v>
          </cell>
          <cell r="D110" t="str">
            <v>본</v>
          </cell>
          <cell r="G110">
            <v>53070</v>
          </cell>
          <cell r="H110" t="str">
            <v>"</v>
          </cell>
        </row>
        <row r="111">
          <cell r="A111">
            <v>121</v>
          </cell>
          <cell r="B111" t="str">
            <v>수로관500C</v>
          </cell>
          <cell r="C111" t="str">
            <v>500*500*70</v>
          </cell>
          <cell r="D111" t="str">
            <v>본</v>
          </cell>
          <cell r="G111">
            <v>71340</v>
          </cell>
          <cell r="H111" t="str">
            <v>"</v>
          </cell>
        </row>
        <row r="112">
          <cell r="A112">
            <v>123</v>
          </cell>
          <cell r="B112" t="str">
            <v>수로관600C</v>
          </cell>
          <cell r="C112" t="str">
            <v>600*600*75</v>
          </cell>
          <cell r="D112" t="str">
            <v>본</v>
          </cell>
          <cell r="G112">
            <v>94560</v>
          </cell>
          <cell r="H112" t="str">
            <v>"</v>
          </cell>
        </row>
        <row r="113">
          <cell r="A113">
            <v>125</v>
          </cell>
          <cell r="B113" t="str">
            <v>수로관800B</v>
          </cell>
          <cell r="C113" t="str">
            <v>800*700*80</v>
          </cell>
          <cell r="D113" t="str">
            <v>본</v>
          </cell>
          <cell r="G113">
            <v>123880</v>
          </cell>
          <cell r="H113" t="str">
            <v>"</v>
          </cell>
        </row>
        <row r="114">
          <cell r="A114">
            <v>126</v>
          </cell>
          <cell r="B114" t="str">
            <v>수로관900B</v>
          </cell>
          <cell r="C114" t="str">
            <v>900*800*85</v>
          </cell>
          <cell r="D114" t="str">
            <v>본</v>
          </cell>
          <cell r="G114">
            <v>146500</v>
          </cell>
          <cell r="H114" t="str">
            <v>"</v>
          </cell>
        </row>
        <row r="115">
          <cell r="A115">
            <v>128</v>
          </cell>
          <cell r="B115" t="str">
            <v>수로관1000C</v>
          </cell>
          <cell r="C115" t="str">
            <v>1000*1000*90</v>
          </cell>
          <cell r="D115" t="str">
            <v>본</v>
          </cell>
          <cell r="G115">
            <v>187650</v>
          </cell>
          <cell r="H115" t="str">
            <v>"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총괄표 "/>
      <sheetName val="내역"/>
      <sheetName val="code"/>
      <sheetName val="수량산출"/>
      <sheetName val="콘크리트깨기"/>
      <sheetName val="토공"/>
      <sheetName val="레미콘타설"/>
      <sheetName val="철근가공조립"/>
      <sheetName val="거푸집"/>
      <sheetName val="유로폼"/>
      <sheetName val="보조기층포설및다짐"/>
      <sheetName val="콘크리트포장"/>
      <sheetName val="파형강관"/>
      <sheetName val="수로관"/>
      <sheetName val="보조기층운반"/>
      <sheetName val="중기운반"/>
      <sheetName val="부대공"/>
      <sheetName val="동바리"/>
      <sheetName val="아스콘"/>
      <sheetName val="사용료총괄"/>
      <sheetName val="중기사용료"/>
      <sheetName val="노임단가"/>
      <sheetName val="자재단가"/>
      <sheetName val="여천암거설치공사"/>
      <sheetName val="사진표지"/>
      <sheetName val="res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입력"/>
      <sheetName val="COPING"/>
      <sheetName val="Sheet1"/>
      <sheetName val="COPING-1"/>
      <sheetName val="역T형교대-2수량"/>
      <sheetName val="전기일위대가"/>
      <sheetName val="내역"/>
      <sheetName val="기둥"/>
      <sheetName val="저판(버림100)"/>
      <sheetName val="CON포장수량"/>
      <sheetName val="CONUNIT"/>
      <sheetName val="포장공"/>
      <sheetName val="TYPE-A"/>
      <sheetName val="기본"/>
      <sheetName val="시중노임단가"/>
      <sheetName val="INPUT"/>
      <sheetName val="현황"/>
      <sheetName val="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원가입력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COPING-1"/>
      <sheetName val="역T형교대-2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단면가정"/>
      <sheetName val="수량산출"/>
      <sheetName val="단면 (2)"/>
      <sheetName val="노임단가"/>
      <sheetName val="시중노임단가"/>
      <sheetName val="ABUT수량-A1"/>
      <sheetName val="VXXXXXXX"/>
      <sheetName val="DATA"/>
      <sheetName val="3.하중산정4.지지력"/>
      <sheetName val="토공"/>
      <sheetName val="input"/>
      <sheetName val="4.COPING검토(CORBEL)"/>
      <sheetName val="진주방향"/>
      <sheetName val="공통가설"/>
      <sheetName val="암거공"/>
      <sheetName val="원형1호맨홀토공수량"/>
      <sheetName val="점검내역서(data) (2)"/>
      <sheetName val="1-1"/>
      <sheetName val="INPUT(덕도방향-시점)"/>
      <sheetName val="마산방향철근집계"/>
      <sheetName val="마산방향"/>
      <sheetName val="Sheet3"/>
      <sheetName val="ITB COST"/>
      <sheetName val="1.설계조건"/>
      <sheetName val="Macro(전선)"/>
      <sheetName val="전기"/>
      <sheetName val="단위수량"/>
      <sheetName val="돌담교 상부수량"/>
      <sheetName val="SLAB&quot;1&quot;"/>
      <sheetName val="조작대(1연)"/>
      <sheetName val="CONUNIT"/>
      <sheetName val="CON포장수량"/>
      <sheetName val="포장공"/>
      <sheetName val="단가"/>
      <sheetName val="정부노임단가"/>
      <sheetName val="우배수"/>
      <sheetName val="기계내역"/>
      <sheetName val="교각1"/>
      <sheetName val="DATE"/>
      <sheetName val="내역"/>
      <sheetName val="CODE"/>
      <sheetName val="인사자료총집계"/>
      <sheetName val="11.우각부 보강"/>
      <sheetName val="통합"/>
      <sheetName val="PIER44"/>
      <sheetName val="하중"/>
      <sheetName val="gvl"/>
      <sheetName val="버스운행안내"/>
      <sheetName val="예방접종계획"/>
      <sheetName val="근태계획서"/>
      <sheetName val="부하계산서"/>
      <sheetName val="주경기-오배수"/>
      <sheetName val="Sheet5"/>
      <sheetName val="BSD (2)"/>
      <sheetName val="날개벽(시점좌측)"/>
      <sheetName val="8.PILE  (돌출)"/>
      <sheetName val="을"/>
      <sheetName val="#REF"/>
      <sheetName val="토공총괄표"/>
      <sheetName val="물가자료"/>
      <sheetName val="3CHBDC"/>
      <sheetName val="재료"/>
      <sheetName val="배수장공사비"/>
      <sheetName val="갑지"/>
      <sheetName val="내역서"/>
      <sheetName val="기둥"/>
      <sheetName val="저판(버림100)"/>
      <sheetName val="설계조건"/>
      <sheetName val="수질정화시설"/>
      <sheetName val="원가입력"/>
      <sheetName val="찍기"/>
      <sheetName val="맨홀수량산출"/>
      <sheetName val="가감수량"/>
      <sheetName val="정보매체A동"/>
      <sheetName val="guard(mac)"/>
      <sheetName val="VXXXXX"/>
      <sheetName val="설계"/>
      <sheetName val="Cable Tunnel-1"/>
      <sheetName val="변화치수"/>
      <sheetName val="일위대가표"/>
      <sheetName val="일위대가-1"/>
      <sheetName val="내역서(기성청구)"/>
      <sheetName val="기계경비"/>
      <sheetName val="인건비(환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DATA"/>
      <sheetName val="기둥(원형)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TTING PLAN"/>
      <sheetName val="DATA"/>
    </sheetNames>
    <sheetDataSet>
      <sheetData sheetId="0"/>
      <sheetData sheetId="1">
        <row r="1">
          <cell r="A1" t="str">
            <v>IDMK</v>
          </cell>
          <cell r="B1" t="str">
            <v>SIZE</v>
          </cell>
          <cell r="C1" t="str">
            <v>WIDE</v>
          </cell>
          <cell r="D1" t="str">
            <v>LENG</v>
          </cell>
          <cell r="E1" t="str">
            <v>Q'TY</v>
          </cell>
          <cell r="F1" t="str">
            <v>MATL</v>
          </cell>
          <cell r="G1" t="str">
            <v>AKG</v>
          </cell>
        </row>
        <row r="3">
          <cell r="A3" t="str">
            <v>1G01CBF1</v>
          </cell>
          <cell r="B3" t="str">
            <v>PL12</v>
          </cell>
          <cell r="C3">
            <v>400</v>
          </cell>
          <cell r="D3">
            <v>500</v>
          </cell>
          <cell r="E3">
            <v>1</v>
          </cell>
          <cell r="F3" t="str">
            <v>SWS490B</v>
          </cell>
          <cell r="G3">
            <v>18.8</v>
          </cell>
        </row>
        <row r="4">
          <cell r="A4" t="str">
            <v>1G01CBF1</v>
          </cell>
          <cell r="B4" t="str">
            <v>PL12</v>
          </cell>
          <cell r="C4">
            <v>400</v>
          </cell>
          <cell r="D4">
            <v>500</v>
          </cell>
          <cell r="E4">
            <v>2</v>
          </cell>
          <cell r="F4" t="str">
            <v>SWS490B</v>
          </cell>
          <cell r="G4">
            <v>18.8</v>
          </cell>
        </row>
        <row r="5">
          <cell r="A5" t="str">
            <v>1G01CBF3</v>
          </cell>
          <cell r="B5" t="str">
            <v>PL12</v>
          </cell>
          <cell r="C5">
            <v>486</v>
          </cell>
          <cell r="D5">
            <v>500</v>
          </cell>
          <cell r="E5">
            <v>1</v>
          </cell>
          <cell r="F5" t="str">
            <v>SWS490B</v>
          </cell>
          <cell r="G5">
            <v>22.9</v>
          </cell>
        </row>
        <row r="6">
          <cell r="A6" t="str">
            <v>1G01CBF3</v>
          </cell>
          <cell r="B6" t="str">
            <v>PL12</v>
          </cell>
          <cell r="C6">
            <v>486</v>
          </cell>
          <cell r="D6">
            <v>500</v>
          </cell>
          <cell r="E6">
            <v>2</v>
          </cell>
          <cell r="F6" t="str">
            <v>SWS490B</v>
          </cell>
          <cell r="G6">
            <v>22.9</v>
          </cell>
        </row>
        <row r="7">
          <cell r="A7" t="str">
            <v>1G01CR5</v>
          </cell>
          <cell r="B7" t="str">
            <v>PL12</v>
          </cell>
          <cell r="C7">
            <v>188</v>
          </cell>
          <cell r="D7">
            <v>486</v>
          </cell>
          <cell r="E7">
            <v>1</v>
          </cell>
          <cell r="F7" t="str">
            <v>SWS490B</v>
          </cell>
          <cell r="G7">
            <v>8.6</v>
          </cell>
        </row>
        <row r="8">
          <cell r="A8" t="str">
            <v>1G01CR5</v>
          </cell>
          <cell r="B8" t="str">
            <v>PL12</v>
          </cell>
          <cell r="C8">
            <v>188</v>
          </cell>
          <cell r="D8">
            <v>486</v>
          </cell>
          <cell r="E8">
            <v>2</v>
          </cell>
          <cell r="F8" t="str">
            <v>SWS490B</v>
          </cell>
          <cell r="G8">
            <v>8.6</v>
          </cell>
        </row>
        <row r="9">
          <cell r="A9" t="str">
            <v>1G01CW2</v>
          </cell>
          <cell r="B9" t="str">
            <v>PL12</v>
          </cell>
          <cell r="C9">
            <v>486</v>
          </cell>
          <cell r="D9">
            <v>1000</v>
          </cell>
          <cell r="E9">
            <v>1</v>
          </cell>
          <cell r="F9" t="str">
            <v>SWS490B</v>
          </cell>
          <cell r="G9">
            <v>45.8</v>
          </cell>
        </row>
        <row r="10">
          <cell r="A10" t="str">
            <v>1G01CW2</v>
          </cell>
          <cell r="B10" t="str">
            <v>PL12</v>
          </cell>
          <cell r="C10">
            <v>486</v>
          </cell>
          <cell r="D10">
            <v>1000</v>
          </cell>
          <cell r="E10">
            <v>2</v>
          </cell>
          <cell r="F10" t="str">
            <v>SWS490B</v>
          </cell>
          <cell r="G10">
            <v>45.8</v>
          </cell>
        </row>
        <row r="11">
          <cell r="A11" t="str">
            <v>1G01LF1</v>
          </cell>
          <cell r="B11" t="str">
            <v>PL16</v>
          </cell>
          <cell r="C11">
            <v>2200</v>
          </cell>
          <cell r="D11">
            <v>8909</v>
          </cell>
          <cell r="E11">
            <v>1</v>
          </cell>
          <cell r="F11" t="str">
            <v>SWS490B</v>
          </cell>
          <cell r="G11">
            <v>2461.6999999999998</v>
          </cell>
        </row>
        <row r="12">
          <cell r="A12" t="str">
            <v>1G01LF2</v>
          </cell>
          <cell r="B12" t="str">
            <v>PL22</v>
          </cell>
          <cell r="C12">
            <v>2200</v>
          </cell>
          <cell r="D12">
            <v>1627</v>
          </cell>
          <cell r="E12">
            <v>1</v>
          </cell>
          <cell r="F12" t="str">
            <v>SWS490B</v>
          </cell>
          <cell r="G12">
            <v>618.20000000000005</v>
          </cell>
        </row>
        <row r="13">
          <cell r="A13" t="str">
            <v>1G01RP2</v>
          </cell>
          <cell r="B13" t="str">
            <v>PL20</v>
          </cell>
          <cell r="C13">
            <v>150</v>
          </cell>
          <cell r="D13">
            <v>8300</v>
          </cell>
          <cell r="E13">
            <v>2</v>
          </cell>
          <cell r="F13" t="str">
            <v>SWS490B</v>
          </cell>
          <cell r="G13">
            <v>195.5</v>
          </cell>
        </row>
        <row r="14">
          <cell r="A14" t="str">
            <v>1G01RP3</v>
          </cell>
          <cell r="B14" t="str">
            <v>PL20</v>
          </cell>
          <cell r="C14">
            <v>150</v>
          </cell>
          <cell r="D14">
            <v>1563</v>
          </cell>
          <cell r="E14">
            <v>2</v>
          </cell>
          <cell r="F14" t="str">
            <v>SWS490B</v>
          </cell>
          <cell r="G14">
            <v>36.799999999999997</v>
          </cell>
        </row>
        <row r="15">
          <cell r="A15" t="str">
            <v>1G01RP4</v>
          </cell>
          <cell r="B15" t="str">
            <v>PL20</v>
          </cell>
          <cell r="C15">
            <v>150</v>
          </cell>
          <cell r="D15">
            <v>996</v>
          </cell>
          <cell r="E15">
            <v>2</v>
          </cell>
          <cell r="F15" t="str">
            <v>SWS490B</v>
          </cell>
          <cell r="G15">
            <v>23.5</v>
          </cell>
        </row>
        <row r="16">
          <cell r="A16" t="str">
            <v>1G01RPI</v>
          </cell>
          <cell r="B16" t="str">
            <v>PL20</v>
          </cell>
          <cell r="C16">
            <v>150</v>
          </cell>
          <cell r="D16">
            <v>10526</v>
          </cell>
          <cell r="E16">
            <v>5</v>
          </cell>
          <cell r="F16" t="str">
            <v>SWS490B</v>
          </cell>
          <cell r="G16">
            <v>247.9</v>
          </cell>
        </row>
        <row r="17">
          <cell r="A17" t="str">
            <v>1G01SL01</v>
          </cell>
          <cell r="B17" t="str">
            <v>PL55</v>
          </cell>
          <cell r="C17">
            <v>600</v>
          </cell>
          <cell r="D17">
            <v>600</v>
          </cell>
          <cell r="E17">
            <v>1</v>
          </cell>
          <cell r="F17" t="str">
            <v>SWS490B</v>
          </cell>
          <cell r="G17">
            <v>155.4</v>
          </cell>
        </row>
        <row r="18">
          <cell r="A18" t="str">
            <v>1G01SL02</v>
          </cell>
          <cell r="B18" t="str">
            <v>PL55</v>
          </cell>
          <cell r="C18">
            <v>600</v>
          </cell>
          <cell r="D18">
            <v>600</v>
          </cell>
          <cell r="E18">
            <v>1</v>
          </cell>
          <cell r="F18" t="str">
            <v>SWS490B</v>
          </cell>
          <cell r="G18">
            <v>155.4</v>
          </cell>
        </row>
        <row r="19">
          <cell r="A19" t="str">
            <v>1G01SP1</v>
          </cell>
          <cell r="B19" t="str">
            <v>PL14</v>
          </cell>
          <cell r="C19">
            <v>800</v>
          </cell>
          <cell r="D19">
            <v>2200</v>
          </cell>
          <cell r="E19">
            <v>1</v>
          </cell>
          <cell r="F19" t="str">
            <v>SWS490B</v>
          </cell>
          <cell r="G19">
            <v>193.4</v>
          </cell>
        </row>
        <row r="20">
          <cell r="A20" t="str">
            <v>1G01SP2</v>
          </cell>
          <cell r="B20" t="str">
            <v>PL14</v>
          </cell>
          <cell r="C20">
            <v>74</v>
          </cell>
          <cell r="D20">
            <v>800</v>
          </cell>
          <cell r="E20">
            <v>4</v>
          </cell>
          <cell r="F20" t="str">
            <v>SWS490B</v>
          </cell>
          <cell r="G20">
            <v>6.5</v>
          </cell>
        </row>
        <row r="21">
          <cell r="A21" t="str">
            <v>1G01SP3</v>
          </cell>
          <cell r="B21" t="str">
            <v>PL14</v>
          </cell>
          <cell r="C21">
            <v>280</v>
          </cell>
          <cell r="D21">
            <v>800</v>
          </cell>
          <cell r="E21">
            <v>6</v>
          </cell>
          <cell r="F21" t="str">
            <v>SWS490B</v>
          </cell>
          <cell r="G21">
            <v>24.6</v>
          </cell>
        </row>
        <row r="22">
          <cell r="A22" t="str">
            <v>1G01SP4</v>
          </cell>
          <cell r="B22" t="str">
            <v>PL14</v>
          </cell>
          <cell r="C22">
            <v>800</v>
          </cell>
          <cell r="D22">
            <v>2200</v>
          </cell>
          <cell r="E22">
            <v>1</v>
          </cell>
          <cell r="F22" t="str">
            <v>SWS490B</v>
          </cell>
          <cell r="G22">
            <v>193.4</v>
          </cell>
        </row>
        <row r="23">
          <cell r="A23" t="str">
            <v>1G01SP5</v>
          </cell>
          <cell r="B23" t="str">
            <v>PL14</v>
          </cell>
          <cell r="C23">
            <v>600</v>
          </cell>
          <cell r="D23">
            <v>800</v>
          </cell>
          <cell r="E23">
            <v>3</v>
          </cell>
          <cell r="F23" t="str">
            <v>SWS490B</v>
          </cell>
          <cell r="G23">
            <v>52.8</v>
          </cell>
        </row>
        <row r="24">
          <cell r="A24" t="str">
            <v>1G01SP6</v>
          </cell>
          <cell r="B24" t="str">
            <v>PL14</v>
          </cell>
          <cell r="C24">
            <v>300</v>
          </cell>
          <cell r="D24">
            <v>800</v>
          </cell>
          <cell r="E24">
            <v>8</v>
          </cell>
          <cell r="F24" t="str">
            <v>SWS490B</v>
          </cell>
          <cell r="G24">
            <v>26.4</v>
          </cell>
        </row>
        <row r="25">
          <cell r="A25" t="str">
            <v>1G01SP7</v>
          </cell>
          <cell r="B25" t="str">
            <v>PL14</v>
          </cell>
          <cell r="C25">
            <v>500</v>
          </cell>
          <cell r="D25">
            <v>600</v>
          </cell>
          <cell r="E25">
            <v>4</v>
          </cell>
          <cell r="F25" t="str">
            <v>SWS490B</v>
          </cell>
          <cell r="G25">
            <v>33</v>
          </cell>
        </row>
        <row r="26">
          <cell r="A26" t="str">
            <v>1G01SP8</v>
          </cell>
          <cell r="B26" t="str">
            <v>PL14</v>
          </cell>
          <cell r="C26">
            <v>120</v>
          </cell>
          <cell r="D26">
            <v>800</v>
          </cell>
          <cell r="E26">
            <v>14</v>
          </cell>
          <cell r="F26" t="str">
            <v>SWS490B</v>
          </cell>
          <cell r="G26">
            <v>10.6</v>
          </cell>
        </row>
        <row r="27">
          <cell r="A27" t="str">
            <v>1G01TF1</v>
          </cell>
          <cell r="B27" t="str">
            <v>PL12</v>
          </cell>
          <cell r="C27">
            <v>2200</v>
          </cell>
          <cell r="D27">
            <v>9660</v>
          </cell>
          <cell r="E27">
            <v>1</v>
          </cell>
          <cell r="F27" t="str">
            <v>SWS490B</v>
          </cell>
          <cell r="G27">
            <v>2001.9</v>
          </cell>
        </row>
        <row r="28">
          <cell r="A28" t="str">
            <v>1G01TF2</v>
          </cell>
          <cell r="B28" t="str">
            <v>PL16</v>
          </cell>
          <cell r="C28">
            <v>2200</v>
          </cell>
          <cell r="D28">
            <v>876</v>
          </cell>
          <cell r="E28">
            <v>1</v>
          </cell>
          <cell r="F28" t="str">
            <v>SWS490B</v>
          </cell>
          <cell r="G28">
            <v>242.1</v>
          </cell>
        </row>
        <row r="29">
          <cell r="A29" t="str">
            <v>1G01WRL</v>
          </cell>
          <cell r="B29" t="str">
            <v>PL14</v>
          </cell>
          <cell r="C29">
            <v>1216</v>
          </cell>
          <cell r="D29">
            <v>10590</v>
          </cell>
          <cell r="E29">
            <v>2</v>
          </cell>
          <cell r="F29" t="str">
            <v>SWS490B</v>
          </cell>
          <cell r="G29">
            <v>1415.2</v>
          </cell>
        </row>
        <row r="30">
          <cell r="A30" t="str">
            <v>1G02CBF1</v>
          </cell>
          <cell r="B30" t="str">
            <v>PL12</v>
          </cell>
          <cell r="C30">
            <v>400</v>
          </cell>
          <cell r="D30">
            <v>500</v>
          </cell>
          <cell r="E30">
            <v>2</v>
          </cell>
          <cell r="F30" t="str">
            <v>SWS490B</v>
          </cell>
          <cell r="G30">
            <v>18.8</v>
          </cell>
        </row>
        <row r="31">
          <cell r="A31" t="str">
            <v>1G02CBF3</v>
          </cell>
          <cell r="B31" t="str">
            <v>PL12</v>
          </cell>
          <cell r="C31">
            <v>486</v>
          </cell>
          <cell r="D31">
            <v>500</v>
          </cell>
          <cell r="E31">
            <v>2</v>
          </cell>
          <cell r="F31" t="str">
            <v>SWS490B</v>
          </cell>
          <cell r="G31">
            <v>22.9</v>
          </cell>
        </row>
        <row r="32">
          <cell r="A32" t="str">
            <v>1G02CR5</v>
          </cell>
          <cell r="B32" t="str">
            <v>PL12</v>
          </cell>
          <cell r="C32">
            <v>188</v>
          </cell>
          <cell r="D32">
            <v>486</v>
          </cell>
          <cell r="E32">
            <v>2</v>
          </cell>
          <cell r="F32" t="str">
            <v>SWS490B</v>
          </cell>
          <cell r="G32">
            <v>8.6</v>
          </cell>
        </row>
        <row r="33">
          <cell r="A33" t="str">
            <v>1G02CW2</v>
          </cell>
          <cell r="B33" t="str">
            <v>PL12</v>
          </cell>
          <cell r="C33">
            <v>486</v>
          </cell>
          <cell r="D33">
            <v>1000</v>
          </cell>
          <cell r="E33">
            <v>2</v>
          </cell>
          <cell r="F33" t="str">
            <v>SWS490B</v>
          </cell>
          <cell r="G33">
            <v>45.8</v>
          </cell>
        </row>
        <row r="34">
          <cell r="A34" t="str">
            <v>1G02LF1</v>
          </cell>
          <cell r="B34" t="str">
            <v>PL22</v>
          </cell>
          <cell r="C34">
            <v>2200</v>
          </cell>
          <cell r="D34">
            <v>13757</v>
          </cell>
          <cell r="E34">
            <v>1</v>
          </cell>
          <cell r="F34" t="str">
            <v>SWS490B</v>
          </cell>
          <cell r="G34">
            <v>5226.8</v>
          </cell>
        </row>
        <row r="35">
          <cell r="A35" t="str">
            <v>1G02RP5</v>
          </cell>
          <cell r="B35" t="str">
            <v>PL20</v>
          </cell>
          <cell r="C35">
            <v>150</v>
          </cell>
          <cell r="D35">
            <v>13757</v>
          </cell>
          <cell r="E35">
            <v>7</v>
          </cell>
          <cell r="F35" t="str">
            <v>SWS490B</v>
          </cell>
          <cell r="G35">
            <v>324</v>
          </cell>
        </row>
        <row r="36">
          <cell r="A36" t="str">
            <v>1G02SP1</v>
          </cell>
          <cell r="B36" t="str">
            <v>PL14</v>
          </cell>
          <cell r="C36">
            <v>800</v>
          </cell>
          <cell r="D36">
            <v>2200</v>
          </cell>
          <cell r="E36">
            <v>1</v>
          </cell>
          <cell r="F36" t="str">
            <v>SWS490B</v>
          </cell>
          <cell r="G36">
            <v>193.4</v>
          </cell>
        </row>
        <row r="37">
          <cell r="A37" t="str">
            <v>1G02SP2</v>
          </cell>
          <cell r="B37" t="str">
            <v>PL14</v>
          </cell>
          <cell r="C37">
            <v>74</v>
          </cell>
          <cell r="D37">
            <v>800</v>
          </cell>
          <cell r="E37">
            <v>4</v>
          </cell>
          <cell r="F37" t="str">
            <v>SWS490B</v>
          </cell>
          <cell r="G37">
            <v>6.5</v>
          </cell>
        </row>
        <row r="38">
          <cell r="A38" t="str">
            <v>1G02SP3</v>
          </cell>
          <cell r="B38" t="str">
            <v>PL14</v>
          </cell>
          <cell r="C38">
            <v>280</v>
          </cell>
          <cell r="D38">
            <v>800</v>
          </cell>
          <cell r="E38">
            <v>6</v>
          </cell>
          <cell r="F38" t="str">
            <v>SWS490B</v>
          </cell>
          <cell r="G38">
            <v>24.6</v>
          </cell>
        </row>
        <row r="39">
          <cell r="A39" t="str">
            <v>1G02SP4</v>
          </cell>
          <cell r="B39" t="str">
            <v>PL14</v>
          </cell>
          <cell r="C39">
            <v>800</v>
          </cell>
          <cell r="D39">
            <v>2200</v>
          </cell>
          <cell r="E39">
            <v>1</v>
          </cell>
          <cell r="F39" t="str">
            <v>SWS490B</v>
          </cell>
          <cell r="G39">
            <v>193.4</v>
          </cell>
        </row>
        <row r="40">
          <cell r="A40" t="str">
            <v>1G02SP5</v>
          </cell>
          <cell r="B40" t="str">
            <v>PL14</v>
          </cell>
          <cell r="C40">
            <v>600</v>
          </cell>
          <cell r="D40">
            <v>800</v>
          </cell>
          <cell r="E40">
            <v>3</v>
          </cell>
          <cell r="F40" t="str">
            <v>SWS490B</v>
          </cell>
          <cell r="G40">
            <v>52.8</v>
          </cell>
        </row>
        <row r="41">
          <cell r="A41" t="str">
            <v>1G02SP6</v>
          </cell>
          <cell r="B41" t="str">
            <v>PL14</v>
          </cell>
          <cell r="C41">
            <v>300</v>
          </cell>
          <cell r="D41">
            <v>800</v>
          </cell>
          <cell r="E41">
            <v>8</v>
          </cell>
          <cell r="F41" t="str">
            <v>SWS490B</v>
          </cell>
          <cell r="G41">
            <v>26.4</v>
          </cell>
        </row>
        <row r="42">
          <cell r="A42" t="str">
            <v>1G02SP7</v>
          </cell>
          <cell r="B42" t="str">
            <v>PL14</v>
          </cell>
          <cell r="C42">
            <v>500</v>
          </cell>
          <cell r="D42">
            <v>600</v>
          </cell>
          <cell r="E42">
            <v>4</v>
          </cell>
          <cell r="F42" t="str">
            <v>SWS490B</v>
          </cell>
          <cell r="G42">
            <v>33</v>
          </cell>
        </row>
        <row r="43">
          <cell r="A43" t="str">
            <v>1G02SP8</v>
          </cell>
          <cell r="B43" t="str">
            <v>PL14</v>
          </cell>
          <cell r="C43">
            <v>120</v>
          </cell>
          <cell r="D43">
            <v>800</v>
          </cell>
          <cell r="E43">
            <v>14</v>
          </cell>
          <cell r="F43" t="str">
            <v>SWS490B</v>
          </cell>
          <cell r="G43">
            <v>10.6</v>
          </cell>
        </row>
        <row r="44">
          <cell r="A44" t="str">
            <v>1G02TF1</v>
          </cell>
          <cell r="B44" t="str">
            <v>PL16</v>
          </cell>
          <cell r="C44">
            <v>2200</v>
          </cell>
          <cell r="D44">
            <v>13757</v>
          </cell>
          <cell r="E44">
            <v>1</v>
          </cell>
          <cell r="F44" t="str">
            <v>SWS490B</v>
          </cell>
          <cell r="G44">
            <v>3801.3</v>
          </cell>
        </row>
        <row r="45">
          <cell r="A45" t="str">
            <v>1G02WRL</v>
          </cell>
          <cell r="B45" t="str">
            <v>PL14</v>
          </cell>
          <cell r="C45">
            <v>1228</v>
          </cell>
          <cell r="D45">
            <v>13794</v>
          </cell>
          <cell r="E45">
            <v>2</v>
          </cell>
          <cell r="F45" t="str">
            <v>SWS490B</v>
          </cell>
          <cell r="G45">
            <v>1861.6</v>
          </cell>
        </row>
        <row r="46">
          <cell r="A46" t="str">
            <v>1G03CBF1</v>
          </cell>
          <cell r="B46" t="str">
            <v>PL12</v>
          </cell>
          <cell r="C46">
            <v>400</v>
          </cell>
          <cell r="D46">
            <v>500</v>
          </cell>
          <cell r="E46">
            <v>1</v>
          </cell>
          <cell r="F46" t="str">
            <v>SWS490B</v>
          </cell>
          <cell r="G46">
            <v>18.8</v>
          </cell>
        </row>
        <row r="47">
          <cell r="A47" t="str">
            <v>1G03CBF1</v>
          </cell>
          <cell r="B47" t="str">
            <v>PL12</v>
          </cell>
          <cell r="C47">
            <v>400</v>
          </cell>
          <cell r="D47">
            <v>500</v>
          </cell>
          <cell r="E47">
            <v>2</v>
          </cell>
          <cell r="F47" t="str">
            <v>SWS490B</v>
          </cell>
          <cell r="G47">
            <v>18.8</v>
          </cell>
        </row>
        <row r="48">
          <cell r="A48" t="str">
            <v>1G03CBF3</v>
          </cell>
          <cell r="B48" t="str">
            <v>PL12</v>
          </cell>
          <cell r="C48">
            <v>486</v>
          </cell>
          <cell r="D48">
            <v>500</v>
          </cell>
          <cell r="E48">
            <v>1</v>
          </cell>
          <cell r="F48" t="str">
            <v>SWS490B</v>
          </cell>
          <cell r="G48">
            <v>22.9</v>
          </cell>
        </row>
        <row r="49">
          <cell r="A49" t="str">
            <v>1G03CBF3</v>
          </cell>
          <cell r="B49" t="str">
            <v>PL12</v>
          </cell>
          <cell r="C49">
            <v>486</v>
          </cell>
          <cell r="D49">
            <v>500</v>
          </cell>
          <cell r="E49">
            <v>2</v>
          </cell>
          <cell r="F49" t="str">
            <v>SWS490B</v>
          </cell>
          <cell r="G49">
            <v>22.9</v>
          </cell>
        </row>
        <row r="50">
          <cell r="A50" t="str">
            <v>1G03CR5</v>
          </cell>
          <cell r="B50" t="str">
            <v>PL12</v>
          </cell>
          <cell r="C50">
            <v>188</v>
          </cell>
          <cell r="D50">
            <v>486</v>
          </cell>
          <cell r="E50">
            <v>1</v>
          </cell>
          <cell r="F50" t="str">
            <v>SWS490B</v>
          </cell>
          <cell r="G50">
            <v>8.6</v>
          </cell>
        </row>
        <row r="51">
          <cell r="A51" t="str">
            <v>1G03CR5</v>
          </cell>
          <cell r="B51" t="str">
            <v>PL12</v>
          </cell>
          <cell r="C51">
            <v>188</v>
          </cell>
          <cell r="D51">
            <v>486</v>
          </cell>
          <cell r="E51">
            <v>2</v>
          </cell>
          <cell r="F51" t="str">
            <v>SWS490B</v>
          </cell>
          <cell r="G51">
            <v>8.6</v>
          </cell>
        </row>
        <row r="52">
          <cell r="A52" t="str">
            <v>1G03CW2</v>
          </cell>
          <cell r="B52" t="str">
            <v>PL12</v>
          </cell>
          <cell r="C52">
            <v>486</v>
          </cell>
          <cell r="D52">
            <v>1000</v>
          </cell>
          <cell r="E52">
            <v>1</v>
          </cell>
          <cell r="F52" t="str">
            <v>SWS490B</v>
          </cell>
          <cell r="G52">
            <v>45.8</v>
          </cell>
        </row>
        <row r="53">
          <cell r="A53" t="str">
            <v>1G03CW2</v>
          </cell>
          <cell r="B53" t="str">
            <v>PL12</v>
          </cell>
          <cell r="C53">
            <v>486</v>
          </cell>
          <cell r="D53">
            <v>1000</v>
          </cell>
          <cell r="E53">
            <v>2</v>
          </cell>
          <cell r="F53" t="str">
            <v>SWS490B</v>
          </cell>
          <cell r="G53">
            <v>45.8</v>
          </cell>
        </row>
        <row r="54">
          <cell r="A54" t="str">
            <v>1G03LF1</v>
          </cell>
          <cell r="B54" t="str">
            <v>PL22</v>
          </cell>
          <cell r="C54">
            <v>2200</v>
          </cell>
          <cell r="D54">
            <v>1625</v>
          </cell>
          <cell r="E54">
            <v>1</v>
          </cell>
          <cell r="F54" t="str">
            <v>SWS490B</v>
          </cell>
          <cell r="G54">
            <v>617.4</v>
          </cell>
        </row>
        <row r="55">
          <cell r="A55" t="str">
            <v>1G03LF2</v>
          </cell>
          <cell r="B55" t="str">
            <v>PL16</v>
          </cell>
          <cell r="C55">
            <v>2200</v>
          </cell>
          <cell r="D55">
            <v>8831</v>
          </cell>
          <cell r="E55">
            <v>1</v>
          </cell>
          <cell r="F55" t="str">
            <v>SWS490B</v>
          </cell>
          <cell r="G55">
            <v>2440.1999999999998</v>
          </cell>
        </row>
        <row r="56">
          <cell r="A56" t="str">
            <v>1G03RP2</v>
          </cell>
          <cell r="B56" t="str">
            <v>PL20</v>
          </cell>
          <cell r="C56">
            <v>150</v>
          </cell>
          <cell r="D56">
            <v>8300</v>
          </cell>
          <cell r="E56">
            <v>2</v>
          </cell>
          <cell r="F56" t="str">
            <v>SWS490B</v>
          </cell>
          <cell r="G56">
            <v>195.5</v>
          </cell>
        </row>
        <row r="57">
          <cell r="A57" t="str">
            <v>1G03RP6</v>
          </cell>
          <cell r="B57" t="str">
            <v>PL20</v>
          </cell>
          <cell r="C57">
            <v>150</v>
          </cell>
          <cell r="D57">
            <v>10446</v>
          </cell>
          <cell r="E57">
            <v>5</v>
          </cell>
          <cell r="F57" t="str">
            <v>SWS490B</v>
          </cell>
          <cell r="G57">
            <v>246</v>
          </cell>
        </row>
        <row r="58">
          <cell r="A58" t="str">
            <v>1G03RP7</v>
          </cell>
          <cell r="B58" t="str">
            <v>PL20</v>
          </cell>
          <cell r="C58">
            <v>150</v>
          </cell>
          <cell r="D58">
            <v>1490</v>
          </cell>
          <cell r="E58">
            <v>2</v>
          </cell>
          <cell r="F58" t="str">
            <v>SWS490B</v>
          </cell>
          <cell r="G58">
            <v>35.1</v>
          </cell>
        </row>
        <row r="59">
          <cell r="A59" t="str">
            <v>1G03RP8</v>
          </cell>
          <cell r="B59" t="str">
            <v>PL20</v>
          </cell>
          <cell r="C59">
            <v>150</v>
          </cell>
          <cell r="D59">
            <v>989</v>
          </cell>
          <cell r="E59">
            <v>2</v>
          </cell>
          <cell r="F59" t="str">
            <v>SWS490B</v>
          </cell>
          <cell r="G59">
            <v>23.3</v>
          </cell>
        </row>
        <row r="60">
          <cell r="A60" t="str">
            <v>1G03SL03</v>
          </cell>
          <cell r="B60" t="str">
            <v>PL43</v>
          </cell>
          <cell r="C60">
            <v>600</v>
          </cell>
          <cell r="D60">
            <v>600</v>
          </cell>
          <cell r="E60">
            <v>1</v>
          </cell>
          <cell r="F60" t="str">
            <v>SWS490B</v>
          </cell>
          <cell r="G60">
            <v>121.5</v>
          </cell>
        </row>
        <row r="61">
          <cell r="A61" t="str">
            <v>1G03SL04</v>
          </cell>
          <cell r="B61" t="str">
            <v>PL43</v>
          </cell>
          <cell r="C61">
            <v>600</v>
          </cell>
          <cell r="D61">
            <v>600</v>
          </cell>
          <cell r="E61">
            <v>1</v>
          </cell>
          <cell r="F61" t="str">
            <v>SWS490B</v>
          </cell>
          <cell r="G61">
            <v>121.5</v>
          </cell>
        </row>
        <row r="62">
          <cell r="A62" t="str">
            <v>1G03TF1</v>
          </cell>
          <cell r="B62" t="str">
            <v>PL16</v>
          </cell>
          <cell r="C62">
            <v>2200</v>
          </cell>
          <cell r="D62">
            <v>875</v>
          </cell>
          <cell r="E62">
            <v>1</v>
          </cell>
          <cell r="F62" t="str">
            <v>SWS490B</v>
          </cell>
          <cell r="G62">
            <v>241.8</v>
          </cell>
        </row>
        <row r="63">
          <cell r="A63" t="str">
            <v>1G03TF2</v>
          </cell>
          <cell r="B63" t="str">
            <v>PL12</v>
          </cell>
          <cell r="C63">
            <v>2200</v>
          </cell>
          <cell r="D63">
            <v>9581</v>
          </cell>
          <cell r="E63">
            <v>1</v>
          </cell>
          <cell r="F63" t="str">
            <v>SWS490B</v>
          </cell>
          <cell r="G63">
            <v>1985.6</v>
          </cell>
        </row>
        <row r="64">
          <cell r="A64" t="str">
            <v>1G03WRL</v>
          </cell>
          <cell r="B64" t="str">
            <v>PL14</v>
          </cell>
          <cell r="C64">
            <v>1218</v>
          </cell>
          <cell r="D64">
            <v>10476</v>
          </cell>
          <cell r="E64">
            <v>2</v>
          </cell>
          <cell r="F64" t="str">
            <v>SWS490B</v>
          </cell>
          <cell r="G64">
            <v>1402.3</v>
          </cell>
        </row>
        <row r="65">
          <cell r="A65" t="str">
            <v>1G04CBF1</v>
          </cell>
          <cell r="B65" t="str">
            <v>PL12</v>
          </cell>
          <cell r="C65">
            <v>400</v>
          </cell>
          <cell r="D65">
            <v>500</v>
          </cell>
          <cell r="E65">
            <v>2</v>
          </cell>
          <cell r="F65" t="str">
            <v>SWS490B</v>
          </cell>
          <cell r="G65">
            <v>18.8</v>
          </cell>
        </row>
        <row r="66">
          <cell r="A66" t="str">
            <v>1G04CBF2</v>
          </cell>
          <cell r="B66" t="str">
            <v>PL12</v>
          </cell>
          <cell r="C66">
            <v>488</v>
          </cell>
          <cell r="D66">
            <v>500</v>
          </cell>
          <cell r="E66">
            <v>2</v>
          </cell>
          <cell r="F66" t="str">
            <v>SWS490B</v>
          </cell>
          <cell r="G66">
            <v>23</v>
          </cell>
        </row>
        <row r="67">
          <cell r="A67" t="str">
            <v>1G04CR1</v>
          </cell>
          <cell r="B67" t="str">
            <v>PL12</v>
          </cell>
          <cell r="C67">
            <v>488</v>
          </cell>
          <cell r="D67">
            <v>638</v>
          </cell>
          <cell r="E67">
            <v>1</v>
          </cell>
          <cell r="F67" t="str">
            <v>SWS490B</v>
          </cell>
          <cell r="G67">
            <v>29.3</v>
          </cell>
        </row>
        <row r="68">
          <cell r="A68" t="str">
            <v>1G04CR2</v>
          </cell>
          <cell r="B68" t="str">
            <v>PL12</v>
          </cell>
          <cell r="C68">
            <v>488</v>
          </cell>
          <cell r="D68">
            <v>788</v>
          </cell>
          <cell r="E68">
            <v>1</v>
          </cell>
          <cell r="F68" t="str">
            <v>SWS490B</v>
          </cell>
          <cell r="G68">
            <v>36.200000000000003</v>
          </cell>
        </row>
        <row r="69">
          <cell r="A69" t="str">
            <v>1G04CW1</v>
          </cell>
          <cell r="B69" t="str">
            <v>PL12</v>
          </cell>
          <cell r="C69">
            <v>488</v>
          </cell>
          <cell r="D69">
            <v>1000</v>
          </cell>
          <cell r="E69">
            <v>2</v>
          </cell>
          <cell r="F69" t="str">
            <v>SWS490B</v>
          </cell>
          <cell r="G69">
            <v>46</v>
          </cell>
        </row>
        <row r="70">
          <cell r="A70" t="str">
            <v>1G04LF1</v>
          </cell>
          <cell r="B70" t="str">
            <v>PL12</v>
          </cell>
          <cell r="C70">
            <v>2200</v>
          </cell>
          <cell r="D70">
            <v>7961</v>
          </cell>
          <cell r="E70">
            <v>1</v>
          </cell>
          <cell r="F70" t="str">
            <v>SWS490B</v>
          </cell>
          <cell r="G70">
            <v>1649.8</v>
          </cell>
        </row>
        <row r="71">
          <cell r="A71" t="str">
            <v>1G04RP10</v>
          </cell>
          <cell r="B71" t="str">
            <v>PL12</v>
          </cell>
          <cell r="C71">
            <v>150</v>
          </cell>
          <cell r="D71">
            <v>1074</v>
          </cell>
          <cell r="E71">
            <v>5</v>
          </cell>
          <cell r="F71" t="str">
            <v>SWS490B</v>
          </cell>
          <cell r="G71">
            <v>15.2</v>
          </cell>
        </row>
        <row r="72">
          <cell r="A72" t="str">
            <v>1G04RP11</v>
          </cell>
          <cell r="B72" t="str">
            <v>PL12</v>
          </cell>
          <cell r="C72">
            <v>150</v>
          </cell>
          <cell r="D72">
            <v>5529</v>
          </cell>
          <cell r="E72">
            <v>5</v>
          </cell>
          <cell r="F72" t="str">
            <v>SWS490B</v>
          </cell>
          <cell r="G72">
            <v>78.099999999999994</v>
          </cell>
        </row>
        <row r="73">
          <cell r="A73" t="str">
            <v>1G04RP12</v>
          </cell>
          <cell r="B73" t="str">
            <v>PL12</v>
          </cell>
          <cell r="C73">
            <v>150</v>
          </cell>
          <cell r="D73">
            <v>1492</v>
          </cell>
          <cell r="E73">
            <v>2</v>
          </cell>
          <cell r="F73" t="str">
            <v>SWS490B</v>
          </cell>
          <cell r="G73">
            <v>21.1</v>
          </cell>
        </row>
        <row r="74">
          <cell r="A74" t="str">
            <v>1G04RP13</v>
          </cell>
          <cell r="B74" t="str">
            <v>PL12</v>
          </cell>
          <cell r="C74">
            <v>150</v>
          </cell>
          <cell r="D74">
            <v>994</v>
          </cell>
          <cell r="E74">
            <v>2</v>
          </cell>
          <cell r="F74" t="str">
            <v>SWS490B</v>
          </cell>
          <cell r="G74">
            <v>14</v>
          </cell>
        </row>
        <row r="75">
          <cell r="A75" t="str">
            <v>1G04RP14</v>
          </cell>
          <cell r="B75" t="str">
            <v>PL12</v>
          </cell>
          <cell r="C75">
            <v>150</v>
          </cell>
          <cell r="D75">
            <v>5799</v>
          </cell>
          <cell r="E75">
            <v>2</v>
          </cell>
          <cell r="F75" t="str">
            <v>SWS490B</v>
          </cell>
          <cell r="G75">
            <v>81.900000000000006</v>
          </cell>
        </row>
        <row r="76">
          <cell r="A76" t="str">
            <v>1G04RP9</v>
          </cell>
          <cell r="B76" t="str">
            <v>PL12</v>
          </cell>
          <cell r="C76">
            <v>150</v>
          </cell>
          <cell r="D76">
            <v>1089</v>
          </cell>
          <cell r="E76">
            <v>5</v>
          </cell>
          <cell r="F76" t="str">
            <v>SWS490B</v>
          </cell>
          <cell r="G76">
            <v>15.4</v>
          </cell>
        </row>
        <row r="77">
          <cell r="A77" t="str">
            <v>1G04SL05</v>
          </cell>
          <cell r="B77" t="str">
            <v>PL52</v>
          </cell>
          <cell r="C77">
            <v>600</v>
          </cell>
          <cell r="D77">
            <v>600</v>
          </cell>
          <cell r="E77">
            <v>1</v>
          </cell>
          <cell r="F77" t="str">
            <v>SWS490B</v>
          </cell>
          <cell r="G77">
            <v>147</v>
          </cell>
        </row>
        <row r="78">
          <cell r="A78" t="str">
            <v>1G04SL06</v>
          </cell>
          <cell r="B78" t="str">
            <v>PL52</v>
          </cell>
          <cell r="C78">
            <v>600</v>
          </cell>
          <cell r="D78">
            <v>600</v>
          </cell>
          <cell r="E78">
            <v>1</v>
          </cell>
          <cell r="F78" t="str">
            <v>SWS490B</v>
          </cell>
          <cell r="G78">
            <v>147</v>
          </cell>
        </row>
        <row r="79">
          <cell r="A79" t="str">
            <v>1G04SP12</v>
          </cell>
          <cell r="B79" t="str">
            <v>PL12</v>
          </cell>
          <cell r="C79">
            <v>600</v>
          </cell>
          <cell r="D79">
            <v>2200</v>
          </cell>
          <cell r="E79">
            <v>1</v>
          </cell>
          <cell r="F79" t="str">
            <v>SWS490B</v>
          </cell>
          <cell r="G79">
            <v>124.3</v>
          </cell>
        </row>
        <row r="80">
          <cell r="A80" t="str">
            <v>1G04SP13</v>
          </cell>
          <cell r="B80" t="str">
            <v>PL12</v>
          </cell>
          <cell r="C80">
            <v>74</v>
          </cell>
          <cell r="D80">
            <v>600</v>
          </cell>
          <cell r="E80">
            <v>4</v>
          </cell>
          <cell r="F80" t="str">
            <v>SWS490B</v>
          </cell>
          <cell r="G80">
            <v>4.2</v>
          </cell>
        </row>
        <row r="81">
          <cell r="A81" t="str">
            <v>1G04SP14</v>
          </cell>
          <cell r="B81" t="str">
            <v>PL12</v>
          </cell>
          <cell r="C81">
            <v>280</v>
          </cell>
          <cell r="D81">
            <v>600</v>
          </cell>
          <cell r="E81">
            <v>6</v>
          </cell>
          <cell r="F81" t="str">
            <v>SWS490B</v>
          </cell>
          <cell r="G81">
            <v>15.8</v>
          </cell>
        </row>
        <row r="82">
          <cell r="A82" t="str">
            <v>1G04SP15</v>
          </cell>
          <cell r="B82" t="str">
            <v>PL12</v>
          </cell>
          <cell r="C82">
            <v>600</v>
          </cell>
          <cell r="D82">
            <v>2200</v>
          </cell>
          <cell r="E82">
            <v>1</v>
          </cell>
          <cell r="F82" t="str">
            <v>SWS490B</v>
          </cell>
          <cell r="G82">
            <v>124.3</v>
          </cell>
        </row>
        <row r="83">
          <cell r="A83" t="str">
            <v>1G04SP16</v>
          </cell>
          <cell r="B83" t="str">
            <v>PL12</v>
          </cell>
          <cell r="C83">
            <v>300</v>
          </cell>
          <cell r="D83">
            <v>600</v>
          </cell>
          <cell r="E83">
            <v>8</v>
          </cell>
          <cell r="F83" t="str">
            <v>SWS490B</v>
          </cell>
          <cell r="G83">
            <v>17</v>
          </cell>
        </row>
        <row r="84">
          <cell r="A84" t="str">
            <v>1G04SP17</v>
          </cell>
          <cell r="B84" t="str">
            <v>PL12</v>
          </cell>
          <cell r="C84">
            <v>400</v>
          </cell>
          <cell r="D84">
            <v>1100</v>
          </cell>
          <cell r="E84">
            <v>4</v>
          </cell>
          <cell r="F84" t="str">
            <v>SWS490B</v>
          </cell>
          <cell r="G84">
            <v>41.4</v>
          </cell>
        </row>
        <row r="85">
          <cell r="A85" t="str">
            <v>1G04SP18</v>
          </cell>
          <cell r="B85" t="str">
            <v>PL12</v>
          </cell>
          <cell r="C85">
            <v>120</v>
          </cell>
          <cell r="D85">
            <v>600</v>
          </cell>
          <cell r="E85">
            <v>14</v>
          </cell>
          <cell r="F85" t="str">
            <v>SWS490B</v>
          </cell>
          <cell r="G85">
            <v>6.8</v>
          </cell>
        </row>
        <row r="86">
          <cell r="A86" t="str">
            <v>1G04SP19</v>
          </cell>
          <cell r="B86" t="str">
            <v>PL12</v>
          </cell>
          <cell r="C86">
            <v>600</v>
          </cell>
          <cell r="D86">
            <v>600</v>
          </cell>
          <cell r="E86">
            <v>3</v>
          </cell>
          <cell r="F86" t="str">
            <v>SWS490B</v>
          </cell>
          <cell r="G86">
            <v>33.9</v>
          </cell>
        </row>
        <row r="87">
          <cell r="A87" t="str">
            <v>1G04TF1</v>
          </cell>
          <cell r="B87" t="str">
            <v>PL12</v>
          </cell>
          <cell r="C87">
            <v>2200</v>
          </cell>
          <cell r="D87">
            <v>1081</v>
          </cell>
          <cell r="E87">
            <v>1</v>
          </cell>
          <cell r="F87" t="str">
            <v>SWS490B</v>
          </cell>
          <cell r="G87">
            <v>224</v>
          </cell>
        </row>
        <row r="88">
          <cell r="A88" t="str">
            <v>1G04TF2</v>
          </cell>
          <cell r="B88" t="str">
            <v>PL12</v>
          </cell>
          <cell r="C88">
            <v>2200</v>
          </cell>
          <cell r="D88">
            <v>1266</v>
          </cell>
          <cell r="E88">
            <v>1</v>
          </cell>
          <cell r="F88" t="str">
            <v>SWS490B</v>
          </cell>
          <cell r="G88">
            <v>262.39999999999998</v>
          </cell>
        </row>
        <row r="89">
          <cell r="A89" t="str">
            <v>1G04TF3</v>
          </cell>
          <cell r="B89" t="str">
            <v>PL12</v>
          </cell>
          <cell r="C89">
            <v>2200</v>
          </cell>
          <cell r="D89">
            <v>5529</v>
          </cell>
          <cell r="E89">
            <v>1</v>
          </cell>
          <cell r="F89" t="str">
            <v>SWS490B</v>
          </cell>
          <cell r="G89">
            <v>1145.8</v>
          </cell>
        </row>
        <row r="90">
          <cell r="A90" t="str">
            <v>1G04WR1</v>
          </cell>
          <cell r="B90" t="str">
            <v>PL10</v>
          </cell>
          <cell r="C90">
            <v>100</v>
          </cell>
          <cell r="D90">
            <v>1187</v>
          </cell>
          <cell r="E90">
            <v>2</v>
          </cell>
          <cell r="F90" t="str">
            <v>SWS490B</v>
          </cell>
          <cell r="G90">
            <v>9.3000000000000007</v>
          </cell>
        </row>
        <row r="91">
          <cell r="A91" t="str">
            <v>1G04WRL</v>
          </cell>
          <cell r="B91" t="str">
            <v>PL12</v>
          </cell>
          <cell r="C91">
            <v>1804</v>
          </cell>
          <cell r="D91">
            <v>8028</v>
          </cell>
          <cell r="E91">
            <v>2</v>
          </cell>
          <cell r="F91" t="str">
            <v>SWS490B</v>
          </cell>
          <cell r="G91">
            <v>1364.3</v>
          </cell>
        </row>
        <row r="92">
          <cell r="A92" t="str">
            <v>1G05CBF1</v>
          </cell>
          <cell r="B92" t="str">
            <v>PL12</v>
          </cell>
          <cell r="C92">
            <v>400</v>
          </cell>
          <cell r="D92">
            <v>500</v>
          </cell>
          <cell r="E92">
            <v>3</v>
          </cell>
          <cell r="F92" t="str">
            <v>SWS490B</v>
          </cell>
          <cell r="G92">
            <v>18.8</v>
          </cell>
        </row>
        <row r="93">
          <cell r="A93" t="str">
            <v>1G05CBF2</v>
          </cell>
          <cell r="B93" t="str">
            <v>PL12</v>
          </cell>
          <cell r="C93">
            <v>488</v>
          </cell>
          <cell r="D93">
            <v>500</v>
          </cell>
          <cell r="E93">
            <v>3</v>
          </cell>
          <cell r="F93" t="str">
            <v>SWS490B</v>
          </cell>
          <cell r="G93">
            <v>23</v>
          </cell>
        </row>
        <row r="94">
          <cell r="A94" t="str">
            <v>1G05CR2</v>
          </cell>
          <cell r="B94" t="str">
            <v>PL12</v>
          </cell>
          <cell r="C94">
            <v>488</v>
          </cell>
          <cell r="D94">
            <v>788</v>
          </cell>
          <cell r="E94">
            <v>3</v>
          </cell>
          <cell r="F94" t="str">
            <v>SWS490B</v>
          </cell>
          <cell r="G94">
            <v>36.200000000000003</v>
          </cell>
        </row>
        <row r="95">
          <cell r="A95" t="str">
            <v>1G05CW1</v>
          </cell>
          <cell r="B95" t="str">
            <v>PL12</v>
          </cell>
          <cell r="C95">
            <v>488</v>
          </cell>
          <cell r="D95">
            <v>1000</v>
          </cell>
          <cell r="E95">
            <v>3</v>
          </cell>
          <cell r="F95" t="str">
            <v>SWS490B</v>
          </cell>
          <cell r="G95">
            <v>46</v>
          </cell>
        </row>
        <row r="96">
          <cell r="A96" t="str">
            <v>1G05LF1</v>
          </cell>
          <cell r="B96" t="str">
            <v>PL12</v>
          </cell>
          <cell r="C96">
            <v>2200</v>
          </cell>
          <cell r="D96">
            <v>875</v>
          </cell>
          <cell r="E96">
            <v>1</v>
          </cell>
          <cell r="F96" t="str">
            <v>SWS490B</v>
          </cell>
          <cell r="G96">
            <v>181.3</v>
          </cell>
        </row>
        <row r="97">
          <cell r="A97" t="str">
            <v>1G05LF2</v>
          </cell>
          <cell r="B97" t="str">
            <v>PL14</v>
          </cell>
          <cell r="C97">
            <v>2200</v>
          </cell>
          <cell r="D97">
            <v>12882</v>
          </cell>
          <cell r="E97">
            <v>1</v>
          </cell>
          <cell r="F97" t="str">
            <v>SWS490B</v>
          </cell>
          <cell r="G97">
            <v>3114.6</v>
          </cell>
        </row>
        <row r="98">
          <cell r="A98" t="str">
            <v>1G05RP15</v>
          </cell>
          <cell r="B98" t="str">
            <v>PL12</v>
          </cell>
          <cell r="C98">
            <v>150</v>
          </cell>
          <cell r="D98">
            <v>13757</v>
          </cell>
          <cell r="E98">
            <v>7</v>
          </cell>
          <cell r="F98" t="str">
            <v>SWS490B</v>
          </cell>
          <cell r="G98">
            <v>194.4</v>
          </cell>
        </row>
        <row r="99">
          <cell r="A99" t="str">
            <v>1G05SP12</v>
          </cell>
          <cell r="B99" t="str">
            <v>PL12</v>
          </cell>
          <cell r="C99">
            <v>600</v>
          </cell>
          <cell r="D99">
            <v>2200</v>
          </cell>
          <cell r="E99">
            <v>1</v>
          </cell>
          <cell r="F99" t="str">
            <v>SWS490B</v>
          </cell>
          <cell r="G99">
            <v>124.3</v>
          </cell>
        </row>
        <row r="100">
          <cell r="A100" t="str">
            <v>1G05SP13</v>
          </cell>
          <cell r="B100" t="str">
            <v>PL12</v>
          </cell>
          <cell r="C100">
            <v>74</v>
          </cell>
          <cell r="D100">
            <v>600</v>
          </cell>
          <cell r="E100">
            <v>4</v>
          </cell>
          <cell r="F100" t="str">
            <v>SWS490B</v>
          </cell>
          <cell r="G100">
            <v>4.2</v>
          </cell>
        </row>
        <row r="101">
          <cell r="A101" t="str">
            <v>1G05SP14</v>
          </cell>
          <cell r="B101" t="str">
            <v>PL12</v>
          </cell>
          <cell r="C101">
            <v>280</v>
          </cell>
          <cell r="D101">
            <v>600</v>
          </cell>
          <cell r="E101">
            <v>6</v>
          </cell>
          <cell r="F101" t="str">
            <v>SWS490B</v>
          </cell>
          <cell r="G101">
            <v>15.8</v>
          </cell>
        </row>
        <row r="102">
          <cell r="A102" t="str">
            <v>1G05SP15</v>
          </cell>
          <cell r="B102" t="str">
            <v>PL12</v>
          </cell>
          <cell r="C102">
            <v>600</v>
          </cell>
          <cell r="D102">
            <v>2200</v>
          </cell>
          <cell r="E102">
            <v>1</v>
          </cell>
          <cell r="F102" t="str">
            <v>SWS490B</v>
          </cell>
          <cell r="G102">
            <v>124.3</v>
          </cell>
        </row>
        <row r="103">
          <cell r="A103" t="str">
            <v>1G05SP16</v>
          </cell>
          <cell r="B103" t="str">
            <v>PL12</v>
          </cell>
          <cell r="C103">
            <v>300</v>
          </cell>
          <cell r="D103">
            <v>600</v>
          </cell>
          <cell r="E103">
            <v>8</v>
          </cell>
          <cell r="F103" t="str">
            <v>SWS490B</v>
          </cell>
          <cell r="G103">
            <v>17</v>
          </cell>
        </row>
        <row r="104">
          <cell r="A104" t="str">
            <v>1G05SP17</v>
          </cell>
          <cell r="B104" t="str">
            <v>PL12</v>
          </cell>
          <cell r="C104">
            <v>400</v>
          </cell>
          <cell r="D104">
            <v>1100</v>
          </cell>
          <cell r="E104">
            <v>4</v>
          </cell>
          <cell r="F104" t="str">
            <v>SWS490B</v>
          </cell>
          <cell r="G104">
            <v>41.4</v>
          </cell>
        </row>
        <row r="105">
          <cell r="A105" t="str">
            <v>1G05SP18</v>
          </cell>
          <cell r="B105" t="str">
            <v>PL12</v>
          </cell>
          <cell r="C105">
            <v>120</v>
          </cell>
          <cell r="D105">
            <v>600</v>
          </cell>
          <cell r="E105">
            <v>14</v>
          </cell>
          <cell r="F105" t="str">
            <v>SWS490B</v>
          </cell>
          <cell r="G105">
            <v>6.8</v>
          </cell>
        </row>
        <row r="106">
          <cell r="A106" t="str">
            <v>1G05SP19</v>
          </cell>
          <cell r="B106" t="str">
            <v>PL12</v>
          </cell>
          <cell r="C106">
            <v>600</v>
          </cell>
          <cell r="D106">
            <v>600</v>
          </cell>
          <cell r="E106">
            <v>3</v>
          </cell>
          <cell r="F106" t="str">
            <v>SWS490B</v>
          </cell>
          <cell r="G106">
            <v>33.9</v>
          </cell>
        </row>
        <row r="107">
          <cell r="A107" t="str">
            <v>1G05TF1</v>
          </cell>
          <cell r="B107" t="str">
            <v>PL12</v>
          </cell>
          <cell r="C107">
            <v>2200</v>
          </cell>
          <cell r="D107">
            <v>13757</v>
          </cell>
          <cell r="E107">
            <v>1</v>
          </cell>
          <cell r="F107" t="str">
            <v>SWS490B</v>
          </cell>
          <cell r="G107">
            <v>2851</v>
          </cell>
        </row>
        <row r="108">
          <cell r="A108" t="str">
            <v>1G05WRL</v>
          </cell>
          <cell r="B108" t="str">
            <v>PL12</v>
          </cell>
          <cell r="C108">
            <v>1811</v>
          </cell>
          <cell r="D108">
            <v>13814</v>
          </cell>
          <cell r="E108">
            <v>2</v>
          </cell>
          <cell r="F108" t="str">
            <v>SWS490B</v>
          </cell>
          <cell r="G108">
            <v>2356.6</v>
          </cell>
        </row>
        <row r="109">
          <cell r="A109" t="str">
            <v>1G06CBF1</v>
          </cell>
          <cell r="B109" t="str">
            <v>PL12</v>
          </cell>
          <cell r="C109">
            <v>400</v>
          </cell>
          <cell r="D109">
            <v>500</v>
          </cell>
          <cell r="E109">
            <v>2</v>
          </cell>
          <cell r="F109" t="str">
            <v>SWS490B</v>
          </cell>
          <cell r="G109">
            <v>18.8</v>
          </cell>
        </row>
        <row r="110">
          <cell r="A110" t="str">
            <v>1G06CBF2</v>
          </cell>
          <cell r="B110" t="str">
            <v>PL12</v>
          </cell>
          <cell r="C110">
            <v>488</v>
          </cell>
          <cell r="D110">
            <v>500</v>
          </cell>
          <cell r="E110">
            <v>2</v>
          </cell>
          <cell r="F110" t="str">
            <v>SWS490B</v>
          </cell>
          <cell r="G110">
            <v>23</v>
          </cell>
        </row>
        <row r="111">
          <cell r="A111" t="str">
            <v>1G06CR2</v>
          </cell>
          <cell r="B111" t="str">
            <v>PL12</v>
          </cell>
          <cell r="C111">
            <v>488</v>
          </cell>
          <cell r="D111">
            <v>788</v>
          </cell>
          <cell r="E111">
            <v>2</v>
          </cell>
          <cell r="F111" t="str">
            <v>SWS490B</v>
          </cell>
          <cell r="G111">
            <v>36.200000000000003</v>
          </cell>
        </row>
        <row r="112">
          <cell r="A112" t="str">
            <v>1G06CW1</v>
          </cell>
          <cell r="B112" t="str">
            <v>PL12</v>
          </cell>
          <cell r="C112">
            <v>488</v>
          </cell>
          <cell r="D112">
            <v>1000</v>
          </cell>
          <cell r="E112">
            <v>2</v>
          </cell>
          <cell r="F112" t="str">
            <v>SWS490B</v>
          </cell>
          <cell r="G112">
            <v>46</v>
          </cell>
        </row>
        <row r="113">
          <cell r="A113" t="str">
            <v>1G06LF1</v>
          </cell>
          <cell r="B113" t="str">
            <v>PL14</v>
          </cell>
          <cell r="C113">
            <v>2200</v>
          </cell>
          <cell r="D113">
            <v>1626</v>
          </cell>
          <cell r="E113">
            <v>1</v>
          </cell>
          <cell r="F113" t="str">
            <v>SWS490B</v>
          </cell>
          <cell r="G113">
            <v>393.1</v>
          </cell>
        </row>
        <row r="114">
          <cell r="A114" t="str">
            <v>1G06LF2</v>
          </cell>
          <cell r="B114" t="str">
            <v>PL12</v>
          </cell>
          <cell r="C114">
            <v>2200</v>
          </cell>
          <cell r="D114">
            <v>7502</v>
          </cell>
          <cell r="E114">
            <v>1</v>
          </cell>
          <cell r="F114" t="str">
            <v>SWS490B</v>
          </cell>
          <cell r="G114">
            <v>1554.7</v>
          </cell>
        </row>
        <row r="115">
          <cell r="A115" t="str">
            <v>1G06LF3</v>
          </cell>
          <cell r="B115" t="str">
            <v>PL16</v>
          </cell>
          <cell r="C115">
            <v>2200</v>
          </cell>
          <cell r="D115">
            <v>2126</v>
          </cell>
          <cell r="E115">
            <v>1</v>
          </cell>
          <cell r="F115" t="str">
            <v>SWS490B</v>
          </cell>
          <cell r="G115">
            <v>587.5</v>
          </cell>
        </row>
        <row r="116">
          <cell r="A116" t="str">
            <v>1G06RP16</v>
          </cell>
          <cell r="B116" t="str">
            <v>PL12</v>
          </cell>
          <cell r="C116">
            <v>150</v>
          </cell>
          <cell r="D116">
            <v>11254</v>
          </cell>
          <cell r="E116">
            <v>4</v>
          </cell>
          <cell r="F116" t="str">
            <v>SWS490B</v>
          </cell>
          <cell r="G116">
            <v>159</v>
          </cell>
        </row>
        <row r="117">
          <cell r="A117" t="str">
            <v>1G06RP17</v>
          </cell>
          <cell r="B117" t="str">
            <v>PL12</v>
          </cell>
          <cell r="C117">
            <v>150</v>
          </cell>
          <cell r="D117">
            <v>8178</v>
          </cell>
          <cell r="E117">
            <v>6</v>
          </cell>
          <cell r="F117" t="str">
            <v>SWS490B</v>
          </cell>
          <cell r="G117">
            <v>115.6</v>
          </cell>
        </row>
        <row r="118">
          <cell r="A118" t="str">
            <v>1G06SP1</v>
          </cell>
          <cell r="B118" t="str">
            <v>PL14</v>
          </cell>
          <cell r="C118">
            <v>800</v>
          </cell>
          <cell r="D118">
            <v>2200</v>
          </cell>
          <cell r="E118">
            <v>1</v>
          </cell>
          <cell r="F118" t="str">
            <v>SWS490B</v>
          </cell>
          <cell r="G118">
            <v>193.4</v>
          </cell>
        </row>
        <row r="119">
          <cell r="A119" t="str">
            <v>1G06SP10</v>
          </cell>
          <cell r="B119" t="str">
            <v>PL14</v>
          </cell>
          <cell r="C119">
            <v>400</v>
          </cell>
          <cell r="D119">
            <v>1100</v>
          </cell>
          <cell r="E119">
            <v>4</v>
          </cell>
          <cell r="F119" t="str">
            <v>SWS490B</v>
          </cell>
          <cell r="G119">
            <v>48.4</v>
          </cell>
        </row>
        <row r="120">
          <cell r="A120" t="str">
            <v>1G06SP11</v>
          </cell>
          <cell r="B120" t="str">
            <v>PL14</v>
          </cell>
          <cell r="C120">
            <v>120</v>
          </cell>
          <cell r="D120">
            <v>800</v>
          </cell>
          <cell r="E120">
            <v>14</v>
          </cell>
          <cell r="F120" t="str">
            <v>SWS490B</v>
          </cell>
          <cell r="G120">
            <v>10.6</v>
          </cell>
        </row>
        <row r="121">
          <cell r="A121" t="str">
            <v>1G06SP2</v>
          </cell>
          <cell r="B121" t="str">
            <v>PL14</v>
          </cell>
          <cell r="C121">
            <v>74</v>
          </cell>
          <cell r="D121">
            <v>800</v>
          </cell>
          <cell r="E121">
            <v>4</v>
          </cell>
          <cell r="F121" t="str">
            <v>SWS490B</v>
          </cell>
          <cell r="G121">
            <v>6.5</v>
          </cell>
        </row>
        <row r="122">
          <cell r="A122" t="str">
            <v>1G06SP3</v>
          </cell>
          <cell r="B122" t="str">
            <v>PL14</v>
          </cell>
          <cell r="C122">
            <v>280</v>
          </cell>
          <cell r="D122">
            <v>800</v>
          </cell>
          <cell r="E122">
            <v>6</v>
          </cell>
          <cell r="F122" t="str">
            <v>SWS490B</v>
          </cell>
          <cell r="G122">
            <v>24.6</v>
          </cell>
        </row>
        <row r="123">
          <cell r="A123" t="str">
            <v>1G06SP4</v>
          </cell>
          <cell r="B123" t="str">
            <v>PL14</v>
          </cell>
          <cell r="C123">
            <v>800</v>
          </cell>
          <cell r="D123">
            <v>2200</v>
          </cell>
          <cell r="E123">
            <v>1</v>
          </cell>
          <cell r="F123" t="str">
            <v>SWS490B</v>
          </cell>
          <cell r="G123">
            <v>193.4</v>
          </cell>
        </row>
        <row r="124">
          <cell r="A124" t="str">
            <v>1G06SP5</v>
          </cell>
          <cell r="B124" t="str">
            <v>PL14</v>
          </cell>
          <cell r="C124">
            <v>600</v>
          </cell>
          <cell r="D124">
            <v>800</v>
          </cell>
          <cell r="E124">
            <v>3</v>
          </cell>
          <cell r="F124" t="str">
            <v>SWS490B</v>
          </cell>
          <cell r="G124">
            <v>52.8</v>
          </cell>
        </row>
        <row r="125">
          <cell r="A125" t="str">
            <v>1G06SP9</v>
          </cell>
          <cell r="B125" t="str">
            <v>PL14</v>
          </cell>
          <cell r="C125">
            <v>300</v>
          </cell>
          <cell r="D125">
            <v>600</v>
          </cell>
          <cell r="E125">
            <v>8</v>
          </cell>
          <cell r="F125" t="str">
            <v>SWS490B</v>
          </cell>
          <cell r="G125">
            <v>19.8</v>
          </cell>
        </row>
        <row r="126">
          <cell r="A126" t="str">
            <v>1G06TF1</v>
          </cell>
          <cell r="B126" t="str">
            <v>PL12</v>
          </cell>
          <cell r="C126">
            <v>2200</v>
          </cell>
          <cell r="D126">
            <v>8378</v>
          </cell>
          <cell r="E126">
            <v>1</v>
          </cell>
          <cell r="F126" t="str">
            <v>SWS490B</v>
          </cell>
          <cell r="G126">
            <v>1736.3</v>
          </cell>
        </row>
        <row r="127">
          <cell r="A127" t="str">
            <v>1G06TF2</v>
          </cell>
          <cell r="B127" t="str">
            <v>PL16</v>
          </cell>
          <cell r="C127">
            <v>2200</v>
          </cell>
          <cell r="D127">
            <v>2876</v>
          </cell>
          <cell r="E127">
            <v>1</v>
          </cell>
          <cell r="F127" t="str">
            <v>SWS490B</v>
          </cell>
          <cell r="G127">
            <v>794.7</v>
          </cell>
        </row>
        <row r="128">
          <cell r="A128" t="str">
            <v>1G06WRL</v>
          </cell>
          <cell r="B128" t="str">
            <v>PL12</v>
          </cell>
          <cell r="C128">
            <v>1801</v>
          </cell>
          <cell r="D128">
            <v>11303</v>
          </cell>
          <cell r="E128">
            <v>2</v>
          </cell>
          <cell r="F128" t="str">
            <v>SWS490B</v>
          </cell>
          <cell r="G128">
            <v>1917.6</v>
          </cell>
        </row>
        <row r="129">
          <cell r="A129" t="str">
            <v>1G07CBF1</v>
          </cell>
          <cell r="B129" t="str">
            <v>PL12</v>
          </cell>
          <cell r="C129">
            <v>400</v>
          </cell>
          <cell r="D129">
            <v>500</v>
          </cell>
          <cell r="E129">
            <v>3</v>
          </cell>
          <cell r="F129" t="str">
            <v>SWS490B</v>
          </cell>
          <cell r="G129">
            <v>18.8</v>
          </cell>
        </row>
        <row r="130">
          <cell r="A130" t="str">
            <v>1G07CBF2</v>
          </cell>
          <cell r="B130" t="str">
            <v>PL12</v>
          </cell>
          <cell r="C130">
            <v>488</v>
          </cell>
          <cell r="D130">
            <v>500</v>
          </cell>
          <cell r="E130">
            <v>3</v>
          </cell>
          <cell r="F130" t="str">
            <v>SWS490B</v>
          </cell>
          <cell r="G130">
            <v>23</v>
          </cell>
        </row>
        <row r="131">
          <cell r="A131" t="str">
            <v>1G07CR2</v>
          </cell>
          <cell r="B131" t="str">
            <v>PL12</v>
          </cell>
          <cell r="C131">
            <v>488</v>
          </cell>
          <cell r="D131">
            <v>788</v>
          </cell>
          <cell r="E131">
            <v>3</v>
          </cell>
          <cell r="F131" t="str">
            <v>SWS490B</v>
          </cell>
          <cell r="G131">
            <v>36.200000000000003</v>
          </cell>
        </row>
        <row r="132">
          <cell r="A132" t="str">
            <v>1G07CW1</v>
          </cell>
          <cell r="B132" t="str">
            <v>PL12</v>
          </cell>
          <cell r="C132">
            <v>488</v>
          </cell>
          <cell r="D132">
            <v>1000</v>
          </cell>
          <cell r="E132">
            <v>3</v>
          </cell>
          <cell r="F132" t="str">
            <v>SWS490B</v>
          </cell>
          <cell r="G132">
            <v>46</v>
          </cell>
        </row>
        <row r="133">
          <cell r="A133" t="str">
            <v>1G07LF1</v>
          </cell>
          <cell r="B133" t="str">
            <v>PL16</v>
          </cell>
          <cell r="C133">
            <v>2200</v>
          </cell>
          <cell r="D133">
            <v>2876</v>
          </cell>
          <cell r="E133">
            <v>1</v>
          </cell>
          <cell r="F133" t="str">
            <v>SWS490B</v>
          </cell>
          <cell r="G133">
            <v>794.7</v>
          </cell>
        </row>
        <row r="134">
          <cell r="A134" t="str">
            <v>1G07LF2</v>
          </cell>
          <cell r="B134" t="str">
            <v>PL24</v>
          </cell>
          <cell r="C134">
            <v>2200</v>
          </cell>
          <cell r="D134">
            <v>8005</v>
          </cell>
          <cell r="E134">
            <v>1</v>
          </cell>
          <cell r="F134" t="str">
            <v>SWS490B</v>
          </cell>
          <cell r="G134">
            <v>3317.9</v>
          </cell>
        </row>
        <row r="135">
          <cell r="A135" t="str">
            <v>1G07LF3</v>
          </cell>
          <cell r="B135" t="str">
            <v>PL16</v>
          </cell>
          <cell r="C135">
            <v>2200</v>
          </cell>
          <cell r="D135">
            <v>2876</v>
          </cell>
          <cell r="E135">
            <v>1</v>
          </cell>
          <cell r="F135" t="str">
            <v>SWS490B</v>
          </cell>
          <cell r="G135">
            <v>794.7</v>
          </cell>
        </row>
        <row r="136">
          <cell r="A136" t="str">
            <v>1G07RP18</v>
          </cell>
          <cell r="B136" t="str">
            <v>PL12</v>
          </cell>
          <cell r="C136">
            <v>150</v>
          </cell>
          <cell r="D136">
            <v>13757</v>
          </cell>
          <cell r="E136">
            <v>7</v>
          </cell>
          <cell r="F136" t="str">
            <v>SWS490B</v>
          </cell>
          <cell r="G136">
            <v>194.4</v>
          </cell>
        </row>
        <row r="137">
          <cell r="A137" t="str">
            <v>1G07SL07</v>
          </cell>
          <cell r="B137" t="str">
            <v>PL49</v>
          </cell>
          <cell r="C137">
            <v>600</v>
          </cell>
          <cell r="D137">
            <v>600</v>
          </cell>
          <cell r="E137">
            <v>1</v>
          </cell>
          <cell r="F137" t="str">
            <v>SWS490B</v>
          </cell>
          <cell r="G137">
            <v>138.5</v>
          </cell>
        </row>
        <row r="138">
          <cell r="A138" t="str">
            <v>1G07SL08</v>
          </cell>
          <cell r="B138" t="str">
            <v>PL49</v>
          </cell>
          <cell r="C138">
            <v>600</v>
          </cell>
          <cell r="D138">
            <v>600</v>
          </cell>
          <cell r="E138">
            <v>1</v>
          </cell>
          <cell r="F138" t="str">
            <v>SWS490B</v>
          </cell>
          <cell r="G138">
            <v>138.5</v>
          </cell>
        </row>
        <row r="139">
          <cell r="A139" t="str">
            <v>1G07SP1</v>
          </cell>
          <cell r="B139" t="str">
            <v>PL14</v>
          </cell>
          <cell r="C139">
            <v>800</v>
          </cell>
          <cell r="D139">
            <v>2200</v>
          </cell>
          <cell r="E139">
            <v>1</v>
          </cell>
          <cell r="F139" t="str">
            <v>SWS490B</v>
          </cell>
          <cell r="G139">
            <v>193.4</v>
          </cell>
        </row>
        <row r="140">
          <cell r="A140" t="str">
            <v>1G07SP10</v>
          </cell>
          <cell r="B140" t="str">
            <v>PL14</v>
          </cell>
          <cell r="C140">
            <v>400</v>
          </cell>
          <cell r="D140">
            <v>1100</v>
          </cell>
          <cell r="E140">
            <v>4</v>
          </cell>
          <cell r="F140" t="str">
            <v>SWS490B</v>
          </cell>
          <cell r="G140">
            <v>48.4</v>
          </cell>
        </row>
        <row r="141">
          <cell r="A141" t="str">
            <v>1G07SP11</v>
          </cell>
          <cell r="B141" t="str">
            <v>PL14</v>
          </cell>
          <cell r="C141">
            <v>120</v>
          </cell>
          <cell r="D141">
            <v>800</v>
          </cell>
          <cell r="E141">
            <v>14</v>
          </cell>
          <cell r="F141" t="str">
            <v>SWS490B</v>
          </cell>
          <cell r="G141">
            <v>10.6</v>
          </cell>
        </row>
        <row r="142">
          <cell r="A142" t="str">
            <v>1G07SP2</v>
          </cell>
          <cell r="B142" t="str">
            <v>PL14</v>
          </cell>
          <cell r="C142">
            <v>74</v>
          </cell>
          <cell r="D142">
            <v>800</v>
          </cell>
          <cell r="E142">
            <v>4</v>
          </cell>
          <cell r="F142" t="str">
            <v>SWS490B</v>
          </cell>
          <cell r="G142">
            <v>6.5</v>
          </cell>
        </row>
        <row r="143">
          <cell r="A143" t="str">
            <v>1G07SP3</v>
          </cell>
          <cell r="B143" t="str">
            <v>PL14</v>
          </cell>
          <cell r="C143">
            <v>280</v>
          </cell>
          <cell r="D143">
            <v>800</v>
          </cell>
          <cell r="E143">
            <v>6</v>
          </cell>
          <cell r="F143" t="str">
            <v>SWS490B</v>
          </cell>
          <cell r="G143">
            <v>24.6</v>
          </cell>
        </row>
        <row r="144">
          <cell r="A144" t="str">
            <v>1G07SP4</v>
          </cell>
          <cell r="B144" t="str">
            <v>PL14</v>
          </cell>
          <cell r="C144">
            <v>800</v>
          </cell>
          <cell r="D144">
            <v>2200</v>
          </cell>
          <cell r="E144">
            <v>1</v>
          </cell>
          <cell r="F144" t="str">
            <v>SWS490B</v>
          </cell>
          <cell r="G144">
            <v>193.4</v>
          </cell>
        </row>
        <row r="145">
          <cell r="A145" t="str">
            <v>1G07SP5</v>
          </cell>
          <cell r="B145" t="str">
            <v>PL14</v>
          </cell>
          <cell r="C145">
            <v>600</v>
          </cell>
          <cell r="D145">
            <v>800</v>
          </cell>
          <cell r="E145">
            <v>3</v>
          </cell>
          <cell r="F145" t="str">
            <v>SWS490B</v>
          </cell>
          <cell r="G145">
            <v>52.8</v>
          </cell>
        </row>
        <row r="146">
          <cell r="A146" t="str">
            <v>1G07SP9</v>
          </cell>
          <cell r="B146" t="str">
            <v>PL14</v>
          </cell>
          <cell r="C146">
            <v>300</v>
          </cell>
          <cell r="D146">
            <v>600</v>
          </cell>
          <cell r="E146">
            <v>8</v>
          </cell>
          <cell r="F146" t="str">
            <v>SWS490B</v>
          </cell>
          <cell r="G146">
            <v>19.8</v>
          </cell>
        </row>
        <row r="147">
          <cell r="A147" t="str">
            <v>1G07TF1</v>
          </cell>
          <cell r="B147" t="str">
            <v>PL16</v>
          </cell>
          <cell r="C147">
            <v>2200</v>
          </cell>
          <cell r="D147">
            <v>2126</v>
          </cell>
          <cell r="E147">
            <v>1</v>
          </cell>
          <cell r="F147" t="str">
            <v>SWS490B</v>
          </cell>
          <cell r="G147">
            <v>587.5</v>
          </cell>
        </row>
        <row r="148">
          <cell r="A148" t="str">
            <v>1G07TF2</v>
          </cell>
          <cell r="B148" t="str">
            <v>PL24</v>
          </cell>
          <cell r="C148">
            <v>2200</v>
          </cell>
          <cell r="D148">
            <v>9505</v>
          </cell>
          <cell r="E148">
            <v>1</v>
          </cell>
          <cell r="F148" t="str">
            <v>SWS490B</v>
          </cell>
          <cell r="G148">
            <v>3939.6</v>
          </cell>
        </row>
        <row r="149">
          <cell r="A149" t="str">
            <v>1G07TF3</v>
          </cell>
          <cell r="B149" t="str">
            <v>PL16</v>
          </cell>
          <cell r="C149">
            <v>2200</v>
          </cell>
          <cell r="D149">
            <v>2126</v>
          </cell>
          <cell r="E149">
            <v>1</v>
          </cell>
          <cell r="F149" t="str">
            <v>SWS490B</v>
          </cell>
          <cell r="G149">
            <v>587.5</v>
          </cell>
        </row>
        <row r="150">
          <cell r="A150" t="str">
            <v>1G07WRL</v>
          </cell>
          <cell r="B150" t="str">
            <v>PL12</v>
          </cell>
          <cell r="C150">
            <v>1814</v>
          </cell>
          <cell r="D150">
            <v>13812</v>
          </cell>
          <cell r="E150">
            <v>2</v>
          </cell>
          <cell r="F150" t="str">
            <v>SWS490B</v>
          </cell>
          <cell r="G150">
            <v>2360.1999999999998</v>
          </cell>
        </row>
        <row r="151">
          <cell r="A151" t="str">
            <v>1G08CBF1</v>
          </cell>
          <cell r="B151" t="str">
            <v>PL12</v>
          </cell>
          <cell r="C151">
            <v>400</v>
          </cell>
          <cell r="D151">
            <v>500</v>
          </cell>
          <cell r="E151">
            <v>2</v>
          </cell>
          <cell r="F151" t="str">
            <v>SWS490B</v>
          </cell>
          <cell r="G151">
            <v>18.8</v>
          </cell>
        </row>
        <row r="152">
          <cell r="A152" t="str">
            <v>1G08CBF2</v>
          </cell>
          <cell r="B152" t="str">
            <v>PL12</v>
          </cell>
          <cell r="C152">
            <v>488</v>
          </cell>
          <cell r="D152">
            <v>500</v>
          </cell>
          <cell r="E152">
            <v>2</v>
          </cell>
          <cell r="F152" t="str">
            <v>SWS490B</v>
          </cell>
          <cell r="G152">
            <v>23</v>
          </cell>
        </row>
        <row r="153">
          <cell r="A153" t="str">
            <v>1G08CR2</v>
          </cell>
          <cell r="B153" t="str">
            <v>PL12</v>
          </cell>
          <cell r="C153">
            <v>488</v>
          </cell>
          <cell r="D153">
            <v>788</v>
          </cell>
          <cell r="E153">
            <v>2</v>
          </cell>
          <cell r="F153" t="str">
            <v>SWS490B</v>
          </cell>
          <cell r="G153">
            <v>36.200000000000003</v>
          </cell>
        </row>
        <row r="154">
          <cell r="A154" t="str">
            <v>1G08CW1</v>
          </cell>
          <cell r="B154" t="str">
            <v>PL12</v>
          </cell>
          <cell r="C154">
            <v>488</v>
          </cell>
          <cell r="D154">
            <v>1000</v>
          </cell>
          <cell r="E154">
            <v>2</v>
          </cell>
          <cell r="F154" t="str">
            <v>SWS490B</v>
          </cell>
          <cell r="G154">
            <v>46</v>
          </cell>
        </row>
        <row r="155">
          <cell r="A155" t="str">
            <v>1G08LF1</v>
          </cell>
          <cell r="B155" t="str">
            <v>PL16</v>
          </cell>
          <cell r="C155">
            <v>2200</v>
          </cell>
          <cell r="D155">
            <v>2126</v>
          </cell>
          <cell r="E155">
            <v>1</v>
          </cell>
          <cell r="F155" t="str">
            <v>SWS490B</v>
          </cell>
          <cell r="G155">
            <v>587.5</v>
          </cell>
        </row>
        <row r="156">
          <cell r="A156" t="str">
            <v>1G08LF2</v>
          </cell>
          <cell r="B156" t="str">
            <v>PL12</v>
          </cell>
          <cell r="C156">
            <v>2200</v>
          </cell>
          <cell r="D156">
            <v>7505</v>
          </cell>
          <cell r="E156">
            <v>1</v>
          </cell>
          <cell r="F156" t="str">
            <v>SWS490B</v>
          </cell>
          <cell r="G156">
            <v>1555.3</v>
          </cell>
        </row>
        <row r="157">
          <cell r="A157" t="str">
            <v>1G08LF3</v>
          </cell>
          <cell r="B157" t="str">
            <v>PL14</v>
          </cell>
          <cell r="C157">
            <v>2200</v>
          </cell>
          <cell r="D157">
            <v>1626</v>
          </cell>
          <cell r="E157">
            <v>1</v>
          </cell>
          <cell r="F157" t="str">
            <v>SWS490B</v>
          </cell>
          <cell r="G157">
            <v>393.1</v>
          </cell>
        </row>
        <row r="158">
          <cell r="A158" t="str">
            <v>1G08RP17</v>
          </cell>
          <cell r="B158" t="str">
            <v>PL12</v>
          </cell>
          <cell r="C158">
            <v>150</v>
          </cell>
          <cell r="D158">
            <v>8178</v>
          </cell>
          <cell r="E158">
            <v>6</v>
          </cell>
          <cell r="F158" t="str">
            <v>SWS490B</v>
          </cell>
          <cell r="G158">
            <v>115.6</v>
          </cell>
        </row>
        <row r="159">
          <cell r="A159" t="str">
            <v>1G08RP19</v>
          </cell>
          <cell r="B159" t="str">
            <v>PL12</v>
          </cell>
          <cell r="C159">
            <v>150</v>
          </cell>
          <cell r="D159">
            <v>11257</v>
          </cell>
          <cell r="E159">
            <v>4</v>
          </cell>
          <cell r="F159" t="str">
            <v>SWS490B</v>
          </cell>
          <cell r="G159">
            <v>159.1</v>
          </cell>
        </row>
        <row r="160">
          <cell r="A160" t="str">
            <v>1G08SP12</v>
          </cell>
          <cell r="B160" t="str">
            <v>PL12</v>
          </cell>
          <cell r="C160">
            <v>600</v>
          </cell>
          <cell r="D160">
            <v>2200</v>
          </cell>
          <cell r="E160">
            <v>1</v>
          </cell>
          <cell r="F160" t="str">
            <v>SWS490B</v>
          </cell>
          <cell r="G160">
            <v>124.3</v>
          </cell>
        </row>
        <row r="161">
          <cell r="A161" t="str">
            <v>1G08SP13</v>
          </cell>
          <cell r="B161" t="str">
            <v>PL12</v>
          </cell>
          <cell r="C161">
            <v>74</v>
          </cell>
          <cell r="D161">
            <v>600</v>
          </cell>
          <cell r="E161">
            <v>4</v>
          </cell>
          <cell r="F161" t="str">
            <v>SWS490B</v>
          </cell>
          <cell r="G161">
            <v>4.2</v>
          </cell>
        </row>
        <row r="162">
          <cell r="A162" t="str">
            <v>1G08SP14</v>
          </cell>
          <cell r="B162" t="str">
            <v>PL12</v>
          </cell>
          <cell r="C162">
            <v>280</v>
          </cell>
          <cell r="D162">
            <v>600</v>
          </cell>
          <cell r="E162">
            <v>6</v>
          </cell>
          <cell r="F162" t="str">
            <v>SWS490B</v>
          </cell>
          <cell r="G162">
            <v>15.8</v>
          </cell>
        </row>
        <row r="163">
          <cell r="A163" t="str">
            <v>1G08SP15</v>
          </cell>
          <cell r="B163" t="str">
            <v>PL12</v>
          </cell>
          <cell r="C163">
            <v>600</v>
          </cell>
          <cell r="D163">
            <v>2200</v>
          </cell>
          <cell r="E163">
            <v>1</v>
          </cell>
          <cell r="F163" t="str">
            <v>SWS490B</v>
          </cell>
          <cell r="G163">
            <v>124.3</v>
          </cell>
        </row>
        <row r="164">
          <cell r="A164" t="str">
            <v>1G08SP16</v>
          </cell>
          <cell r="B164" t="str">
            <v>PL12</v>
          </cell>
          <cell r="C164">
            <v>300</v>
          </cell>
          <cell r="D164">
            <v>600</v>
          </cell>
          <cell r="E164">
            <v>8</v>
          </cell>
          <cell r="F164" t="str">
            <v>SWS490B</v>
          </cell>
          <cell r="G164">
            <v>17</v>
          </cell>
        </row>
        <row r="165">
          <cell r="A165" t="str">
            <v>1G08SP17</v>
          </cell>
          <cell r="B165" t="str">
            <v>PL12</v>
          </cell>
          <cell r="C165">
            <v>400</v>
          </cell>
          <cell r="D165">
            <v>1100</v>
          </cell>
          <cell r="E165">
            <v>4</v>
          </cell>
          <cell r="F165" t="str">
            <v>SWS490B</v>
          </cell>
          <cell r="G165">
            <v>41.4</v>
          </cell>
        </row>
        <row r="166">
          <cell r="A166" t="str">
            <v>1G08SP18</v>
          </cell>
          <cell r="B166" t="str">
            <v>PL12</v>
          </cell>
          <cell r="C166">
            <v>120</v>
          </cell>
          <cell r="D166">
            <v>600</v>
          </cell>
          <cell r="E166">
            <v>14</v>
          </cell>
          <cell r="F166" t="str">
            <v>SWS490B</v>
          </cell>
          <cell r="G166">
            <v>6.8</v>
          </cell>
        </row>
        <row r="167">
          <cell r="A167" t="str">
            <v>1G08SP19</v>
          </cell>
          <cell r="B167" t="str">
            <v>PL12</v>
          </cell>
          <cell r="C167">
            <v>600</v>
          </cell>
          <cell r="D167">
            <v>600</v>
          </cell>
          <cell r="E167">
            <v>3</v>
          </cell>
          <cell r="F167" t="str">
            <v>SWS490B</v>
          </cell>
          <cell r="G167">
            <v>33.9</v>
          </cell>
        </row>
        <row r="168">
          <cell r="A168" t="str">
            <v>1G08TF1</v>
          </cell>
          <cell r="B168" t="str">
            <v>PL16</v>
          </cell>
          <cell r="C168">
            <v>2200</v>
          </cell>
          <cell r="D168">
            <v>2877</v>
          </cell>
          <cell r="E168">
            <v>1</v>
          </cell>
          <cell r="F168" t="str">
            <v>SWS490B</v>
          </cell>
          <cell r="G168">
            <v>795</v>
          </cell>
        </row>
        <row r="169">
          <cell r="A169" t="str">
            <v>1G08TF2</v>
          </cell>
          <cell r="B169" t="str">
            <v>PL12</v>
          </cell>
          <cell r="C169">
            <v>2200</v>
          </cell>
          <cell r="D169">
            <v>8380</v>
          </cell>
          <cell r="E169">
            <v>1</v>
          </cell>
          <cell r="F169" t="str">
            <v>SWS490B</v>
          </cell>
          <cell r="G169">
            <v>1736.7</v>
          </cell>
        </row>
        <row r="170">
          <cell r="A170" t="str">
            <v>1G08WRL</v>
          </cell>
          <cell r="B170" t="str">
            <v>PL12</v>
          </cell>
          <cell r="C170">
            <v>1814</v>
          </cell>
          <cell r="D170">
            <v>11319</v>
          </cell>
          <cell r="E170">
            <v>2</v>
          </cell>
          <cell r="F170" t="str">
            <v>SWS490B</v>
          </cell>
          <cell r="G170">
            <v>1934.2</v>
          </cell>
        </row>
        <row r="171">
          <cell r="A171" t="str">
            <v>1G09CBF1</v>
          </cell>
          <cell r="B171" t="str">
            <v>PL12</v>
          </cell>
          <cell r="C171">
            <v>400</v>
          </cell>
          <cell r="D171">
            <v>500</v>
          </cell>
          <cell r="E171">
            <v>3</v>
          </cell>
          <cell r="F171" t="str">
            <v>SWS490B</v>
          </cell>
          <cell r="G171">
            <v>18.8</v>
          </cell>
        </row>
        <row r="172">
          <cell r="A172" t="str">
            <v>1G09CBF2</v>
          </cell>
          <cell r="B172" t="str">
            <v>PL12</v>
          </cell>
          <cell r="C172">
            <v>488</v>
          </cell>
          <cell r="D172">
            <v>500</v>
          </cell>
          <cell r="E172">
            <v>3</v>
          </cell>
          <cell r="F172" t="str">
            <v>SWS490B</v>
          </cell>
          <cell r="G172">
            <v>23</v>
          </cell>
        </row>
        <row r="173">
          <cell r="A173" t="str">
            <v>1G09CR2</v>
          </cell>
          <cell r="B173" t="str">
            <v>PL12</v>
          </cell>
          <cell r="C173">
            <v>488</v>
          </cell>
          <cell r="D173">
            <v>788</v>
          </cell>
          <cell r="E173">
            <v>3</v>
          </cell>
          <cell r="F173" t="str">
            <v>SWS490B</v>
          </cell>
          <cell r="G173">
            <v>36.200000000000003</v>
          </cell>
        </row>
        <row r="174">
          <cell r="A174" t="str">
            <v>1G09CW1</v>
          </cell>
          <cell r="B174" t="str">
            <v>PL12</v>
          </cell>
          <cell r="C174">
            <v>488</v>
          </cell>
          <cell r="D174">
            <v>1000</v>
          </cell>
          <cell r="E174">
            <v>3</v>
          </cell>
          <cell r="F174" t="str">
            <v>SWS490B</v>
          </cell>
          <cell r="G174">
            <v>46</v>
          </cell>
        </row>
        <row r="175">
          <cell r="A175" t="str">
            <v>1G09LF1</v>
          </cell>
          <cell r="B175" t="str">
            <v>PL14</v>
          </cell>
          <cell r="C175">
            <v>2200</v>
          </cell>
          <cell r="D175">
            <v>13757</v>
          </cell>
          <cell r="E175">
            <v>1</v>
          </cell>
          <cell r="F175" t="str">
            <v>SWS490B</v>
          </cell>
          <cell r="G175">
            <v>3326.2</v>
          </cell>
        </row>
        <row r="176">
          <cell r="A176" t="str">
            <v>1G09RP15</v>
          </cell>
          <cell r="B176" t="str">
            <v>PL12</v>
          </cell>
          <cell r="C176">
            <v>150</v>
          </cell>
          <cell r="D176">
            <v>13757</v>
          </cell>
          <cell r="E176">
            <v>7</v>
          </cell>
          <cell r="F176" t="str">
            <v>SWS490B</v>
          </cell>
          <cell r="G176">
            <v>194.4</v>
          </cell>
        </row>
        <row r="177">
          <cell r="A177" t="str">
            <v>1G09SP12</v>
          </cell>
          <cell r="B177" t="str">
            <v>PL12</v>
          </cell>
          <cell r="C177">
            <v>600</v>
          </cell>
          <cell r="D177">
            <v>2200</v>
          </cell>
          <cell r="E177">
            <v>1</v>
          </cell>
          <cell r="F177" t="str">
            <v>SWS490B</v>
          </cell>
          <cell r="G177">
            <v>124.3</v>
          </cell>
        </row>
        <row r="178">
          <cell r="A178" t="str">
            <v>1G09SP13</v>
          </cell>
          <cell r="B178" t="str">
            <v>PL12</v>
          </cell>
          <cell r="C178">
            <v>74</v>
          </cell>
          <cell r="D178">
            <v>600</v>
          </cell>
          <cell r="E178">
            <v>4</v>
          </cell>
          <cell r="F178" t="str">
            <v>SWS490B</v>
          </cell>
          <cell r="G178">
            <v>4.2</v>
          </cell>
        </row>
        <row r="179">
          <cell r="A179" t="str">
            <v>1G09SP14</v>
          </cell>
          <cell r="B179" t="str">
            <v>PL12</v>
          </cell>
          <cell r="C179">
            <v>280</v>
          </cell>
          <cell r="D179">
            <v>600</v>
          </cell>
          <cell r="E179">
            <v>6</v>
          </cell>
          <cell r="F179" t="str">
            <v>SWS490B</v>
          </cell>
          <cell r="G179">
            <v>15.8</v>
          </cell>
        </row>
        <row r="180">
          <cell r="A180" t="str">
            <v>1G09SP15</v>
          </cell>
          <cell r="B180" t="str">
            <v>PL12</v>
          </cell>
          <cell r="C180">
            <v>600</v>
          </cell>
          <cell r="D180">
            <v>2200</v>
          </cell>
          <cell r="E180">
            <v>1</v>
          </cell>
          <cell r="F180" t="str">
            <v>SWS490B</v>
          </cell>
          <cell r="G180">
            <v>124.3</v>
          </cell>
        </row>
        <row r="181">
          <cell r="A181" t="str">
            <v>1G09SP16</v>
          </cell>
          <cell r="B181" t="str">
            <v>PL12</v>
          </cell>
          <cell r="C181">
            <v>300</v>
          </cell>
          <cell r="D181">
            <v>600</v>
          </cell>
          <cell r="E181">
            <v>8</v>
          </cell>
          <cell r="F181" t="str">
            <v>SWS490B</v>
          </cell>
          <cell r="G181">
            <v>17</v>
          </cell>
        </row>
        <row r="182">
          <cell r="A182" t="str">
            <v>1G09SP17</v>
          </cell>
          <cell r="B182" t="str">
            <v>PL12</v>
          </cell>
          <cell r="C182">
            <v>400</v>
          </cell>
          <cell r="D182">
            <v>1100</v>
          </cell>
          <cell r="E182">
            <v>4</v>
          </cell>
          <cell r="F182" t="str">
            <v>SWS490B</v>
          </cell>
          <cell r="G182">
            <v>41.4</v>
          </cell>
        </row>
        <row r="183">
          <cell r="A183" t="str">
            <v>1G09SP18</v>
          </cell>
          <cell r="B183" t="str">
            <v>PL12</v>
          </cell>
          <cell r="C183">
            <v>120</v>
          </cell>
          <cell r="D183">
            <v>600</v>
          </cell>
          <cell r="E183">
            <v>14</v>
          </cell>
          <cell r="F183" t="str">
            <v>SWS490B</v>
          </cell>
          <cell r="G183">
            <v>6.8</v>
          </cell>
        </row>
        <row r="184">
          <cell r="A184" t="str">
            <v>1G09SP19</v>
          </cell>
          <cell r="B184" t="str">
            <v>PL12</v>
          </cell>
          <cell r="C184">
            <v>600</v>
          </cell>
          <cell r="D184">
            <v>600</v>
          </cell>
          <cell r="E184">
            <v>3</v>
          </cell>
          <cell r="F184" t="str">
            <v>SWS490B</v>
          </cell>
          <cell r="G184">
            <v>33.9</v>
          </cell>
        </row>
        <row r="185">
          <cell r="A185" t="str">
            <v>1G09TF1</v>
          </cell>
          <cell r="B185" t="str">
            <v>PL12</v>
          </cell>
          <cell r="C185">
            <v>2200</v>
          </cell>
          <cell r="D185">
            <v>13757</v>
          </cell>
          <cell r="E185">
            <v>1</v>
          </cell>
          <cell r="F185" t="str">
            <v>SWS490B</v>
          </cell>
          <cell r="G185">
            <v>2851</v>
          </cell>
        </row>
        <row r="186">
          <cell r="A186" t="str">
            <v>1G09WRL</v>
          </cell>
          <cell r="B186" t="str">
            <v>PL12</v>
          </cell>
          <cell r="C186">
            <v>1809</v>
          </cell>
          <cell r="D186">
            <v>13812</v>
          </cell>
          <cell r="E186">
            <v>2</v>
          </cell>
          <cell r="F186" t="str">
            <v>SWS490B</v>
          </cell>
          <cell r="G186">
            <v>2353.6999999999998</v>
          </cell>
        </row>
        <row r="187">
          <cell r="A187" t="str">
            <v>1G10CBF1</v>
          </cell>
          <cell r="B187" t="str">
            <v>PL12</v>
          </cell>
          <cell r="C187">
            <v>400</v>
          </cell>
          <cell r="D187">
            <v>500</v>
          </cell>
          <cell r="E187">
            <v>2</v>
          </cell>
          <cell r="F187" t="str">
            <v>SWS490B</v>
          </cell>
          <cell r="G187">
            <v>18.8</v>
          </cell>
        </row>
        <row r="188">
          <cell r="A188" t="str">
            <v>1G10CBF2</v>
          </cell>
          <cell r="B188" t="str">
            <v>PL12</v>
          </cell>
          <cell r="C188">
            <v>488</v>
          </cell>
          <cell r="D188">
            <v>500</v>
          </cell>
          <cell r="E188">
            <v>2</v>
          </cell>
          <cell r="F188" t="str">
            <v>SWS490B</v>
          </cell>
          <cell r="G188">
            <v>23</v>
          </cell>
        </row>
        <row r="189">
          <cell r="A189" t="str">
            <v>1G10CR2</v>
          </cell>
          <cell r="B189" t="str">
            <v>PL12</v>
          </cell>
          <cell r="C189">
            <v>488</v>
          </cell>
          <cell r="D189">
            <v>788</v>
          </cell>
          <cell r="E189">
            <v>2</v>
          </cell>
          <cell r="F189" t="str">
            <v>SWS490B</v>
          </cell>
          <cell r="G189">
            <v>36.200000000000003</v>
          </cell>
        </row>
        <row r="190">
          <cell r="A190" t="str">
            <v>1G10CW1</v>
          </cell>
          <cell r="B190" t="str">
            <v>PL12</v>
          </cell>
          <cell r="C190">
            <v>488</v>
          </cell>
          <cell r="D190">
            <v>1000</v>
          </cell>
          <cell r="E190">
            <v>2</v>
          </cell>
          <cell r="F190" t="str">
            <v>SWS490B</v>
          </cell>
          <cell r="G190">
            <v>46</v>
          </cell>
        </row>
        <row r="191">
          <cell r="A191" t="str">
            <v>1G10LF1</v>
          </cell>
          <cell r="B191" t="str">
            <v>PL14</v>
          </cell>
          <cell r="C191">
            <v>2200</v>
          </cell>
          <cell r="D191">
            <v>1626</v>
          </cell>
          <cell r="E191">
            <v>1</v>
          </cell>
          <cell r="F191" t="str">
            <v>SWS490B</v>
          </cell>
          <cell r="G191">
            <v>393.1</v>
          </cell>
        </row>
        <row r="192">
          <cell r="A192" t="str">
            <v>1G10LF2</v>
          </cell>
          <cell r="B192" t="str">
            <v>PL12</v>
          </cell>
          <cell r="C192">
            <v>2200</v>
          </cell>
          <cell r="D192">
            <v>7502</v>
          </cell>
          <cell r="E192">
            <v>1</v>
          </cell>
          <cell r="F192" t="str">
            <v>SWS490B</v>
          </cell>
          <cell r="G192">
            <v>1554.7</v>
          </cell>
        </row>
        <row r="193">
          <cell r="A193" t="str">
            <v>1G10LF3</v>
          </cell>
          <cell r="B193" t="str">
            <v>PL16</v>
          </cell>
          <cell r="C193">
            <v>2200</v>
          </cell>
          <cell r="D193">
            <v>2126</v>
          </cell>
          <cell r="E193">
            <v>1</v>
          </cell>
          <cell r="F193" t="str">
            <v>SWS490B</v>
          </cell>
          <cell r="G193">
            <v>587.5</v>
          </cell>
        </row>
        <row r="194">
          <cell r="A194" t="str">
            <v>1G10RP16</v>
          </cell>
          <cell r="B194" t="str">
            <v>PL12</v>
          </cell>
          <cell r="C194">
            <v>150</v>
          </cell>
          <cell r="D194">
            <v>11254</v>
          </cell>
          <cell r="E194">
            <v>4</v>
          </cell>
          <cell r="F194" t="str">
            <v>SWS490B</v>
          </cell>
          <cell r="G194">
            <v>159</v>
          </cell>
        </row>
        <row r="195">
          <cell r="A195" t="str">
            <v>1G10RP17</v>
          </cell>
          <cell r="B195" t="str">
            <v>PL12</v>
          </cell>
          <cell r="C195">
            <v>150</v>
          </cell>
          <cell r="D195">
            <v>8178</v>
          </cell>
          <cell r="E195">
            <v>6</v>
          </cell>
          <cell r="F195" t="str">
            <v>SWS490B</v>
          </cell>
          <cell r="G195">
            <v>115.6</v>
          </cell>
        </row>
        <row r="196">
          <cell r="A196" t="str">
            <v>1G10SP1</v>
          </cell>
          <cell r="B196" t="str">
            <v>PL14</v>
          </cell>
          <cell r="C196">
            <v>800</v>
          </cell>
          <cell r="D196">
            <v>2200</v>
          </cell>
          <cell r="E196">
            <v>1</v>
          </cell>
          <cell r="F196" t="str">
            <v>SWS490B</v>
          </cell>
          <cell r="G196">
            <v>193.4</v>
          </cell>
        </row>
        <row r="197">
          <cell r="A197" t="str">
            <v>1G10SP10</v>
          </cell>
          <cell r="B197" t="str">
            <v>PL14</v>
          </cell>
          <cell r="C197">
            <v>400</v>
          </cell>
          <cell r="D197">
            <v>1100</v>
          </cell>
          <cell r="E197">
            <v>4</v>
          </cell>
          <cell r="F197" t="str">
            <v>SWS490B</v>
          </cell>
          <cell r="G197">
            <v>48.4</v>
          </cell>
        </row>
        <row r="198">
          <cell r="A198" t="str">
            <v>1G10SP11</v>
          </cell>
          <cell r="B198" t="str">
            <v>PL14</v>
          </cell>
          <cell r="C198">
            <v>120</v>
          </cell>
          <cell r="D198">
            <v>800</v>
          </cell>
          <cell r="E198">
            <v>14</v>
          </cell>
          <cell r="F198" t="str">
            <v>SWS490B</v>
          </cell>
          <cell r="G198">
            <v>10.6</v>
          </cell>
        </row>
        <row r="199">
          <cell r="A199" t="str">
            <v>1G10SP2</v>
          </cell>
          <cell r="B199" t="str">
            <v>PL14</v>
          </cell>
          <cell r="C199">
            <v>74</v>
          </cell>
          <cell r="D199">
            <v>800</v>
          </cell>
          <cell r="E199">
            <v>4</v>
          </cell>
          <cell r="F199" t="str">
            <v>SWS490B</v>
          </cell>
          <cell r="G199">
            <v>6.5</v>
          </cell>
        </row>
        <row r="200">
          <cell r="A200" t="str">
            <v>1G10SP3</v>
          </cell>
          <cell r="B200" t="str">
            <v>PL14</v>
          </cell>
          <cell r="C200">
            <v>280</v>
          </cell>
          <cell r="D200">
            <v>800</v>
          </cell>
          <cell r="E200">
            <v>6</v>
          </cell>
          <cell r="F200" t="str">
            <v>SWS490B</v>
          </cell>
          <cell r="G200">
            <v>24.6</v>
          </cell>
        </row>
        <row r="201">
          <cell r="A201" t="str">
            <v>1G10SP4</v>
          </cell>
          <cell r="B201" t="str">
            <v>PL14</v>
          </cell>
          <cell r="C201">
            <v>800</v>
          </cell>
          <cell r="D201">
            <v>2200</v>
          </cell>
          <cell r="E201">
            <v>1</v>
          </cell>
          <cell r="F201" t="str">
            <v>SWS490B</v>
          </cell>
          <cell r="G201">
            <v>193.4</v>
          </cell>
        </row>
        <row r="202">
          <cell r="A202" t="str">
            <v>1G10SP5</v>
          </cell>
          <cell r="B202" t="str">
            <v>PL14</v>
          </cell>
          <cell r="C202">
            <v>600</v>
          </cell>
          <cell r="D202">
            <v>800</v>
          </cell>
          <cell r="E202">
            <v>3</v>
          </cell>
          <cell r="F202" t="str">
            <v>SWS490B</v>
          </cell>
          <cell r="G202">
            <v>52.8</v>
          </cell>
        </row>
        <row r="203">
          <cell r="A203" t="str">
            <v>1G10SP9</v>
          </cell>
          <cell r="B203" t="str">
            <v>PL14</v>
          </cell>
          <cell r="C203">
            <v>300</v>
          </cell>
          <cell r="D203">
            <v>600</v>
          </cell>
          <cell r="E203">
            <v>8</v>
          </cell>
          <cell r="F203" t="str">
            <v>SWS490B</v>
          </cell>
          <cell r="G203">
            <v>19.8</v>
          </cell>
        </row>
        <row r="204">
          <cell r="A204" t="str">
            <v>1G10TF1</v>
          </cell>
          <cell r="B204" t="str">
            <v>PL12</v>
          </cell>
          <cell r="C204">
            <v>2200</v>
          </cell>
          <cell r="D204">
            <v>8378</v>
          </cell>
          <cell r="E204">
            <v>1</v>
          </cell>
          <cell r="F204" t="str">
            <v>SWS490B</v>
          </cell>
          <cell r="G204">
            <v>1736.3</v>
          </cell>
        </row>
        <row r="205">
          <cell r="A205" t="str">
            <v>1G10TF2</v>
          </cell>
          <cell r="B205" t="str">
            <v>PL16</v>
          </cell>
          <cell r="C205">
            <v>2200</v>
          </cell>
          <cell r="D205">
            <v>2876</v>
          </cell>
          <cell r="E205">
            <v>1</v>
          </cell>
          <cell r="F205" t="str">
            <v>SWS490B</v>
          </cell>
          <cell r="G205">
            <v>794.7</v>
          </cell>
        </row>
        <row r="206">
          <cell r="A206" t="str">
            <v>1G10WRL</v>
          </cell>
          <cell r="B206" t="str">
            <v>PL12</v>
          </cell>
          <cell r="C206">
            <v>1800</v>
          </cell>
          <cell r="D206">
            <v>11303</v>
          </cell>
          <cell r="E206">
            <v>2</v>
          </cell>
          <cell r="F206" t="str">
            <v>SWS490B</v>
          </cell>
          <cell r="G206">
            <v>1916.5</v>
          </cell>
        </row>
        <row r="207">
          <cell r="A207" t="str">
            <v>1G11CBF1</v>
          </cell>
          <cell r="B207" t="str">
            <v>PL12</v>
          </cell>
          <cell r="C207">
            <v>400</v>
          </cell>
          <cell r="D207">
            <v>500</v>
          </cell>
          <cell r="E207">
            <v>3</v>
          </cell>
          <cell r="F207" t="str">
            <v>SWS490B</v>
          </cell>
          <cell r="G207">
            <v>18.8</v>
          </cell>
        </row>
        <row r="208">
          <cell r="A208" t="str">
            <v>1G11CBF2</v>
          </cell>
          <cell r="B208" t="str">
            <v>PL12</v>
          </cell>
          <cell r="C208">
            <v>488</v>
          </cell>
          <cell r="D208">
            <v>500</v>
          </cell>
          <cell r="E208">
            <v>3</v>
          </cell>
          <cell r="F208" t="str">
            <v>SWS490B</v>
          </cell>
          <cell r="G208">
            <v>23</v>
          </cell>
        </row>
        <row r="209">
          <cell r="A209" t="str">
            <v>1G11CR2</v>
          </cell>
          <cell r="B209" t="str">
            <v>PL12</v>
          </cell>
          <cell r="C209">
            <v>488</v>
          </cell>
          <cell r="D209">
            <v>788</v>
          </cell>
          <cell r="E209">
            <v>3</v>
          </cell>
          <cell r="F209" t="str">
            <v>SWS490B</v>
          </cell>
          <cell r="G209">
            <v>36.200000000000003</v>
          </cell>
        </row>
        <row r="210">
          <cell r="A210" t="str">
            <v>1G11CW1</v>
          </cell>
          <cell r="B210" t="str">
            <v>PL12</v>
          </cell>
          <cell r="C210">
            <v>488</v>
          </cell>
          <cell r="D210">
            <v>1000</v>
          </cell>
          <cell r="E210">
            <v>3</v>
          </cell>
          <cell r="F210" t="str">
            <v>SWS490B</v>
          </cell>
          <cell r="G210">
            <v>46</v>
          </cell>
        </row>
        <row r="211">
          <cell r="A211" t="str">
            <v>1G11LF1</v>
          </cell>
          <cell r="B211" t="str">
            <v>PL16</v>
          </cell>
          <cell r="C211">
            <v>2200</v>
          </cell>
          <cell r="D211">
            <v>2876</v>
          </cell>
          <cell r="E211">
            <v>1</v>
          </cell>
          <cell r="F211" t="str">
            <v>SWS490B</v>
          </cell>
          <cell r="G211">
            <v>794.7</v>
          </cell>
        </row>
        <row r="212">
          <cell r="A212" t="str">
            <v>1G11LF2</v>
          </cell>
          <cell r="B212" t="str">
            <v>PL24</v>
          </cell>
          <cell r="C212">
            <v>2200</v>
          </cell>
          <cell r="D212">
            <v>8005</v>
          </cell>
          <cell r="E212">
            <v>1</v>
          </cell>
          <cell r="F212" t="str">
            <v>SWS490B</v>
          </cell>
          <cell r="G212">
            <v>3317.9</v>
          </cell>
        </row>
        <row r="213">
          <cell r="A213" t="str">
            <v>1G11LF3</v>
          </cell>
          <cell r="B213" t="str">
            <v>PL16</v>
          </cell>
          <cell r="C213">
            <v>2200</v>
          </cell>
          <cell r="D213">
            <v>2876</v>
          </cell>
          <cell r="E213">
            <v>1</v>
          </cell>
          <cell r="F213" t="str">
            <v>SWS490B</v>
          </cell>
          <cell r="G213">
            <v>794.7</v>
          </cell>
        </row>
        <row r="214">
          <cell r="A214" t="str">
            <v>1G11RP18</v>
          </cell>
          <cell r="B214" t="str">
            <v>PL12</v>
          </cell>
          <cell r="C214">
            <v>150</v>
          </cell>
          <cell r="D214">
            <v>13757</v>
          </cell>
          <cell r="E214">
            <v>7</v>
          </cell>
          <cell r="F214" t="str">
            <v>SWS490B</v>
          </cell>
          <cell r="G214">
            <v>194.4</v>
          </cell>
        </row>
        <row r="215">
          <cell r="A215" t="str">
            <v>1G11SL09</v>
          </cell>
          <cell r="B215" t="str">
            <v>PL49</v>
          </cell>
          <cell r="C215">
            <v>600</v>
          </cell>
          <cell r="D215">
            <v>600</v>
          </cell>
          <cell r="E215">
            <v>1</v>
          </cell>
          <cell r="F215" t="str">
            <v>SWS490B</v>
          </cell>
          <cell r="G215">
            <v>138.5</v>
          </cell>
        </row>
        <row r="216">
          <cell r="A216" t="str">
            <v>1G11SL10</v>
          </cell>
          <cell r="B216" t="str">
            <v>PL49</v>
          </cell>
          <cell r="C216">
            <v>600</v>
          </cell>
          <cell r="D216">
            <v>600</v>
          </cell>
          <cell r="E216">
            <v>1</v>
          </cell>
          <cell r="F216" t="str">
            <v>SWS490B</v>
          </cell>
          <cell r="G216">
            <v>138.5</v>
          </cell>
        </row>
        <row r="217">
          <cell r="A217" t="str">
            <v>1G11SP1</v>
          </cell>
          <cell r="B217" t="str">
            <v>PL14</v>
          </cell>
          <cell r="C217">
            <v>800</v>
          </cell>
          <cell r="D217">
            <v>2200</v>
          </cell>
          <cell r="E217">
            <v>1</v>
          </cell>
          <cell r="F217" t="str">
            <v>SWS490B</v>
          </cell>
          <cell r="G217">
            <v>193.4</v>
          </cell>
        </row>
        <row r="218">
          <cell r="A218" t="str">
            <v>1G11SP10</v>
          </cell>
          <cell r="B218" t="str">
            <v>PL14</v>
          </cell>
          <cell r="C218">
            <v>400</v>
          </cell>
          <cell r="D218">
            <v>1100</v>
          </cell>
          <cell r="E218">
            <v>4</v>
          </cell>
          <cell r="F218" t="str">
            <v>SWS490B</v>
          </cell>
          <cell r="G218">
            <v>48.4</v>
          </cell>
        </row>
        <row r="219">
          <cell r="A219" t="str">
            <v>1G11SP11</v>
          </cell>
          <cell r="B219" t="str">
            <v>PL14</v>
          </cell>
          <cell r="C219">
            <v>120</v>
          </cell>
          <cell r="D219">
            <v>800</v>
          </cell>
          <cell r="E219">
            <v>14</v>
          </cell>
          <cell r="F219" t="str">
            <v>SWS490B</v>
          </cell>
          <cell r="G219">
            <v>10.6</v>
          </cell>
        </row>
        <row r="220">
          <cell r="A220" t="str">
            <v>1G11SP2</v>
          </cell>
          <cell r="B220" t="str">
            <v>PL14</v>
          </cell>
          <cell r="C220">
            <v>74</v>
          </cell>
          <cell r="D220">
            <v>800</v>
          </cell>
          <cell r="E220">
            <v>4</v>
          </cell>
          <cell r="F220" t="str">
            <v>SWS490B</v>
          </cell>
          <cell r="G220">
            <v>6.5</v>
          </cell>
        </row>
        <row r="221">
          <cell r="A221" t="str">
            <v>1G11SP3</v>
          </cell>
          <cell r="B221" t="str">
            <v>PL14</v>
          </cell>
          <cell r="C221">
            <v>280</v>
          </cell>
          <cell r="D221">
            <v>800</v>
          </cell>
          <cell r="E221">
            <v>6</v>
          </cell>
          <cell r="F221" t="str">
            <v>SWS490B</v>
          </cell>
          <cell r="G221">
            <v>24.6</v>
          </cell>
        </row>
        <row r="222">
          <cell r="A222" t="str">
            <v>1G11SP4</v>
          </cell>
          <cell r="B222" t="str">
            <v>PL14</v>
          </cell>
          <cell r="C222">
            <v>800</v>
          </cell>
          <cell r="D222">
            <v>2200</v>
          </cell>
          <cell r="E222">
            <v>1</v>
          </cell>
          <cell r="F222" t="str">
            <v>SWS490B</v>
          </cell>
          <cell r="G222">
            <v>193.4</v>
          </cell>
        </row>
        <row r="223">
          <cell r="A223" t="str">
            <v>1G11SP5</v>
          </cell>
          <cell r="B223" t="str">
            <v>PL14</v>
          </cell>
          <cell r="C223">
            <v>600</v>
          </cell>
          <cell r="D223">
            <v>800</v>
          </cell>
          <cell r="E223">
            <v>3</v>
          </cell>
          <cell r="F223" t="str">
            <v>SWS490B</v>
          </cell>
          <cell r="G223">
            <v>52.8</v>
          </cell>
        </row>
        <row r="224">
          <cell r="A224" t="str">
            <v>1G11SP9</v>
          </cell>
          <cell r="B224" t="str">
            <v>PL14</v>
          </cell>
          <cell r="C224">
            <v>300</v>
          </cell>
          <cell r="D224">
            <v>600</v>
          </cell>
          <cell r="E224">
            <v>8</v>
          </cell>
          <cell r="F224" t="str">
            <v>SWS490B</v>
          </cell>
          <cell r="G224">
            <v>19.8</v>
          </cell>
        </row>
        <row r="225">
          <cell r="A225" t="str">
            <v>1G11TF1</v>
          </cell>
          <cell r="B225" t="str">
            <v>PL16</v>
          </cell>
          <cell r="C225">
            <v>2200</v>
          </cell>
          <cell r="D225">
            <v>2126</v>
          </cell>
          <cell r="E225">
            <v>1</v>
          </cell>
          <cell r="F225" t="str">
            <v>SWS490B</v>
          </cell>
          <cell r="G225">
            <v>587.5</v>
          </cell>
        </row>
        <row r="226">
          <cell r="A226" t="str">
            <v>1G11TF2</v>
          </cell>
          <cell r="B226" t="str">
            <v>PL24</v>
          </cell>
          <cell r="C226">
            <v>2200</v>
          </cell>
          <cell r="D226">
            <v>9505</v>
          </cell>
          <cell r="E226">
            <v>1</v>
          </cell>
          <cell r="F226" t="str">
            <v>SWS490B</v>
          </cell>
          <cell r="G226">
            <v>3939.6</v>
          </cell>
        </row>
        <row r="227">
          <cell r="A227" t="str">
            <v>1G11TF3</v>
          </cell>
          <cell r="B227" t="str">
            <v>PL16</v>
          </cell>
          <cell r="C227">
            <v>2200</v>
          </cell>
          <cell r="D227">
            <v>2126</v>
          </cell>
          <cell r="E227">
            <v>1</v>
          </cell>
          <cell r="F227" t="str">
            <v>SWS490B</v>
          </cell>
          <cell r="G227">
            <v>587.5</v>
          </cell>
        </row>
        <row r="228">
          <cell r="A228" t="str">
            <v>1G11WRL</v>
          </cell>
          <cell r="B228" t="str">
            <v>PL12</v>
          </cell>
          <cell r="C228">
            <v>1814</v>
          </cell>
          <cell r="D228">
            <v>13813</v>
          </cell>
          <cell r="E228">
            <v>2</v>
          </cell>
          <cell r="F228" t="str">
            <v>SWS490B</v>
          </cell>
          <cell r="G228">
            <v>2360.3000000000002</v>
          </cell>
        </row>
        <row r="229">
          <cell r="A229" t="str">
            <v>1G12CBF1</v>
          </cell>
          <cell r="B229" t="str">
            <v>PL12</v>
          </cell>
          <cell r="C229">
            <v>400</v>
          </cell>
          <cell r="D229">
            <v>500</v>
          </cell>
          <cell r="E229">
            <v>2</v>
          </cell>
          <cell r="F229" t="str">
            <v>SWS490B</v>
          </cell>
          <cell r="G229">
            <v>18.8</v>
          </cell>
        </row>
        <row r="230">
          <cell r="A230" t="str">
            <v>1G12CBF2</v>
          </cell>
          <cell r="B230" t="str">
            <v>PL12</v>
          </cell>
          <cell r="C230">
            <v>488</v>
          </cell>
          <cell r="D230">
            <v>500</v>
          </cell>
          <cell r="E230">
            <v>2</v>
          </cell>
          <cell r="F230" t="str">
            <v>SWS490B</v>
          </cell>
          <cell r="G230">
            <v>23</v>
          </cell>
        </row>
        <row r="231">
          <cell r="A231" t="str">
            <v>1G12CR2</v>
          </cell>
          <cell r="B231" t="str">
            <v>PL12</v>
          </cell>
          <cell r="C231">
            <v>488</v>
          </cell>
          <cell r="D231">
            <v>788</v>
          </cell>
          <cell r="E231">
            <v>2</v>
          </cell>
          <cell r="F231" t="str">
            <v>SWS490B</v>
          </cell>
          <cell r="G231">
            <v>36.200000000000003</v>
          </cell>
        </row>
        <row r="232">
          <cell r="A232" t="str">
            <v>1G12CW1</v>
          </cell>
          <cell r="B232" t="str">
            <v>PL12</v>
          </cell>
          <cell r="C232">
            <v>488</v>
          </cell>
          <cell r="D232">
            <v>1000</v>
          </cell>
          <cell r="E232">
            <v>2</v>
          </cell>
          <cell r="F232" t="str">
            <v>SWS490B</v>
          </cell>
          <cell r="G232">
            <v>46</v>
          </cell>
        </row>
        <row r="233">
          <cell r="A233" t="str">
            <v>1G12LF1</v>
          </cell>
          <cell r="B233" t="str">
            <v>PL16</v>
          </cell>
          <cell r="C233">
            <v>2200</v>
          </cell>
          <cell r="D233">
            <v>2126</v>
          </cell>
          <cell r="E233">
            <v>1</v>
          </cell>
          <cell r="F233" t="str">
            <v>SWS490B</v>
          </cell>
          <cell r="G233">
            <v>587.5</v>
          </cell>
        </row>
        <row r="234">
          <cell r="A234" t="str">
            <v>1G12LF2</v>
          </cell>
          <cell r="B234" t="str">
            <v>PL12</v>
          </cell>
          <cell r="C234">
            <v>2200</v>
          </cell>
          <cell r="D234">
            <v>7505</v>
          </cell>
          <cell r="E234">
            <v>1</v>
          </cell>
          <cell r="F234" t="str">
            <v>SWS490B</v>
          </cell>
          <cell r="G234">
            <v>1555.3</v>
          </cell>
        </row>
        <row r="235">
          <cell r="A235" t="str">
            <v>1G12LF3</v>
          </cell>
          <cell r="B235" t="str">
            <v>PL14</v>
          </cell>
          <cell r="C235">
            <v>2200</v>
          </cell>
          <cell r="D235">
            <v>1626</v>
          </cell>
          <cell r="E235">
            <v>1</v>
          </cell>
          <cell r="F235" t="str">
            <v>SWS490B</v>
          </cell>
          <cell r="G235">
            <v>393.1</v>
          </cell>
        </row>
        <row r="236">
          <cell r="A236" t="str">
            <v>1G12RP17</v>
          </cell>
          <cell r="B236" t="str">
            <v>PL12</v>
          </cell>
          <cell r="C236">
            <v>150</v>
          </cell>
          <cell r="D236">
            <v>8178</v>
          </cell>
          <cell r="E236">
            <v>6</v>
          </cell>
          <cell r="F236" t="str">
            <v>SWS490B</v>
          </cell>
          <cell r="G236">
            <v>115.6</v>
          </cell>
        </row>
        <row r="237">
          <cell r="A237" t="str">
            <v>1G12RP19</v>
          </cell>
          <cell r="B237" t="str">
            <v>PL12</v>
          </cell>
          <cell r="C237">
            <v>150</v>
          </cell>
          <cell r="D237">
            <v>11257</v>
          </cell>
          <cell r="E237">
            <v>4</v>
          </cell>
          <cell r="F237" t="str">
            <v>SWS490B</v>
          </cell>
          <cell r="G237">
            <v>159.1</v>
          </cell>
        </row>
        <row r="238">
          <cell r="A238" t="str">
            <v>1G12SP12</v>
          </cell>
          <cell r="B238" t="str">
            <v>PL12</v>
          </cell>
          <cell r="C238">
            <v>600</v>
          </cell>
          <cell r="D238">
            <v>2200</v>
          </cell>
          <cell r="E238">
            <v>1</v>
          </cell>
          <cell r="F238" t="str">
            <v>SWS490B</v>
          </cell>
          <cell r="G238">
            <v>124.3</v>
          </cell>
        </row>
        <row r="239">
          <cell r="A239" t="str">
            <v>1G12SP13</v>
          </cell>
          <cell r="B239" t="str">
            <v>PL12</v>
          </cell>
          <cell r="C239">
            <v>74</v>
          </cell>
          <cell r="D239">
            <v>600</v>
          </cell>
          <cell r="E239">
            <v>4</v>
          </cell>
          <cell r="F239" t="str">
            <v>SWS490B</v>
          </cell>
          <cell r="G239">
            <v>4.2</v>
          </cell>
        </row>
        <row r="240">
          <cell r="A240" t="str">
            <v>1G12SP14</v>
          </cell>
          <cell r="B240" t="str">
            <v>PL12</v>
          </cell>
          <cell r="C240">
            <v>280</v>
          </cell>
          <cell r="D240">
            <v>600</v>
          </cell>
          <cell r="E240">
            <v>6</v>
          </cell>
          <cell r="F240" t="str">
            <v>SWS490B</v>
          </cell>
          <cell r="G240">
            <v>15.8</v>
          </cell>
        </row>
        <row r="241">
          <cell r="A241" t="str">
            <v>1G12SP15</v>
          </cell>
          <cell r="B241" t="str">
            <v>PL12</v>
          </cell>
          <cell r="C241">
            <v>600</v>
          </cell>
          <cell r="D241">
            <v>2200</v>
          </cell>
          <cell r="E241">
            <v>1</v>
          </cell>
          <cell r="F241" t="str">
            <v>SWS490B</v>
          </cell>
          <cell r="G241">
            <v>124.3</v>
          </cell>
        </row>
        <row r="242">
          <cell r="A242" t="str">
            <v>1G12SP16</v>
          </cell>
          <cell r="B242" t="str">
            <v>PL12</v>
          </cell>
          <cell r="C242">
            <v>300</v>
          </cell>
          <cell r="D242">
            <v>600</v>
          </cell>
          <cell r="E242">
            <v>8</v>
          </cell>
          <cell r="F242" t="str">
            <v>SWS490B</v>
          </cell>
          <cell r="G242">
            <v>17</v>
          </cell>
        </row>
        <row r="243">
          <cell r="A243" t="str">
            <v>1G12SP17</v>
          </cell>
          <cell r="B243" t="str">
            <v>PL12</v>
          </cell>
          <cell r="C243">
            <v>400</v>
          </cell>
          <cell r="D243">
            <v>1100</v>
          </cell>
          <cell r="E243">
            <v>4</v>
          </cell>
          <cell r="F243" t="str">
            <v>SWS490B</v>
          </cell>
          <cell r="G243">
            <v>41.4</v>
          </cell>
        </row>
        <row r="244">
          <cell r="A244" t="str">
            <v>1G12SP18</v>
          </cell>
          <cell r="B244" t="str">
            <v>PL12</v>
          </cell>
          <cell r="C244">
            <v>120</v>
          </cell>
          <cell r="D244">
            <v>600</v>
          </cell>
          <cell r="E244">
            <v>14</v>
          </cell>
          <cell r="F244" t="str">
            <v>SWS490B</v>
          </cell>
          <cell r="G244">
            <v>6.8</v>
          </cell>
        </row>
        <row r="245">
          <cell r="A245" t="str">
            <v>1G12SP19</v>
          </cell>
          <cell r="B245" t="str">
            <v>PL12</v>
          </cell>
          <cell r="C245">
            <v>600</v>
          </cell>
          <cell r="D245">
            <v>600</v>
          </cell>
          <cell r="E245">
            <v>3</v>
          </cell>
          <cell r="F245" t="str">
            <v>SWS490B</v>
          </cell>
          <cell r="G245">
            <v>33.9</v>
          </cell>
        </row>
        <row r="246">
          <cell r="A246" t="str">
            <v>1G12TF1</v>
          </cell>
          <cell r="B246" t="str">
            <v>PL16</v>
          </cell>
          <cell r="C246">
            <v>2200</v>
          </cell>
          <cell r="D246">
            <v>2877</v>
          </cell>
          <cell r="E246">
            <v>1</v>
          </cell>
          <cell r="F246" t="str">
            <v>SWS490B</v>
          </cell>
          <cell r="G246">
            <v>795</v>
          </cell>
        </row>
        <row r="247">
          <cell r="A247" t="str">
            <v>1G12TF2</v>
          </cell>
          <cell r="B247" t="str">
            <v>PL12</v>
          </cell>
          <cell r="C247">
            <v>2200</v>
          </cell>
          <cell r="D247">
            <v>8380</v>
          </cell>
          <cell r="E247">
            <v>1</v>
          </cell>
          <cell r="F247" t="str">
            <v>SWS490B</v>
          </cell>
          <cell r="G247">
            <v>1736.7</v>
          </cell>
        </row>
        <row r="248">
          <cell r="A248" t="str">
            <v>1G12WRL</v>
          </cell>
          <cell r="B248" t="str">
            <v>PL12</v>
          </cell>
          <cell r="C248">
            <v>1803</v>
          </cell>
          <cell r="D248">
            <v>11319</v>
          </cell>
          <cell r="E248">
            <v>2</v>
          </cell>
          <cell r="F248" t="str">
            <v>SWS490B</v>
          </cell>
          <cell r="G248">
            <v>1922.4</v>
          </cell>
        </row>
        <row r="249">
          <cell r="A249" t="str">
            <v>1G13CBF1</v>
          </cell>
          <cell r="B249" t="str">
            <v>PL12</v>
          </cell>
          <cell r="C249">
            <v>400</v>
          </cell>
          <cell r="D249">
            <v>500</v>
          </cell>
          <cell r="E249">
            <v>3</v>
          </cell>
          <cell r="F249" t="str">
            <v>SWS490B</v>
          </cell>
          <cell r="G249">
            <v>18.8</v>
          </cell>
        </row>
        <row r="250">
          <cell r="A250" t="str">
            <v>1G13CBF2</v>
          </cell>
          <cell r="B250" t="str">
            <v>PL12</v>
          </cell>
          <cell r="C250">
            <v>488</v>
          </cell>
          <cell r="D250">
            <v>500</v>
          </cell>
          <cell r="E250">
            <v>3</v>
          </cell>
          <cell r="F250" t="str">
            <v>SWS490B</v>
          </cell>
          <cell r="G250">
            <v>23</v>
          </cell>
        </row>
        <row r="251">
          <cell r="A251" t="str">
            <v>1G13CR2</v>
          </cell>
          <cell r="B251" t="str">
            <v>PL12</v>
          </cell>
          <cell r="C251">
            <v>488</v>
          </cell>
          <cell r="D251">
            <v>788</v>
          </cell>
          <cell r="E251">
            <v>3</v>
          </cell>
          <cell r="F251" t="str">
            <v>SWS490B</v>
          </cell>
          <cell r="G251">
            <v>36.200000000000003</v>
          </cell>
        </row>
        <row r="252">
          <cell r="A252" t="str">
            <v>1G13CW1</v>
          </cell>
          <cell r="B252" t="str">
            <v>PL12</v>
          </cell>
          <cell r="C252">
            <v>488</v>
          </cell>
          <cell r="D252">
            <v>1000</v>
          </cell>
          <cell r="E252">
            <v>3</v>
          </cell>
          <cell r="F252" t="str">
            <v>SWS490B</v>
          </cell>
          <cell r="G252">
            <v>46</v>
          </cell>
        </row>
        <row r="253">
          <cell r="A253" t="str">
            <v>1G13LF1</v>
          </cell>
          <cell r="B253" t="str">
            <v>PL14</v>
          </cell>
          <cell r="C253">
            <v>2200</v>
          </cell>
          <cell r="D253">
            <v>12880</v>
          </cell>
          <cell r="E253">
            <v>1</v>
          </cell>
          <cell r="F253" t="str">
            <v>SWS490B</v>
          </cell>
          <cell r="G253">
            <v>3114.1</v>
          </cell>
        </row>
        <row r="254">
          <cell r="A254" t="str">
            <v>1G13LF2</v>
          </cell>
          <cell r="B254" t="str">
            <v>PL12</v>
          </cell>
          <cell r="C254">
            <v>2200</v>
          </cell>
          <cell r="D254">
            <v>875</v>
          </cell>
          <cell r="E254">
            <v>1</v>
          </cell>
          <cell r="F254" t="str">
            <v>SWS490B</v>
          </cell>
          <cell r="G254">
            <v>181.3</v>
          </cell>
        </row>
        <row r="255">
          <cell r="A255" t="str">
            <v>1G13RP18</v>
          </cell>
          <cell r="B255" t="str">
            <v>PL12</v>
          </cell>
          <cell r="C255">
            <v>150</v>
          </cell>
          <cell r="D255">
            <v>13755</v>
          </cell>
          <cell r="E255">
            <v>7</v>
          </cell>
          <cell r="F255" t="str">
            <v>SWS490B</v>
          </cell>
          <cell r="G255">
            <v>194.4</v>
          </cell>
        </row>
        <row r="256">
          <cell r="A256" t="str">
            <v>1G13SP12</v>
          </cell>
          <cell r="B256" t="str">
            <v>PL12</v>
          </cell>
          <cell r="C256">
            <v>600</v>
          </cell>
          <cell r="D256">
            <v>2200</v>
          </cell>
          <cell r="E256">
            <v>1</v>
          </cell>
          <cell r="F256" t="str">
            <v>SWS490B</v>
          </cell>
          <cell r="G256">
            <v>124.3</v>
          </cell>
        </row>
        <row r="257">
          <cell r="A257" t="str">
            <v>1G13SP13</v>
          </cell>
          <cell r="B257" t="str">
            <v>PL12</v>
          </cell>
          <cell r="C257">
            <v>74</v>
          </cell>
          <cell r="D257">
            <v>600</v>
          </cell>
          <cell r="E257">
            <v>4</v>
          </cell>
          <cell r="F257" t="str">
            <v>SWS490B</v>
          </cell>
          <cell r="G257">
            <v>4.2</v>
          </cell>
        </row>
        <row r="258">
          <cell r="A258" t="str">
            <v>1G13SP14</v>
          </cell>
          <cell r="B258" t="str">
            <v>PL12</v>
          </cell>
          <cell r="C258">
            <v>280</v>
          </cell>
          <cell r="D258">
            <v>600</v>
          </cell>
          <cell r="E258">
            <v>6</v>
          </cell>
          <cell r="F258" t="str">
            <v>SWS490B</v>
          </cell>
          <cell r="G258">
            <v>15.8</v>
          </cell>
        </row>
        <row r="259">
          <cell r="A259" t="str">
            <v>1G13SP15</v>
          </cell>
          <cell r="B259" t="str">
            <v>PL12</v>
          </cell>
          <cell r="C259">
            <v>600</v>
          </cell>
          <cell r="D259">
            <v>2200</v>
          </cell>
          <cell r="E259">
            <v>1</v>
          </cell>
          <cell r="F259" t="str">
            <v>SWS490B</v>
          </cell>
          <cell r="G259">
            <v>124.3</v>
          </cell>
        </row>
        <row r="260">
          <cell r="A260" t="str">
            <v>1G13SP16</v>
          </cell>
          <cell r="B260" t="str">
            <v>PL12</v>
          </cell>
          <cell r="C260">
            <v>300</v>
          </cell>
          <cell r="D260">
            <v>600</v>
          </cell>
          <cell r="E260">
            <v>8</v>
          </cell>
          <cell r="F260" t="str">
            <v>SWS490B</v>
          </cell>
          <cell r="G260">
            <v>17</v>
          </cell>
        </row>
        <row r="261">
          <cell r="A261" t="str">
            <v>1G13SP17</v>
          </cell>
          <cell r="B261" t="str">
            <v>PL12</v>
          </cell>
          <cell r="C261">
            <v>400</v>
          </cell>
          <cell r="D261">
            <v>1100</v>
          </cell>
          <cell r="E261">
            <v>4</v>
          </cell>
          <cell r="F261" t="str">
            <v>SWS490B</v>
          </cell>
          <cell r="G261">
            <v>41.4</v>
          </cell>
        </row>
        <row r="262">
          <cell r="A262" t="str">
            <v>1G13SP18</v>
          </cell>
          <cell r="B262" t="str">
            <v>PL12</v>
          </cell>
          <cell r="C262">
            <v>120</v>
          </cell>
          <cell r="D262">
            <v>600</v>
          </cell>
          <cell r="E262">
            <v>14</v>
          </cell>
          <cell r="F262" t="str">
            <v>SWS490B</v>
          </cell>
          <cell r="G262">
            <v>6.8</v>
          </cell>
        </row>
        <row r="263">
          <cell r="A263" t="str">
            <v>1G13SP19</v>
          </cell>
          <cell r="B263" t="str">
            <v>PL12</v>
          </cell>
          <cell r="C263">
            <v>600</v>
          </cell>
          <cell r="D263">
            <v>600</v>
          </cell>
          <cell r="E263">
            <v>3</v>
          </cell>
          <cell r="F263" t="str">
            <v>SWS490B</v>
          </cell>
          <cell r="G263">
            <v>33.9</v>
          </cell>
        </row>
        <row r="264">
          <cell r="A264" t="str">
            <v>1G13TF1</v>
          </cell>
          <cell r="B264" t="str">
            <v>PL12</v>
          </cell>
          <cell r="C264">
            <v>2200</v>
          </cell>
          <cell r="D264">
            <v>13755</v>
          </cell>
          <cell r="E264">
            <v>1</v>
          </cell>
          <cell r="F264" t="str">
            <v>SWS490B</v>
          </cell>
          <cell r="G264">
            <v>2850.6</v>
          </cell>
        </row>
        <row r="265">
          <cell r="A265" t="str">
            <v>1G13WRL</v>
          </cell>
          <cell r="B265" t="str">
            <v>PL12</v>
          </cell>
          <cell r="C265">
            <v>1822</v>
          </cell>
          <cell r="D265">
            <v>13801</v>
          </cell>
          <cell r="E265">
            <v>2</v>
          </cell>
          <cell r="F265" t="str">
            <v>SWS490B</v>
          </cell>
          <cell r="G265">
            <v>2368.6999999999998</v>
          </cell>
        </row>
        <row r="266">
          <cell r="A266" t="str">
            <v>1G14CBF1</v>
          </cell>
          <cell r="B266" t="str">
            <v>PL12</v>
          </cell>
          <cell r="C266">
            <v>400</v>
          </cell>
          <cell r="D266">
            <v>500</v>
          </cell>
          <cell r="E266">
            <v>2</v>
          </cell>
          <cell r="F266" t="str">
            <v>SWS490B</v>
          </cell>
          <cell r="G266">
            <v>18.8</v>
          </cell>
        </row>
        <row r="267">
          <cell r="A267" t="str">
            <v>1G14CBF2</v>
          </cell>
          <cell r="B267" t="str">
            <v>PL12</v>
          </cell>
          <cell r="C267">
            <v>488</v>
          </cell>
          <cell r="D267">
            <v>500</v>
          </cell>
          <cell r="E267">
            <v>2</v>
          </cell>
          <cell r="F267" t="str">
            <v>SWS490B</v>
          </cell>
          <cell r="G267">
            <v>23</v>
          </cell>
        </row>
        <row r="268">
          <cell r="A268" t="str">
            <v>1G14CR1</v>
          </cell>
          <cell r="B268" t="str">
            <v>PL12</v>
          </cell>
          <cell r="C268">
            <v>488</v>
          </cell>
          <cell r="D268">
            <v>638</v>
          </cell>
          <cell r="E268">
            <v>1</v>
          </cell>
          <cell r="F268" t="str">
            <v>SWS490B</v>
          </cell>
          <cell r="G268">
            <v>29.3</v>
          </cell>
        </row>
        <row r="269">
          <cell r="A269" t="str">
            <v>1G14CR2</v>
          </cell>
          <cell r="B269" t="str">
            <v>PL12</v>
          </cell>
          <cell r="C269">
            <v>488</v>
          </cell>
          <cell r="D269">
            <v>788</v>
          </cell>
          <cell r="E269">
            <v>1</v>
          </cell>
          <cell r="F269" t="str">
            <v>SWS490B</v>
          </cell>
          <cell r="G269">
            <v>36.200000000000003</v>
          </cell>
        </row>
        <row r="270">
          <cell r="A270" t="str">
            <v>1G14CW1</v>
          </cell>
          <cell r="B270" t="str">
            <v>PL12</v>
          </cell>
          <cell r="C270">
            <v>488</v>
          </cell>
          <cell r="D270">
            <v>1000</v>
          </cell>
          <cell r="E270">
            <v>2</v>
          </cell>
          <cell r="F270" t="str">
            <v>SWS490B</v>
          </cell>
          <cell r="G270">
            <v>46</v>
          </cell>
        </row>
        <row r="271">
          <cell r="A271" t="str">
            <v>1G14LF1</v>
          </cell>
          <cell r="B271" t="str">
            <v>PL12</v>
          </cell>
          <cell r="C271">
            <v>2200</v>
          </cell>
          <cell r="D271">
            <v>7956</v>
          </cell>
          <cell r="E271">
            <v>1</v>
          </cell>
          <cell r="F271" t="str">
            <v>SWS490B</v>
          </cell>
          <cell r="G271">
            <v>1648.8</v>
          </cell>
        </row>
        <row r="272">
          <cell r="A272" t="str">
            <v>1G14RP12</v>
          </cell>
          <cell r="B272" t="str">
            <v>PL12</v>
          </cell>
          <cell r="C272">
            <v>150</v>
          </cell>
          <cell r="D272">
            <v>1492</v>
          </cell>
          <cell r="E272">
            <v>2</v>
          </cell>
          <cell r="F272" t="str">
            <v>SWS490B</v>
          </cell>
          <cell r="G272">
            <v>21.1</v>
          </cell>
        </row>
        <row r="273">
          <cell r="A273" t="str">
            <v>1G14RP13</v>
          </cell>
          <cell r="B273" t="str">
            <v>PL12</v>
          </cell>
          <cell r="C273">
            <v>150</v>
          </cell>
          <cell r="D273">
            <v>994</v>
          </cell>
          <cell r="E273">
            <v>2</v>
          </cell>
          <cell r="F273" t="str">
            <v>SWS490B</v>
          </cell>
          <cell r="G273">
            <v>14</v>
          </cell>
        </row>
        <row r="274">
          <cell r="A274" t="str">
            <v>1G14RP14</v>
          </cell>
          <cell r="B274" t="str">
            <v>PL12</v>
          </cell>
          <cell r="C274">
            <v>150</v>
          </cell>
          <cell r="D274">
            <v>5799</v>
          </cell>
          <cell r="E274">
            <v>2</v>
          </cell>
          <cell r="F274" t="str">
            <v>SWS490B</v>
          </cell>
          <cell r="G274">
            <v>81.900000000000006</v>
          </cell>
        </row>
        <row r="275">
          <cell r="A275" t="str">
            <v>1G14RP20</v>
          </cell>
          <cell r="B275" t="str">
            <v>PL12</v>
          </cell>
          <cell r="C275">
            <v>150</v>
          </cell>
          <cell r="D275">
            <v>5626</v>
          </cell>
          <cell r="E275">
            <v>5</v>
          </cell>
          <cell r="F275" t="str">
            <v>SWS490B</v>
          </cell>
          <cell r="G275">
            <v>79.5</v>
          </cell>
        </row>
        <row r="276">
          <cell r="A276" t="str">
            <v>1G14RP21</v>
          </cell>
          <cell r="B276" t="str">
            <v>PL12</v>
          </cell>
          <cell r="C276">
            <v>150</v>
          </cell>
          <cell r="D276">
            <v>1270</v>
          </cell>
          <cell r="E276">
            <v>5</v>
          </cell>
          <cell r="F276" t="str">
            <v>SWS490B</v>
          </cell>
          <cell r="G276">
            <v>17.899999999999999</v>
          </cell>
        </row>
        <row r="277">
          <cell r="A277" t="str">
            <v>1G14RP22</v>
          </cell>
          <cell r="B277" t="str">
            <v>PL12</v>
          </cell>
          <cell r="C277">
            <v>150</v>
          </cell>
          <cell r="D277">
            <v>1079</v>
          </cell>
          <cell r="E277">
            <v>5</v>
          </cell>
          <cell r="F277" t="str">
            <v>SWS490B</v>
          </cell>
          <cell r="G277">
            <v>15.2</v>
          </cell>
        </row>
        <row r="278">
          <cell r="A278" t="str">
            <v>1G14SL11</v>
          </cell>
          <cell r="B278" t="str">
            <v>PL44</v>
          </cell>
          <cell r="C278">
            <v>600</v>
          </cell>
          <cell r="D278">
            <v>600</v>
          </cell>
          <cell r="E278">
            <v>1</v>
          </cell>
          <cell r="F278" t="str">
            <v>SWS490B</v>
          </cell>
          <cell r="G278">
            <v>124.3</v>
          </cell>
        </row>
        <row r="279">
          <cell r="A279" t="str">
            <v>1G14SL12</v>
          </cell>
          <cell r="B279" t="str">
            <v>PL44</v>
          </cell>
          <cell r="C279">
            <v>600</v>
          </cell>
          <cell r="D279">
            <v>600</v>
          </cell>
          <cell r="E279">
            <v>1</v>
          </cell>
          <cell r="F279" t="str">
            <v>SWS490B</v>
          </cell>
          <cell r="G279">
            <v>124.3</v>
          </cell>
        </row>
        <row r="280">
          <cell r="A280" t="str">
            <v>1G14TF1</v>
          </cell>
          <cell r="B280" t="str">
            <v>PL12</v>
          </cell>
          <cell r="C280">
            <v>2200</v>
          </cell>
          <cell r="D280">
            <v>5626</v>
          </cell>
          <cell r="E280">
            <v>1</v>
          </cell>
          <cell r="F280" t="str">
            <v>SWS490B</v>
          </cell>
          <cell r="G280">
            <v>1165.9000000000001</v>
          </cell>
        </row>
        <row r="281">
          <cell r="A281" t="str">
            <v>1G14TF2</v>
          </cell>
          <cell r="B281" t="str">
            <v>PL12</v>
          </cell>
          <cell r="C281">
            <v>2200</v>
          </cell>
          <cell r="D281">
            <v>1257</v>
          </cell>
          <cell r="E281">
            <v>1</v>
          </cell>
          <cell r="F281" t="str">
            <v>SWS490B</v>
          </cell>
          <cell r="G281">
            <v>260.5</v>
          </cell>
        </row>
        <row r="282">
          <cell r="A282" t="str">
            <v>1G14TF3</v>
          </cell>
          <cell r="B282" t="str">
            <v>PL12</v>
          </cell>
          <cell r="C282">
            <v>2200</v>
          </cell>
          <cell r="D282">
            <v>1080</v>
          </cell>
          <cell r="E282">
            <v>1</v>
          </cell>
          <cell r="F282" t="str">
            <v>SWS490B</v>
          </cell>
          <cell r="G282">
            <v>223.8</v>
          </cell>
        </row>
        <row r="283">
          <cell r="A283" t="str">
            <v>1G14WR1</v>
          </cell>
          <cell r="B283" t="str">
            <v>PL10</v>
          </cell>
          <cell r="C283">
            <v>100</v>
          </cell>
          <cell r="D283">
            <v>1187</v>
          </cell>
          <cell r="E283">
            <v>2</v>
          </cell>
          <cell r="F283" t="str">
            <v>SWS490B</v>
          </cell>
          <cell r="G283">
            <v>9.3000000000000007</v>
          </cell>
        </row>
        <row r="284">
          <cell r="A284" t="str">
            <v>1G14WRL</v>
          </cell>
          <cell r="B284" t="str">
            <v>PL12</v>
          </cell>
          <cell r="C284">
            <v>1808</v>
          </cell>
          <cell r="D284">
            <v>7965</v>
          </cell>
          <cell r="E284">
            <v>2</v>
          </cell>
          <cell r="F284" t="str">
            <v>SWS490B</v>
          </cell>
          <cell r="G284">
            <v>1356.5</v>
          </cell>
        </row>
        <row r="285">
          <cell r="A285" t="str">
            <v>1G15CBF1</v>
          </cell>
          <cell r="B285" t="str">
            <v>PL12</v>
          </cell>
          <cell r="C285">
            <v>400</v>
          </cell>
          <cell r="D285">
            <v>500</v>
          </cell>
          <cell r="E285">
            <v>2</v>
          </cell>
          <cell r="F285" t="str">
            <v>SWS490B</v>
          </cell>
          <cell r="G285">
            <v>18.8</v>
          </cell>
        </row>
        <row r="286">
          <cell r="A286" t="str">
            <v>1G15CBF2</v>
          </cell>
          <cell r="B286" t="str">
            <v>PL12</v>
          </cell>
          <cell r="C286">
            <v>488</v>
          </cell>
          <cell r="D286">
            <v>500</v>
          </cell>
          <cell r="E286">
            <v>2</v>
          </cell>
          <cell r="F286" t="str">
            <v>SWS490B</v>
          </cell>
          <cell r="G286">
            <v>23</v>
          </cell>
        </row>
        <row r="287">
          <cell r="A287" t="str">
            <v>1G15CR1</v>
          </cell>
          <cell r="B287" t="str">
            <v>PL12</v>
          </cell>
          <cell r="C287">
            <v>488</v>
          </cell>
          <cell r="D287">
            <v>638</v>
          </cell>
          <cell r="E287">
            <v>1</v>
          </cell>
          <cell r="F287" t="str">
            <v>SWS490B</v>
          </cell>
          <cell r="G287">
            <v>29.3</v>
          </cell>
        </row>
        <row r="288">
          <cell r="A288" t="str">
            <v>1G15CR2</v>
          </cell>
          <cell r="B288" t="str">
            <v>PL12</v>
          </cell>
          <cell r="C288">
            <v>488</v>
          </cell>
          <cell r="D288">
            <v>788</v>
          </cell>
          <cell r="E288">
            <v>1</v>
          </cell>
          <cell r="F288" t="str">
            <v>SWS490B</v>
          </cell>
          <cell r="G288">
            <v>36.200000000000003</v>
          </cell>
        </row>
        <row r="289">
          <cell r="A289" t="str">
            <v>1G15CW1</v>
          </cell>
          <cell r="B289" t="str">
            <v>PL12</v>
          </cell>
          <cell r="C289">
            <v>488</v>
          </cell>
          <cell r="D289">
            <v>1000</v>
          </cell>
          <cell r="E289">
            <v>2</v>
          </cell>
          <cell r="F289" t="str">
            <v>SWS490B</v>
          </cell>
          <cell r="G289">
            <v>46</v>
          </cell>
        </row>
        <row r="290">
          <cell r="A290" t="str">
            <v>1G15LF1</v>
          </cell>
          <cell r="B290" t="str">
            <v>PL12</v>
          </cell>
          <cell r="C290">
            <v>2200</v>
          </cell>
          <cell r="D290">
            <v>7958</v>
          </cell>
          <cell r="E290">
            <v>1</v>
          </cell>
          <cell r="F290" t="str">
            <v>SWS490B</v>
          </cell>
          <cell r="G290">
            <v>1649.2</v>
          </cell>
        </row>
        <row r="291">
          <cell r="A291" t="str">
            <v>1G15RP12</v>
          </cell>
          <cell r="B291" t="str">
            <v>PL12</v>
          </cell>
          <cell r="C291">
            <v>150</v>
          </cell>
          <cell r="D291">
            <v>1492</v>
          </cell>
          <cell r="E291">
            <v>2</v>
          </cell>
          <cell r="F291" t="str">
            <v>SWS490B</v>
          </cell>
          <cell r="G291">
            <v>21.1</v>
          </cell>
        </row>
        <row r="292">
          <cell r="A292" t="str">
            <v>1G15RP14</v>
          </cell>
          <cell r="B292" t="str">
            <v>PL12</v>
          </cell>
          <cell r="C292">
            <v>150</v>
          </cell>
          <cell r="D292">
            <v>5799</v>
          </cell>
          <cell r="E292">
            <v>2</v>
          </cell>
          <cell r="F292" t="str">
            <v>SWS490B</v>
          </cell>
          <cell r="G292">
            <v>81.900000000000006</v>
          </cell>
        </row>
        <row r="293">
          <cell r="A293" t="str">
            <v>1G15RP23</v>
          </cell>
          <cell r="B293" t="str">
            <v>PL12</v>
          </cell>
          <cell r="C293">
            <v>150</v>
          </cell>
          <cell r="D293">
            <v>1089</v>
          </cell>
          <cell r="E293">
            <v>5</v>
          </cell>
          <cell r="F293" t="str">
            <v>SWS490B</v>
          </cell>
          <cell r="G293">
            <v>15.4</v>
          </cell>
        </row>
        <row r="294">
          <cell r="A294" t="str">
            <v>1G15RP24</v>
          </cell>
          <cell r="B294" t="str">
            <v>PL12</v>
          </cell>
          <cell r="C294">
            <v>150</v>
          </cell>
          <cell r="D294">
            <v>1272</v>
          </cell>
          <cell r="E294">
            <v>5</v>
          </cell>
          <cell r="F294" t="str">
            <v>SWS490B</v>
          </cell>
          <cell r="G294">
            <v>18</v>
          </cell>
        </row>
        <row r="295">
          <cell r="A295" t="str">
            <v>1G15RP25</v>
          </cell>
          <cell r="B295" t="str">
            <v>PL12</v>
          </cell>
          <cell r="C295">
            <v>150</v>
          </cell>
          <cell r="D295">
            <v>5627</v>
          </cell>
          <cell r="E295">
            <v>5</v>
          </cell>
          <cell r="F295" t="str">
            <v>SWS490B</v>
          </cell>
          <cell r="G295">
            <v>79.5</v>
          </cell>
        </row>
        <row r="296">
          <cell r="A296" t="str">
            <v>1G15RP26</v>
          </cell>
          <cell r="B296" t="str">
            <v>PL12</v>
          </cell>
          <cell r="C296">
            <v>150</v>
          </cell>
          <cell r="D296">
            <v>992</v>
          </cell>
          <cell r="E296">
            <v>2</v>
          </cell>
          <cell r="F296" t="str">
            <v>SWS490B</v>
          </cell>
          <cell r="G296">
            <v>14</v>
          </cell>
        </row>
        <row r="297">
          <cell r="A297" t="str">
            <v>1G15SL13</v>
          </cell>
          <cell r="B297" t="str">
            <v>PL52</v>
          </cell>
          <cell r="C297">
            <v>600</v>
          </cell>
          <cell r="D297">
            <v>600</v>
          </cell>
          <cell r="E297">
            <v>1</v>
          </cell>
          <cell r="F297" t="str">
            <v>SWS490B</v>
          </cell>
          <cell r="G297">
            <v>147</v>
          </cell>
        </row>
        <row r="298">
          <cell r="A298" t="str">
            <v>1G15SL14</v>
          </cell>
          <cell r="B298" t="str">
            <v>PL52</v>
          </cell>
          <cell r="C298">
            <v>600</v>
          </cell>
          <cell r="D298">
            <v>600</v>
          </cell>
          <cell r="E298">
            <v>1</v>
          </cell>
          <cell r="F298" t="str">
            <v>SWS490B</v>
          </cell>
          <cell r="G298">
            <v>147</v>
          </cell>
        </row>
        <row r="299">
          <cell r="A299" t="str">
            <v>1G15SP12</v>
          </cell>
          <cell r="B299" t="str">
            <v>PL12</v>
          </cell>
          <cell r="C299">
            <v>600</v>
          </cell>
          <cell r="D299">
            <v>2200</v>
          </cell>
          <cell r="E299">
            <v>1</v>
          </cell>
          <cell r="F299" t="str">
            <v>SWS490B</v>
          </cell>
          <cell r="G299">
            <v>124.3</v>
          </cell>
        </row>
        <row r="300">
          <cell r="A300" t="str">
            <v>1G15SP13</v>
          </cell>
          <cell r="B300" t="str">
            <v>PL12</v>
          </cell>
          <cell r="C300">
            <v>74</v>
          </cell>
          <cell r="D300">
            <v>600</v>
          </cell>
          <cell r="E300">
            <v>4</v>
          </cell>
          <cell r="F300" t="str">
            <v>SWS490B</v>
          </cell>
          <cell r="G300">
            <v>4.2</v>
          </cell>
        </row>
        <row r="301">
          <cell r="A301" t="str">
            <v>1G15SP14</v>
          </cell>
          <cell r="B301" t="str">
            <v>PL12</v>
          </cell>
          <cell r="C301">
            <v>280</v>
          </cell>
          <cell r="D301">
            <v>600</v>
          </cell>
          <cell r="E301">
            <v>6</v>
          </cell>
          <cell r="F301" t="str">
            <v>SWS490B</v>
          </cell>
          <cell r="G301">
            <v>15.8</v>
          </cell>
        </row>
        <row r="302">
          <cell r="A302" t="str">
            <v>1G15SP15</v>
          </cell>
          <cell r="B302" t="str">
            <v>PL12</v>
          </cell>
          <cell r="C302">
            <v>600</v>
          </cell>
          <cell r="D302">
            <v>2200</v>
          </cell>
          <cell r="E302">
            <v>1</v>
          </cell>
          <cell r="F302" t="str">
            <v>SWS490B</v>
          </cell>
          <cell r="G302">
            <v>124.3</v>
          </cell>
        </row>
        <row r="303">
          <cell r="A303" t="str">
            <v>1G15SP16</v>
          </cell>
          <cell r="B303" t="str">
            <v>PL12</v>
          </cell>
          <cell r="C303">
            <v>300</v>
          </cell>
          <cell r="D303">
            <v>600</v>
          </cell>
          <cell r="E303">
            <v>8</v>
          </cell>
          <cell r="F303" t="str">
            <v>SWS490B</v>
          </cell>
          <cell r="G303">
            <v>17</v>
          </cell>
        </row>
        <row r="304">
          <cell r="A304" t="str">
            <v>1G15SP17</v>
          </cell>
          <cell r="B304" t="str">
            <v>PL12</v>
          </cell>
          <cell r="C304">
            <v>400</v>
          </cell>
          <cell r="D304">
            <v>1100</v>
          </cell>
          <cell r="E304">
            <v>4</v>
          </cell>
          <cell r="F304" t="str">
            <v>SWS490B</v>
          </cell>
          <cell r="G304">
            <v>41.4</v>
          </cell>
        </row>
        <row r="305">
          <cell r="A305" t="str">
            <v>1G15SP18</v>
          </cell>
          <cell r="B305" t="str">
            <v>PL12</v>
          </cell>
          <cell r="C305">
            <v>120</v>
          </cell>
          <cell r="D305">
            <v>600</v>
          </cell>
          <cell r="E305">
            <v>14</v>
          </cell>
          <cell r="F305" t="str">
            <v>SWS490B</v>
          </cell>
          <cell r="G305">
            <v>6.8</v>
          </cell>
        </row>
        <row r="306">
          <cell r="A306" t="str">
            <v>1G15SP19</v>
          </cell>
          <cell r="B306" t="str">
            <v>PL12</v>
          </cell>
          <cell r="C306">
            <v>600</v>
          </cell>
          <cell r="D306">
            <v>600</v>
          </cell>
          <cell r="E306">
            <v>3</v>
          </cell>
          <cell r="F306" t="str">
            <v>SWS490B</v>
          </cell>
          <cell r="G306">
            <v>33.9</v>
          </cell>
        </row>
        <row r="307">
          <cell r="A307" t="str">
            <v>1G15TF1</v>
          </cell>
          <cell r="B307" t="str">
            <v>PL12</v>
          </cell>
          <cell r="C307">
            <v>2200</v>
          </cell>
          <cell r="D307">
            <v>1081</v>
          </cell>
          <cell r="E307">
            <v>1</v>
          </cell>
          <cell r="F307" t="str">
            <v>SWS490B</v>
          </cell>
          <cell r="G307">
            <v>224</v>
          </cell>
        </row>
        <row r="308">
          <cell r="A308" t="str">
            <v>1G15TF2</v>
          </cell>
          <cell r="B308" t="str">
            <v>PL12</v>
          </cell>
          <cell r="C308">
            <v>2200</v>
          </cell>
          <cell r="D308">
            <v>1264</v>
          </cell>
          <cell r="E308">
            <v>1</v>
          </cell>
          <cell r="F308" t="str">
            <v>SWS490B</v>
          </cell>
          <cell r="G308">
            <v>262</v>
          </cell>
        </row>
        <row r="309">
          <cell r="A309" t="str">
            <v>1G15TF3</v>
          </cell>
          <cell r="B309" t="str">
            <v>PL12</v>
          </cell>
          <cell r="C309">
            <v>2200</v>
          </cell>
          <cell r="D309">
            <v>5627</v>
          </cell>
          <cell r="E309">
            <v>1</v>
          </cell>
          <cell r="F309" t="str">
            <v>SWS490B</v>
          </cell>
          <cell r="G309">
            <v>1166.0999999999999</v>
          </cell>
        </row>
        <row r="310">
          <cell r="A310" t="str">
            <v>1G15WR1</v>
          </cell>
          <cell r="B310" t="str">
            <v>PL10</v>
          </cell>
          <cell r="C310">
            <v>100</v>
          </cell>
          <cell r="D310">
            <v>1187</v>
          </cell>
          <cell r="E310">
            <v>2</v>
          </cell>
          <cell r="F310" t="str">
            <v>SWS490B</v>
          </cell>
          <cell r="G310">
            <v>9.3000000000000007</v>
          </cell>
        </row>
        <row r="311">
          <cell r="A311" t="str">
            <v>1G15WRL</v>
          </cell>
          <cell r="B311" t="str">
            <v>PL12</v>
          </cell>
          <cell r="C311">
            <v>1807</v>
          </cell>
          <cell r="D311">
            <v>8002</v>
          </cell>
          <cell r="E311">
            <v>2</v>
          </cell>
          <cell r="F311" t="str">
            <v>SWS490B</v>
          </cell>
          <cell r="G311">
            <v>1362.1</v>
          </cell>
        </row>
        <row r="312">
          <cell r="A312" t="str">
            <v>1G16CBF1</v>
          </cell>
          <cell r="B312" t="str">
            <v>PL12</v>
          </cell>
          <cell r="C312">
            <v>400</v>
          </cell>
          <cell r="D312">
            <v>500</v>
          </cell>
          <cell r="E312">
            <v>3</v>
          </cell>
          <cell r="F312" t="str">
            <v>SWS490B</v>
          </cell>
          <cell r="G312">
            <v>18.8</v>
          </cell>
        </row>
        <row r="313">
          <cell r="A313" t="str">
            <v>1G16CBF2</v>
          </cell>
          <cell r="B313" t="str">
            <v>PL12</v>
          </cell>
          <cell r="C313">
            <v>488</v>
          </cell>
          <cell r="D313">
            <v>500</v>
          </cell>
          <cell r="E313">
            <v>3</v>
          </cell>
          <cell r="F313" t="str">
            <v>SWS490B</v>
          </cell>
          <cell r="G313">
            <v>23</v>
          </cell>
        </row>
        <row r="314">
          <cell r="A314" t="str">
            <v>1G16CR2</v>
          </cell>
          <cell r="B314" t="str">
            <v>PL12</v>
          </cell>
          <cell r="C314">
            <v>488</v>
          </cell>
          <cell r="D314">
            <v>788</v>
          </cell>
          <cell r="E314">
            <v>3</v>
          </cell>
          <cell r="F314" t="str">
            <v>SWS490B</v>
          </cell>
          <cell r="G314">
            <v>36.200000000000003</v>
          </cell>
        </row>
        <row r="315">
          <cell r="A315" t="str">
            <v>1G16CW1</v>
          </cell>
          <cell r="B315" t="str">
            <v>PL12</v>
          </cell>
          <cell r="C315">
            <v>488</v>
          </cell>
          <cell r="D315">
            <v>1000</v>
          </cell>
          <cell r="E315">
            <v>3</v>
          </cell>
          <cell r="F315" t="str">
            <v>SWS490B</v>
          </cell>
          <cell r="G315">
            <v>46</v>
          </cell>
        </row>
        <row r="316">
          <cell r="A316" t="str">
            <v>1G16LF1</v>
          </cell>
          <cell r="B316" t="str">
            <v>PL12</v>
          </cell>
          <cell r="C316">
            <v>2200</v>
          </cell>
          <cell r="D316">
            <v>875</v>
          </cell>
          <cell r="E316">
            <v>1</v>
          </cell>
          <cell r="F316" t="str">
            <v>SWS490B</v>
          </cell>
          <cell r="G316">
            <v>181.3</v>
          </cell>
        </row>
        <row r="317">
          <cell r="A317" t="str">
            <v>1G16LF2</v>
          </cell>
          <cell r="B317" t="str">
            <v>PL14</v>
          </cell>
          <cell r="C317">
            <v>2200</v>
          </cell>
          <cell r="D317">
            <v>12877</v>
          </cell>
          <cell r="E317">
            <v>1</v>
          </cell>
          <cell r="F317" t="str">
            <v>SWS490B</v>
          </cell>
          <cell r="G317">
            <v>3113.4</v>
          </cell>
        </row>
        <row r="318">
          <cell r="A318" t="str">
            <v>1G16RP27</v>
          </cell>
          <cell r="B318" t="str">
            <v>PL12</v>
          </cell>
          <cell r="C318">
            <v>150</v>
          </cell>
          <cell r="D318">
            <v>13752</v>
          </cell>
          <cell r="E318">
            <v>7</v>
          </cell>
          <cell r="F318" t="str">
            <v>SWS490B</v>
          </cell>
          <cell r="G318">
            <v>194.3</v>
          </cell>
        </row>
        <row r="319">
          <cell r="A319" t="str">
            <v>1G16SP12</v>
          </cell>
          <cell r="B319" t="str">
            <v>PL12</v>
          </cell>
          <cell r="C319">
            <v>600</v>
          </cell>
          <cell r="D319">
            <v>2200</v>
          </cell>
          <cell r="E319">
            <v>1</v>
          </cell>
          <cell r="F319" t="str">
            <v>SWS490B</v>
          </cell>
          <cell r="G319">
            <v>124.3</v>
          </cell>
        </row>
        <row r="320">
          <cell r="A320" t="str">
            <v>1G16SP13</v>
          </cell>
          <cell r="B320" t="str">
            <v>PL12</v>
          </cell>
          <cell r="C320">
            <v>74</v>
          </cell>
          <cell r="D320">
            <v>600</v>
          </cell>
          <cell r="E320">
            <v>4</v>
          </cell>
          <cell r="F320" t="str">
            <v>SWS490B</v>
          </cell>
          <cell r="G320">
            <v>4.2</v>
          </cell>
        </row>
        <row r="321">
          <cell r="A321" t="str">
            <v>1G16SP14</v>
          </cell>
          <cell r="B321" t="str">
            <v>PL12</v>
          </cell>
          <cell r="C321">
            <v>280</v>
          </cell>
          <cell r="D321">
            <v>600</v>
          </cell>
          <cell r="E321">
            <v>6</v>
          </cell>
          <cell r="F321" t="str">
            <v>SWS490B</v>
          </cell>
          <cell r="G321">
            <v>15.8</v>
          </cell>
        </row>
        <row r="322">
          <cell r="A322" t="str">
            <v>1G16SP15</v>
          </cell>
          <cell r="B322" t="str">
            <v>PL12</v>
          </cell>
          <cell r="C322">
            <v>600</v>
          </cell>
          <cell r="D322">
            <v>2200</v>
          </cell>
          <cell r="E322">
            <v>1</v>
          </cell>
          <cell r="F322" t="str">
            <v>SWS490B</v>
          </cell>
          <cell r="G322">
            <v>124.3</v>
          </cell>
        </row>
        <row r="323">
          <cell r="A323" t="str">
            <v>1G16SP16</v>
          </cell>
          <cell r="B323" t="str">
            <v>PL12</v>
          </cell>
          <cell r="C323">
            <v>300</v>
          </cell>
          <cell r="D323">
            <v>600</v>
          </cell>
          <cell r="E323">
            <v>8</v>
          </cell>
          <cell r="F323" t="str">
            <v>SWS490B</v>
          </cell>
          <cell r="G323">
            <v>17</v>
          </cell>
        </row>
        <row r="324">
          <cell r="A324" t="str">
            <v>1G16SP17</v>
          </cell>
          <cell r="B324" t="str">
            <v>PL12</v>
          </cell>
          <cell r="C324">
            <v>400</v>
          </cell>
          <cell r="D324">
            <v>1100</v>
          </cell>
          <cell r="E324">
            <v>4</v>
          </cell>
          <cell r="F324" t="str">
            <v>SWS490B</v>
          </cell>
          <cell r="G324">
            <v>41.4</v>
          </cell>
        </row>
        <row r="325">
          <cell r="A325" t="str">
            <v>1G16SP18</v>
          </cell>
          <cell r="B325" t="str">
            <v>PL12</v>
          </cell>
          <cell r="C325">
            <v>120</v>
          </cell>
          <cell r="D325">
            <v>600</v>
          </cell>
          <cell r="E325">
            <v>14</v>
          </cell>
          <cell r="F325" t="str">
            <v>SWS490B</v>
          </cell>
          <cell r="G325">
            <v>6.8</v>
          </cell>
        </row>
        <row r="326">
          <cell r="A326" t="str">
            <v>1G16SP19</v>
          </cell>
          <cell r="B326" t="str">
            <v>PL12</v>
          </cell>
          <cell r="C326">
            <v>600</v>
          </cell>
          <cell r="D326">
            <v>600</v>
          </cell>
          <cell r="E326">
            <v>3</v>
          </cell>
          <cell r="F326" t="str">
            <v>SWS490B</v>
          </cell>
          <cell r="G326">
            <v>33.9</v>
          </cell>
        </row>
        <row r="327">
          <cell r="A327" t="str">
            <v>1G16TF1</v>
          </cell>
          <cell r="B327" t="str">
            <v>PL12</v>
          </cell>
          <cell r="C327">
            <v>2200</v>
          </cell>
          <cell r="D327">
            <v>13752</v>
          </cell>
          <cell r="E327">
            <v>1</v>
          </cell>
          <cell r="F327" t="str">
            <v>SWS490B</v>
          </cell>
          <cell r="G327">
            <v>2850</v>
          </cell>
        </row>
        <row r="328">
          <cell r="A328" t="str">
            <v>1G16WRL</v>
          </cell>
          <cell r="B328" t="str">
            <v>PL12</v>
          </cell>
          <cell r="C328">
            <v>1822</v>
          </cell>
          <cell r="D328">
            <v>13778</v>
          </cell>
          <cell r="E328">
            <v>2</v>
          </cell>
          <cell r="F328" t="str">
            <v>SWS490B</v>
          </cell>
          <cell r="G328">
            <v>2364.8000000000002</v>
          </cell>
        </row>
        <row r="329">
          <cell r="A329" t="str">
            <v>1G17CBF1</v>
          </cell>
          <cell r="B329" t="str">
            <v>PL12</v>
          </cell>
          <cell r="C329">
            <v>400</v>
          </cell>
          <cell r="D329">
            <v>500</v>
          </cell>
          <cell r="E329">
            <v>2</v>
          </cell>
          <cell r="F329" t="str">
            <v>SWS490B</v>
          </cell>
          <cell r="G329">
            <v>18.8</v>
          </cell>
        </row>
        <row r="330">
          <cell r="A330" t="str">
            <v>1G17CBF2</v>
          </cell>
          <cell r="B330" t="str">
            <v>PL12</v>
          </cell>
          <cell r="C330">
            <v>488</v>
          </cell>
          <cell r="D330">
            <v>500</v>
          </cell>
          <cell r="E330">
            <v>2</v>
          </cell>
          <cell r="F330" t="str">
            <v>SWS490B</v>
          </cell>
          <cell r="G330">
            <v>23</v>
          </cell>
        </row>
        <row r="331">
          <cell r="A331" t="str">
            <v>1G17CR2</v>
          </cell>
          <cell r="B331" t="str">
            <v>PL12</v>
          </cell>
          <cell r="C331">
            <v>488</v>
          </cell>
          <cell r="D331">
            <v>788</v>
          </cell>
          <cell r="E331">
            <v>2</v>
          </cell>
          <cell r="F331" t="str">
            <v>SWS490B</v>
          </cell>
          <cell r="G331">
            <v>36.200000000000003</v>
          </cell>
        </row>
        <row r="332">
          <cell r="A332" t="str">
            <v>1G17CW1</v>
          </cell>
          <cell r="B332" t="str">
            <v>PL12</v>
          </cell>
          <cell r="C332">
            <v>488</v>
          </cell>
          <cell r="D332">
            <v>1000</v>
          </cell>
          <cell r="E332">
            <v>2</v>
          </cell>
          <cell r="F332" t="str">
            <v>SWS490B</v>
          </cell>
          <cell r="G332">
            <v>46</v>
          </cell>
        </row>
        <row r="333">
          <cell r="A333" t="str">
            <v>1G17LF1</v>
          </cell>
          <cell r="B333" t="str">
            <v>PL14</v>
          </cell>
          <cell r="C333">
            <v>2200</v>
          </cell>
          <cell r="D333">
            <v>1625</v>
          </cell>
          <cell r="E333">
            <v>1</v>
          </cell>
          <cell r="F333" t="str">
            <v>SWS490B</v>
          </cell>
          <cell r="G333">
            <v>392.9</v>
          </cell>
        </row>
        <row r="334">
          <cell r="A334" t="str">
            <v>1G17LF2</v>
          </cell>
          <cell r="B334" t="str">
            <v>PL12</v>
          </cell>
          <cell r="C334">
            <v>2200</v>
          </cell>
          <cell r="D334">
            <v>7500</v>
          </cell>
          <cell r="E334">
            <v>1</v>
          </cell>
          <cell r="F334" t="str">
            <v>SWS490B</v>
          </cell>
          <cell r="G334">
            <v>1554.3</v>
          </cell>
        </row>
        <row r="335">
          <cell r="A335" t="str">
            <v>1G17LF3</v>
          </cell>
          <cell r="B335" t="str">
            <v>PL16</v>
          </cell>
          <cell r="C335">
            <v>2200</v>
          </cell>
          <cell r="D335">
            <v>2125</v>
          </cell>
          <cell r="E335">
            <v>1</v>
          </cell>
          <cell r="F335" t="str">
            <v>SWS490B</v>
          </cell>
          <cell r="G335">
            <v>587.20000000000005</v>
          </cell>
        </row>
        <row r="336">
          <cell r="A336" t="str">
            <v>1G17RP17</v>
          </cell>
          <cell r="B336" t="str">
            <v>PL12</v>
          </cell>
          <cell r="C336">
            <v>150</v>
          </cell>
          <cell r="D336">
            <v>8178</v>
          </cell>
          <cell r="E336">
            <v>6</v>
          </cell>
          <cell r="F336" t="str">
            <v>SWS490B</v>
          </cell>
          <cell r="G336">
            <v>115.6</v>
          </cell>
        </row>
        <row r="337">
          <cell r="A337" t="str">
            <v>1G17RP29</v>
          </cell>
          <cell r="B337" t="str">
            <v>PL12</v>
          </cell>
          <cell r="C337">
            <v>150</v>
          </cell>
          <cell r="D337">
            <v>11250</v>
          </cell>
          <cell r="E337">
            <v>4</v>
          </cell>
          <cell r="F337" t="str">
            <v>SWS490B</v>
          </cell>
          <cell r="G337">
            <v>159</v>
          </cell>
        </row>
        <row r="338">
          <cell r="A338" t="str">
            <v>1G17SP1</v>
          </cell>
          <cell r="B338" t="str">
            <v>PL14</v>
          </cell>
          <cell r="C338">
            <v>800</v>
          </cell>
          <cell r="D338">
            <v>2200</v>
          </cell>
          <cell r="E338">
            <v>1</v>
          </cell>
          <cell r="F338" t="str">
            <v>SWS490B</v>
          </cell>
          <cell r="G338">
            <v>193.4</v>
          </cell>
        </row>
        <row r="339">
          <cell r="A339" t="str">
            <v>1G17SP10</v>
          </cell>
          <cell r="B339" t="str">
            <v>PL14</v>
          </cell>
          <cell r="C339">
            <v>400</v>
          </cell>
          <cell r="D339">
            <v>1100</v>
          </cell>
          <cell r="E339">
            <v>4</v>
          </cell>
          <cell r="F339" t="str">
            <v>SWS490B</v>
          </cell>
          <cell r="G339">
            <v>48.4</v>
          </cell>
        </row>
        <row r="340">
          <cell r="A340" t="str">
            <v>1G17SP11</v>
          </cell>
          <cell r="B340" t="str">
            <v>PL14</v>
          </cell>
          <cell r="C340">
            <v>120</v>
          </cell>
          <cell r="D340">
            <v>800</v>
          </cell>
          <cell r="E340">
            <v>14</v>
          </cell>
          <cell r="F340" t="str">
            <v>SWS490B</v>
          </cell>
          <cell r="G340">
            <v>10.6</v>
          </cell>
        </row>
        <row r="341">
          <cell r="A341" t="str">
            <v>1G17SP2</v>
          </cell>
          <cell r="B341" t="str">
            <v>PL14</v>
          </cell>
          <cell r="C341">
            <v>74</v>
          </cell>
          <cell r="D341">
            <v>800</v>
          </cell>
          <cell r="E341">
            <v>4</v>
          </cell>
          <cell r="F341" t="str">
            <v>SWS490B</v>
          </cell>
          <cell r="G341">
            <v>6.5</v>
          </cell>
        </row>
        <row r="342">
          <cell r="A342" t="str">
            <v>1G17SP3</v>
          </cell>
          <cell r="B342" t="str">
            <v>PL14</v>
          </cell>
          <cell r="C342">
            <v>280</v>
          </cell>
          <cell r="D342">
            <v>800</v>
          </cell>
          <cell r="E342">
            <v>6</v>
          </cell>
          <cell r="F342" t="str">
            <v>SWS490B</v>
          </cell>
          <cell r="G342">
            <v>24.6</v>
          </cell>
        </row>
        <row r="343">
          <cell r="A343" t="str">
            <v>1G17SP4</v>
          </cell>
          <cell r="B343" t="str">
            <v>PL14</v>
          </cell>
          <cell r="C343">
            <v>800</v>
          </cell>
          <cell r="D343">
            <v>2200</v>
          </cell>
          <cell r="E343">
            <v>1</v>
          </cell>
          <cell r="F343" t="str">
            <v>SWS490B</v>
          </cell>
          <cell r="G343">
            <v>193.4</v>
          </cell>
        </row>
        <row r="344">
          <cell r="A344" t="str">
            <v>1G17SP5</v>
          </cell>
          <cell r="B344" t="str">
            <v>PL14</v>
          </cell>
          <cell r="C344">
            <v>600</v>
          </cell>
          <cell r="D344">
            <v>800</v>
          </cell>
          <cell r="E344">
            <v>3</v>
          </cell>
          <cell r="F344" t="str">
            <v>SWS490B</v>
          </cell>
          <cell r="G344">
            <v>52.8</v>
          </cell>
        </row>
        <row r="345">
          <cell r="A345" t="str">
            <v>1G17SP9</v>
          </cell>
          <cell r="B345" t="str">
            <v>PL14</v>
          </cell>
          <cell r="C345">
            <v>300</v>
          </cell>
          <cell r="D345">
            <v>600</v>
          </cell>
          <cell r="E345">
            <v>8</v>
          </cell>
          <cell r="F345" t="str">
            <v>SWS490B</v>
          </cell>
          <cell r="G345">
            <v>19.8</v>
          </cell>
        </row>
        <row r="346">
          <cell r="A346" t="str">
            <v>1G17TF1</v>
          </cell>
          <cell r="B346" t="str">
            <v>PL12</v>
          </cell>
          <cell r="C346">
            <v>2200</v>
          </cell>
          <cell r="D346">
            <v>8375</v>
          </cell>
          <cell r="E346">
            <v>1</v>
          </cell>
          <cell r="F346" t="str">
            <v>SWS490B</v>
          </cell>
          <cell r="G346">
            <v>1735.6</v>
          </cell>
        </row>
        <row r="347">
          <cell r="A347" t="str">
            <v>1G17TF2</v>
          </cell>
          <cell r="B347" t="str">
            <v>PL16</v>
          </cell>
          <cell r="C347">
            <v>2200</v>
          </cell>
          <cell r="D347">
            <v>2875</v>
          </cell>
          <cell r="E347">
            <v>1</v>
          </cell>
          <cell r="F347" t="str">
            <v>SWS490B</v>
          </cell>
          <cell r="G347">
            <v>794.4</v>
          </cell>
        </row>
        <row r="348">
          <cell r="A348" t="str">
            <v>1G17WRL</v>
          </cell>
          <cell r="B348" t="str">
            <v>PL12</v>
          </cell>
          <cell r="C348">
            <v>1808</v>
          </cell>
          <cell r="D348">
            <v>11259</v>
          </cell>
          <cell r="E348">
            <v>2</v>
          </cell>
          <cell r="F348" t="str">
            <v>SWS490B</v>
          </cell>
          <cell r="G348">
            <v>1917.6</v>
          </cell>
        </row>
        <row r="349">
          <cell r="A349" t="str">
            <v>1G18CBF1</v>
          </cell>
          <cell r="B349" t="str">
            <v>PL12</v>
          </cell>
          <cell r="C349">
            <v>400</v>
          </cell>
          <cell r="D349">
            <v>500</v>
          </cell>
          <cell r="E349">
            <v>3</v>
          </cell>
          <cell r="F349" t="str">
            <v>SWS490B</v>
          </cell>
          <cell r="G349">
            <v>18.8</v>
          </cell>
        </row>
        <row r="350">
          <cell r="A350" t="str">
            <v>1G18CBF2</v>
          </cell>
          <cell r="B350" t="str">
            <v>PL12</v>
          </cell>
          <cell r="C350">
            <v>488</v>
          </cell>
          <cell r="D350">
            <v>500</v>
          </cell>
          <cell r="E350">
            <v>3</v>
          </cell>
          <cell r="F350" t="str">
            <v>SWS490B</v>
          </cell>
          <cell r="G350">
            <v>23</v>
          </cell>
        </row>
        <row r="351">
          <cell r="A351" t="str">
            <v>1G18CR2</v>
          </cell>
          <cell r="B351" t="str">
            <v>PL12</v>
          </cell>
          <cell r="C351">
            <v>488</v>
          </cell>
          <cell r="D351">
            <v>788</v>
          </cell>
          <cell r="E351">
            <v>3</v>
          </cell>
          <cell r="F351" t="str">
            <v>SWS490B</v>
          </cell>
          <cell r="G351">
            <v>36.200000000000003</v>
          </cell>
        </row>
        <row r="352">
          <cell r="A352" t="str">
            <v>1G18CW1</v>
          </cell>
          <cell r="B352" t="str">
            <v>PL12</v>
          </cell>
          <cell r="C352">
            <v>488</v>
          </cell>
          <cell r="D352">
            <v>1000</v>
          </cell>
          <cell r="E352">
            <v>3</v>
          </cell>
          <cell r="F352" t="str">
            <v>SWS490B</v>
          </cell>
          <cell r="G352">
            <v>46</v>
          </cell>
        </row>
        <row r="353">
          <cell r="A353" t="str">
            <v>1G18LF1</v>
          </cell>
          <cell r="B353" t="str">
            <v>PL16</v>
          </cell>
          <cell r="C353">
            <v>2200</v>
          </cell>
          <cell r="D353">
            <v>2875</v>
          </cell>
          <cell r="E353">
            <v>1</v>
          </cell>
          <cell r="F353" t="str">
            <v>SWS490B</v>
          </cell>
          <cell r="G353">
            <v>794.4</v>
          </cell>
        </row>
        <row r="354">
          <cell r="A354" t="str">
            <v>1G18LF2</v>
          </cell>
          <cell r="B354" t="str">
            <v>PL24</v>
          </cell>
          <cell r="C354">
            <v>2200</v>
          </cell>
          <cell r="D354">
            <v>8000</v>
          </cell>
          <cell r="E354">
            <v>1</v>
          </cell>
          <cell r="F354" t="str">
            <v>SWS490B</v>
          </cell>
          <cell r="G354">
            <v>3315.8</v>
          </cell>
        </row>
        <row r="355">
          <cell r="A355" t="str">
            <v>1G18LF3</v>
          </cell>
          <cell r="B355" t="str">
            <v>PL16</v>
          </cell>
          <cell r="C355">
            <v>2200</v>
          </cell>
          <cell r="D355">
            <v>2875</v>
          </cell>
          <cell r="E355">
            <v>1</v>
          </cell>
          <cell r="F355" t="str">
            <v>SWS490B</v>
          </cell>
          <cell r="G355">
            <v>794.4</v>
          </cell>
        </row>
        <row r="356">
          <cell r="A356" t="str">
            <v>1G18RP28</v>
          </cell>
          <cell r="B356" t="str">
            <v>PL12</v>
          </cell>
          <cell r="C356">
            <v>150</v>
          </cell>
          <cell r="D356">
            <v>13750</v>
          </cell>
          <cell r="E356">
            <v>7</v>
          </cell>
          <cell r="F356" t="str">
            <v>SWS490B</v>
          </cell>
          <cell r="G356">
            <v>194.3</v>
          </cell>
        </row>
        <row r="357">
          <cell r="A357" t="str">
            <v>1G18SL15</v>
          </cell>
          <cell r="B357" t="str">
            <v>PL41</v>
          </cell>
          <cell r="C357">
            <v>600</v>
          </cell>
          <cell r="D357">
            <v>600</v>
          </cell>
          <cell r="E357">
            <v>1</v>
          </cell>
          <cell r="F357" t="str">
            <v>SWS490B</v>
          </cell>
          <cell r="G357">
            <v>115.9</v>
          </cell>
        </row>
        <row r="358">
          <cell r="A358" t="str">
            <v>1G18SL16</v>
          </cell>
          <cell r="B358" t="str">
            <v>PL41</v>
          </cell>
          <cell r="C358">
            <v>600</v>
          </cell>
          <cell r="D358">
            <v>600</v>
          </cell>
          <cell r="E358">
            <v>1</v>
          </cell>
          <cell r="F358" t="str">
            <v>SWS490B</v>
          </cell>
          <cell r="G358">
            <v>115.9</v>
          </cell>
        </row>
        <row r="359">
          <cell r="A359" t="str">
            <v>1G18SP1</v>
          </cell>
          <cell r="B359" t="str">
            <v>PL14</v>
          </cell>
          <cell r="C359">
            <v>800</v>
          </cell>
          <cell r="D359">
            <v>2200</v>
          </cell>
          <cell r="E359">
            <v>1</v>
          </cell>
          <cell r="F359" t="str">
            <v>SWS490B</v>
          </cell>
          <cell r="G359">
            <v>193.4</v>
          </cell>
        </row>
        <row r="360">
          <cell r="A360" t="str">
            <v>1G18SP10</v>
          </cell>
          <cell r="B360" t="str">
            <v>PL14</v>
          </cell>
          <cell r="C360">
            <v>400</v>
          </cell>
          <cell r="D360">
            <v>1100</v>
          </cell>
          <cell r="E360">
            <v>4</v>
          </cell>
          <cell r="F360" t="str">
            <v>SWS490B</v>
          </cell>
          <cell r="G360">
            <v>48.4</v>
          </cell>
        </row>
        <row r="361">
          <cell r="A361" t="str">
            <v>1G18SP11</v>
          </cell>
          <cell r="B361" t="str">
            <v>PL14</v>
          </cell>
          <cell r="C361">
            <v>120</v>
          </cell>
          <cell r="D361">
            <v>800</v>
          </cell>
          <cell r="E361">
            <v>14</v>
          </cell>
          <cell r="F361" t="str">
            <v>SWS490B</v>
          </cell>
          <cell r="G361">
            <v>10.6</v>
          </cell>
        </row>
        <row r="362">
          <cell r="A362" t="str">
            <v>1G18SP2</v>
          </cell>
          <cell r="B362" t="str">
            <v>PL14</v>
          </cell>
          <cell r="C362">
            <v>74</v>
          </cell>
          <cell r="D362">
            <v>800</v>
          </cell>
          <cell r="E362">
            <v>4</v>
          </cell>
          <cell r="F362" t="str">
            <v>SWS490B</v>
          </cell>
          <cell r="G362">
            <v>6.5</v>
          </cell>
        </row>
        <row r="363">
          <cell r="A363" t="str">
            <v>1G18SP3</v>
          </cell>
          <cell r="B363" t="str">
            <v>PL14</v>
          </cell>
          <cell r="C363">
            <v>280</v>
          </cell>
          <cell r="D363">
            <v>800</v>
          </cell>
          <cell r="E363">
            <v>6</v>
          </cell>
          <cell r="F363" t="str">
            <v>SWS490B</v>
          </cell>
          <cell r="G363">
            <v>24.6</v>
          </cell>
        </row>
        <row r="364">
          <cell r="A364" t="str">
            <v>1G18SP4</v>
          </cell>
          <cell r="B364" t="str">
            <v>PL14</v>
          </cell>
          <cell r="C364">
            <v>800</v>
          </cell>
          <cell r="D364">
            <v>2200</v>
          </cell>
          <cell r="E364">
            <v>1</v>
          </cell>
          <cell r="F364" t="str">
            <v>SWS490B</v>
          </cell>
          <cell r="G364">
            <v>193.4</v>
          </cell>
        </row>
        <row r="365">
          <cell r="A365" t="str">
            <v>1G18SP5</v>
          </cell>
          <cell r="B365" t="str">
            <v>PL14</v>
          </cell>
          <cell r="C365">
            <v>600</v>
          </cell>
          <cell r="D365">
            <v>800</v>
          </cell>
          <cell r="E365">
            <v>3</v>
          </cell>
          <cell r="F365" t="str">
            <v>SWS490B</v>
          </cell>
          <cell r="G365">
            <v>52.8</v>
          </cell>
        </row>
        <row r="366">
          <cell r="A366" t="str">
            <v>1G18SP9</v>
          </cell>
          <cell r="B366" t="str">
            <v>PL14</v>
          </cell>
          <cell r="C366">
            <v>300</v>
          </cell>
          <cell r="D366">
            <v>600</v>
          </cell>
          <cell r="E366">
            <v>8</v>
          </cell>
          <cell r="F366" t="str">
            <v>SWS490B</v>
          </cell>
          <cell r="G366">
            <v>19.8</v>
          </cell>
        </row>
        <row r="367">
          <cell r="A367" t="str">
            <v>1G18TF1</v>
          </cell>
          <cell r="B367" t="str">
            <v>PL16</v>
          </cell>
          <cell r="C367">
            <v>2200</v>
          </cell>
          <cell r="D367">
            <v>2125</v>
          </cell>
          <cell r="E367">
            <v>1</v>
          </cell>
          <cell r="F367" t="str">
            <v>SWS490B</v>
          </cell>
          <cell r="G367">
            <v>587.20000000000005</v>
          </cell>
        </row>
        <row r="368">
          <cell r="A368" t="str">
            <v>1G18TF2</v>
          </cell>
          <cell r="B368" t="str">
            <v>PL24</v>
          </cell>
          <cell r="C368">
            <v>2200</v>
          </cell>
          <cell r="D368">
            <v>9500</v>
          </cell>
          <cell r="E368">
            <v>1</v>
          </cell>
          <cell r="F368" t="str">
            <v>SWS490B</v>
          </cell>
          <cell r="G368">
            <v>3937.6</v>
          </cell>
        </row>
        <row r="369">
          <cell r="A369" t="str">
            <v>1G18TF3</v>
          </cell>
          <cell r="B369" t="str">
            <v>PL16</v>
          </cell>
          <cell r="C369">
            <v>2200</v>
          </cell>
          <cell r="D369">
            <v>2125</v>
          </cell>
          <cell r="E369">
            <v>1</v>
          </cell>
          <cell r="F369" t="str">
            <v>SWS490B</v>
          </cell>
          <cell r="G369">
            <v>587.20000000000005</v>
          </cell>
        </row>
        <row r="370">
          <cell r="A370" t="str">
            <v>1G18WRL</v>
          </cell>
          <cell r="B370" t="str">
            <v>PL12</v>
          </cell>
          <cell r="C370">
            <v>1805</v>
          </cell>
          <cell r="D370">
            <v>13756</v>
          </cell>
          <cell r="E370">
            <v>2</v>
          </cell>
          <cell r="F370" t="str">
            <v>SWS490B</v>
          </cell>
          <cell r="G370">
            <v>2338.9</v>
          </cell>
        </row>
        <row r="371">
          <cell r="A371" t="str">
            <v>1G19CBF1</v>
          </cell>
          <cell r="B371" t="str">
            <v>PL12</v>
          </cell>
          <cell r="C371">
            <v>400</v>
          </cell>
          <cell r="D371">
            <v>500</v>
          </cell>
          <cell r="E371">
            <v>2</v>
          </cell>
          <cell r="F371" t="str">
            <v>SWS490B</v>
          </cell>
          <cell r="G371">
            <v>18.8</v>
          </cell>
        </row>
        <row r="372">
          <cell r="A372" t="str">
            <v>1G19CBF2</v>
          </cell>
          <cell r="B372" t="str">
            <v>PL12</v>
          </cell>
          <cell r="C372">
            <v>488</v>
          </cell>
          <cell r="D372">
            <v>500</v>
          </cell>
          <cell r="E372">
            <v>2</v>
          </cell>
          <cell r="F372" t="str">
            <v>SWS490B</v>
          </cell>
          <cell r="G372">
            <v>23</v>
          </cell>
        </row>
        <row r="373">
          <cell r="A373" t="str">
            <v>1G19CR2</v>
          </cell>
          <cell r="B373" t="str">
            <v>PL12</v>
          </cell>
          <cell r="C373">
            <v>488</v>
          </cell>
          <cell r="D373">
            <v>788</v>
          </cell>
          <cell r="E373">
            <v>2</v>
          </cell>
          <cell r="F373" t="str">
            <v>SWS490B</v>
          </cell>
          <cell r="G373">
            <v>36.200000000000003</v>
          </cell>
        </row>
        <row r="374">
          <cell r="A374" t="str">
            <v>1G19CW1</v>
          </cell>
          <cell r="B374" t="str">
            <v>PL12</v>
          </cell>
          <cell r="C374">
            <v>488</v>
          </cell>
          <cell r="D374">
            <v>1000</v>
          </cell>
          <cell r="E374">
            <v>2</v>
          </cell>
          <cell r="F374" t="str">
            <v>SWS490B</v>
          </cell>
          <cell r="G374">
            <v>46</v>
          </cell>
        </row>
        <row r="375">
          <cell r="A375" t="str">
            <v>1G19LF1</v>
          </cell>
          <cell r="B375" t="str">
            <v>PL16</v>
          </cell>
          <cell r="C375">
            <v>2200</v>
          </cell>
          <cell r="D375">
            <v>2125</v>
          </cell>
          <cell r="E375">
            <v>1</v>
          </cell>
          <cell r="F375" t="str">
            <v>SWS490B</v>
          </cell>
          <cell r="G375">
            <v>587.20000000000005</v>
          </cell>
        </row>
        <row r="376">
          <cell r="A376" t="str">
            <v>1G19LF2</v>
          </cell>
          <cell r="B376" t="str">
            <v>PL12</v>
          </cell>
          <cell r="C376">
            <v>2200</v>
          </cell>
          <cell r="D376">
            <v>7500</v>
          </cell>
          <cell r="E376">
            <v>1</v>
          </cell>
          <cell r="F376" t="str">
            <v>SWS490B</v>
          </cell>
          <cell r="G376">
            <v>1554.3</v>
          </cell>
        </row>
        <row r="377">
          <cell r="A377" t="str">
            <v>1G19LF3</v>
          </cell>
          <cell r="B377" t="str">
            <v>PL14</v>
          </cell>
          <cell r="C377">
            <v>2200</v>
          </cell>
          <cell r="D377">
            <v>1625</v>
          </cell>
          <cell r="E377">
            <v>1</v>
          </cell>
          <cell r="F377" t="str">
            <v>SWS490B</v>
          </cell>
          <cell r="G377">
            <v>392.9</v>
          </cell>
        </row>
        <row r="378">
          <cell r="A378" t="str">
            <v>1G19RP17</v>
          </cell>
          <cell r="B378" t="str">
            <v>PL12</v>
          </cell>
          <cell r="C378">
            <v>150</v>
          </cell>
          <cell r="D378">
            <v>8178</v>
          </cell>
          <cell r="E378">
            <v>6</v>
          </cell>
          <cell r="F378" t="str">
            <v>SWS490B</v>
          </cell>
          <cell r="G378">
            <v>115.6</v>
          </cell>
        </row>
        <row r="379">
          <cell r="A379" t="str">
            <v>1G19RP29</v>
          </cell>
          <cell r="B379" t="str">
            <v>PL12</v>
          </cell>
          <cell r="C379">
            <v>150</v>
          </cell>
          <cell r="D379">
            <v>11250</v>
          </cell>
          <cell r="E379">
            <v>4</v>
          </cell>
          <cell r="F379" t="str">
            <v>SWS490B</v>
          </cell>
          <cell r="G379">
            <v>159</v>
          </cell>
        </row>
        <row r="380">
          <cell r="A380" t="str">
            <v>1G19SP12</v>
          </cell>
          <cell r="B380" t="str">
            <v>PL12</v>
          </cell>
          <cell r="C380">
            <v>600</v>
          </cell>
          <cell r="D380">
            <v>2200</v>
          </cell>
          <cell r="E380">
            <v>1</v>
          </cell>
          <cell r="F380" t="str">
            <v>SWS490B</v>
          </cell>
          <cell r="G380">
            <v>124.3</v>
          </cell>
        </row>
        <row r="381">
          <cell r="A381" t="str">
            <v>1G19SP13</v>
          </cell>
          <cell r="B381" t="str">
            <v>PL12</v>
          </cell>
          <cell r="C381">
            <v>74</v>
          </cell>
          <cell r="D381">
            <v>600</v>
          </cell>
          <cell r="E381">
            <v>4</v>
          </cell>
          <cell r="F381" t="str">
            <v>SWS490B</v>
          </cell>
          <cell r="G381">
            <v>4.2</v>
          </cell>
        </row>
        <row r="382">
          <cell r="A382" t="str">
            <v>1G19SP14</v>
          </cell>
          <cell r="B382" t="str">
            <v>PL12</v>
          </cell>
          <cell r="C382">
            <v>280</v>
          </cell>
          <cell r="D382">
            <v>600</v>
          </cell>
          <cell r="E382">
            <v>6</v>
          </cell>
          <cell r="F382" t="str">
            <v>SWS490B</v>
          </cell>
          <cell r="G382">
            <v>15.8</v>
          </cell>
        </row>
        <row r="383">
          <cell r="A383" t="str">
            <v>1G19SP15</v>
          </cell>
          <cell r="B383" t="str">
            <v>PL12</v>
          </cell>
          <cell r="C383">
            <v>600</v>
          </cell>
          <cell r="D383">
            <v>2200</v>
          </cell>
          <cell r="E383">
            <v>1</v>
          </cell>
          <cell r="F383" t="str">
            <v>SWS490B</v>
          </cell>
          <cell r="G383">
            <v>124.3</v>
          </cell>
        </row>
        <row r="384">
          <cell r="A384" t="str">
            <v>1G19SP16</v>
          </cell>
          <cell r="B384" t="str">
            <v>PL12</v>
          </cell>
          <cell r="C384">
            <v>300</v>
          </cell>
          <cell r="D384">
            <v>600</v>
          </cell>
          <cell r="E384">
            <v>8</v>
          </cell>
          <cell r="F384" t="str">
            <v>SWS490B</v>
          </cell>
          <cell r="G384">
            <v>17</v>
          </cell>
        </row>
        <row r="385">
          <cell r="A385" t="str">
            <v>1G19SP17</v>
          </cell>
          <cell r="B385" t="str">
            <v>PL12</v>
          </cell>
          <cell r="C385">
            <v>400</v>
          </cell>
          <cell r="D385">
            <v>1100</v>
          </cell>
          <cell r="E385">
            <v>4</v>
          </cell>
          <cell r="F385" t="str">
            <v>SWS490B</v>
          </cell>
          <cell r="G385">
            <v>41.4</v>
          </cell>
        </row>
        <row r="386">
          <cell r="A386" t="str">
            <v>1G19SP18</v>
          </cell>
          <cell r="B386" t="str">
            <v>PL12</v>
          </cell>
          <cell r="C386">
            <v>120</v>
          </cell>
          <cell r="D386">
            <v>600</v>
          </cell>
          <cell r="E386">
            <v>14</v>
          </cell>
          <cell r="F386" t="str">
            <v>SWS490B</v>
          </cell>
          <cell r="G386">
            <v>6.8</v>
          </cell>
        </row>
        <row r="387">
          <cell r="A387" t="str">
            <v>1G19SP19</v>
          </cell>
          <cell r="B387" t="str">
            <v>PL12</v>
          </cell>
          <cell r="C387">
            <v>600</v>
          </cell>
          <cell r="D387">
            <v>600</v>
          </cell>
          <cell r="E387">
            <v>3</v>
          </cell>
          <cell r="F387" t="str">
            <v>SWS490B</v>
          </cell>
          <cell r="G387">
            <v>33.9</v>
          </cell>
        </row>
        <row r="388">
          <cell r="A388" t="str">
            <v>1G19TF1</v>
          </cell>
          <cell r="B388" t="str">
            <v>PL16</v>
          </cell>
          <cell r="C388">
            <v>2200</v>
          </cell>
          <cell r="D388">
            <v>2875</v>
          </cell>
          <cell r="E388">
            <v>1</v>
          </cell>
          <cell r="F388" t="str">
            <v>SWS490B</v>
          </cell>
          <cell r="G388">
            <v>794.4</v>
          </cell>
        </row>
        <row r="389">
          <cell r="A389" t="str">
            <v>1G19TF2</v>
          </cell>
          <cell r="B389" t="str">
            <v>PL12</v>
          </cell>
          <cell r="C389">
            <v>2200</v>
          </cell>
          <cell r="D389">
            <v>8375</v>
          </cell>
          <cell r="E389">
            <v>1</v>
          </cell>
          <cell r="F389" t="str">
            <v>SWS490B</v>
          </cell>
          <cell r="G389">
            <v>1735.6</v>
          </cell>
        </row>
        <row r="390">
          <cell r="A390" t="str">
            <v>1G19WRL</v>
          </cell>
          <cell r="B390" t="str">
            <v>PL12</v>
          </cell>
          <cell r="C390">
            <v>1808</v>
          </cell>
          <cell r="D390">
            <v>11253</v>
          </cell>
          <cell r="E390">
            <v>2</v>
          </cell>
          <cell r="F390" t="str">
            <v>SWS490B</v>
          </cell>
          <cell r="G390">
            <v>1916.5</v>
          </cell>
        </row>
        <row r="391">
          <cell r="A391" t="str">
            <v>1G20CBF1</v>
          </cell>
          <cell r="B391" t="str">
            <v>PL12</v>
          </cell>
          <cell r="C391">
            <v>400</v>
          </cell>
          <cell r="D391">
            <v>500</v>
          </cell>
          <cell r="E391">
            <v>3</v>
          </cell>
          <cell r="F391" t="str">
            <v>SWS490B</v>
          </cell>
          <cell r="G391">
            <v>18.8</v>
          </cell>
        </row>
        <row r="392">
          <cell r="A392" t="str">
            <v>1G20CBF2</v>
          </cell>
          <cell r="B392" t="str">
            <v>PL12</v>
          </cell>
          <cell r="C392">
            <v>488</v>
          </cell>
          <cell r="D392">
            <v>500</v>
          </cell>
          <cell r="E392">
            <v>3</v>
          </cell>
          <cell r="F392" t="str">
            <v>SWS490B</v>
          </cell>
          <cell r="G392">
            <v>23</v>
          </cell>
        </row>
        <row r="393">
          <cell r="A393" t="str">
            <v>1G20CR2</v>
          </cell>
          <cell r="B393" t="str">
            <v>PL12</v>
          </cell>
          <cell r="C393">
            <v>488</v>
          </cell>
          <cell r="D393">
            <v>788</v>
          </cell>
          <cell r="E393">
            <v>3</v>
          </cell>
          <cell r="F393" t="str">
            <v>SWS490B</v>
          </cell>
          <cell r="G393">
            <v>36.200000000000003</v>
          </cell>
        </row>
        <row r="394">
          <cell r="A394" t="str">
            <v>1G20CW1</v>
          </cell>
          <cell r="B394" t="str">
            <v>PL12</v>
          </cell>
          <cell r="C394">
            <v>488</v>
          </cell>
          <cell r="D394">
            <v>1000</v>
          </cell>
          <cell r="E394">
            <v>3</v>
          </cell>
          <cell r="F394" t="str">
            <v>SWS490B</v>
          </cell>
          <cell r="G394">
            <v>46</v>
          </cell>
        </row>
        <row r="395">
          <cell r="A395" t="str">
            <v>1G20LF1</v>
          </cell>
          <cell r="B395" t="str">
            <v>PL14</v>
          </cell>
          <cell r="C395">
            <v>2200</v>
          </cell>
          <cell r="D395">
            <v>13750</v>
          </cell>
          <cell r="E395">
            <v>1</v>
          </cell>
          <cell r="F395" t="str">
            <v>SWS490B</v>
          </cell>
          <cell r="G395">
            <v>3324.5</v>
          </cell>
        </row>
        <row r="396">
          <cell r="A396" t="str">
            <v>1G20RP28</v>
          </cell>
          <cell r="B396" t="str">
            <v>PL12</v>
          </cell>
          <cell r="C396">
            <v>150</v>
          </cell>
          <cell r="D396">
            <v>13750</v>
          </cell>
          <cell r="E396">
            <v>7</v>
          </cell>
          <cell r="F396" t="str">
            <v>SWS490B</v>
          </cell>
          <cell r="G396">
            <v>194.3</v>
          </cell>
        </row>
        <row r="397">
          <cell r="A397" t="str">
            <v>1G20SP12</v>
          </cell>
          <cell r="B397" t="str">
            <v>PL12</v>
          </cell>
          <cell r="C397">
            <v>600</v>
          </cell>
          <cell r="D397">
            <v>2200</v>
          </cell>
          <cell r="E397">
            <v>1</v>
          </cell>
          <cell r="F397" t="str">
            <v>SWS490B</v>
          </cell>
          <cell r="G397">
            <v>124.3</v>
          </cell>
        </row>
        <row r="398">
          <cell r="A398" t="str">
            <v>1G20SP13</v>
          </cell>
          <cell r="B398" t="str">
            <v>PL12</v>
          </cell>
          <cell r="C398">
            <v>74</v>
          </cell>
          <cell r="D398">
            <v>600</v>
          </cell>
          <cell r="E398">
            <v>4</v>
          </cell>
          <cell r="F398" t="str">
            <v>SWS490B</v>
          </cell>
          <cell r="G398">
            <v>4.2</v>
          </cell>
        </row>
        <row r="399">
          <cell r="A399" t="str">
            <v>1G20SP14</v>
          </cell>
          <cell r="B399" t="str">
            <v>PL12</v>
          </cell>
          <cell r="C399">
            <v>280</v>
          </cell>
          <cell r="D399">
            <v>600</v>
          </cell>
          <cell r="E399">
            <v>6</v>
          </cell>
          <cell r="F399" t="str">
            <v>SWS490B</v>
          </cell>
          <cell r="G399">
            <v>15.8</v>
          </cell>
        </row>
        <row r="400">
          <cell r="A400" t="str">
            <v>1G20SP15</v>
          </cell>
          <cell r="B400" t="str">
            <v>PL12</v>
          </cell>
          <cell r="C400">
            <v>600</v>
          </cell>
          <cell r="D400">
            <v>2200</v>
          </cell>
          <cell r="E400">
            <v>1</v>
          </cell>
          <cell r="F400" t="str">
            <v>SWS490B</v>
          </cell>
          <cell r="G400">
            <v>124.3</v>
          </cell>
        </row>
        <row r="401">
          <cell r="A401" t="str">
            <v>1G20SP16</v>
          </cell>
          <cell r="B401" t="str">
            <v>PL12</v>
          </cell>
          <cell r="C401">
            <v>300</v>
          </cell>
          <cell r="D401">
            <v>600</v>
          </cell>
          <cell r="E401">
            <v>8</v>
          </cell>
          <cell r="F401" t="str">
            <v>SWS490B</v>
          </cell>
          <cell r="G401">
            <v>17</v>
          </cell>
        </row>
        <row r="402">
          <cell r="A402" t="str">
            <v>1G20SP17</v>
          </cell>
          <cell r="B402" t="str">
            <v>PL12</v>
          </cell>
          <cell r="C402">
            <v>400</v>
          </cell>
          <cell r="D402">
            <v>1100</v>
          </cell>
          <cell r="E402">
            <v>4</v>
          </cell>
          <cell r="F402" t="str">
            <v>SWS490B</v>
          </cell>
          <cell r="G402">
            <v>41.4</v>
          </cell>
        </row>
        <row r="403">
          <cell r="A403" t="str">
            <v>1G20SP18</v>
          </cell>
          <cell r="B403" t="str">
            <v>PL12</v>
          </cell>
          <cell r="C403">
            <v>120</v>
          </cell>
          <cell r="D403">
            <v>600</v>
          </cell>
          <cell r="E403">
            <v>14</v>
          </cell>
          <cell r="F403" t="str">
            <v>SWS490B</v>
          </cell>
          <cell r="G403">
            <v>6.8</v>
          </cell>
        </row>
        <row r="404">
          <cell r="A404" t="str">
            <v>1G20SP19</v>
          </cell>
          <cell r="B404" t="str">
            <v>PL12</v>
          </cell>
          <cell r="C404">
            <v>600</v>
          </cell>
          <cell r="D404">
            <v>600</v>
          </cell>
          <cell r="E404">
            <v>3</v>
          </cell>
          <cell r="F404" t="str">
            <v>SWS490B</v>
          </cell>
          <cell r="G404">
            <v>33.9</v>
          </cell>
        </row>
        <row r="405">
          <cell r="A405" t="str">
            <v>1G20TF1</v>
          </cell>
          <cell r="B405" t="str">
            <v>PL12</v>
          </cell>
          <cell r="C405">
            <v>2200</v>
          </cell>
          <cell r="D405">
            <v>13750</v>
          </cell>
          <cell r="E405">
            <v>1</v>
          </cell>
          <cell r="F405" t="str">
            <v>SWS490B</v>
          </cell>
          <cell r="G405">
            <v>2849.6</v>
          </cell>
        </row>
        <row r="406">
          <cell r="A406" t="str">
            <v>1G20WRL</v>
          </cell>
          <cell r="B406" t="str">
            <v>PL12</v>
          </cell>
          <cell r="C406">
            <v>1820</v>
          </cell>
          <cell r="D406">
            <v>13764</v>
          </cell>
          <cell r="E406">
            <v>2</v>
          </cell>
          <cell r="F406" t="str">
            <v>SWS490B</v>
          </cell>
          <cell r="G406">
            <v>2359.8000000000002</v>
          </cell>
        </row>
        <row r="407">
          <cell r="A407" t="str">
            <v>1G21CBF1</v>
          </cell>
          <cell r="B407" t="str">
            <v>PL12</v>
          </cell>
          <cell r="C407">
            <v>400</v>
          </cell>
          <cell r="D407">
            <v>500</v>
          </cell>
          <cell r="E407">
            <v>2</v>
          </cell>
          <cell r="F407" t="str">
            <v>SWS490B</v>
          </cell>
          <cell r="G407">
            <v>18.8</v>
          </cell>
        </row>
        <row r="408">
          <cell r="A408" t="str">
            <v>1G21CBF2</v>
          </cell>
          <cell r="B408" t="str">
            <v>PL12</v>
          </cell>
          <cell r="C408">
            <v>488</v>
          </cell>
          <cell r="D408">
            <v>500</v>
          </cell>
          <cell r="E408">
            <v>2</v>
          </cell>
          <cell r="F408" t="str">
            <v>SWS490B</v>
          </cell>
          <cell r="G408">
            <v>23</v>
          </cell>
        </row>
        <row r="409">
          <cell r="A409" t="str">
            <v>1G21CR2</v>
          </cell>
          <cell r="B409" t="str">
            <v>PL12</v>
          </cell>
          <cell r="C409">
            <v>488</v>
          </cell>
          <cell r="D409">
            <v>788</v>
          </cell>
          <cell r="E409">
            <v>2</v>
          </cell>
          <cell r="F409" t="str">
            <v>SWS490B</v>
          </cell>
          <cell r="G409">
            <v>36.200000000000003</v>
          </cell>
        </row>
        <row r="410">
          <cell r="A410" t="str">
            <v>1G21CW1</v>
          </cell>
          <cell r="B410" t="str">
            <v>PL12</v>
          </cell>
          <cell r="C410">
            <v>488</v>
          </cell>
          <cell r="D410">
            <v>1000</v>
          </cell>
          <cell r="E410">
            <v>2</v>
          </cell>
          <cell r="F410" t="str">
            <v>SWS490B</v>
          </cell>
          <cell r="G410">
            <v>46</v>
          </cell>
        </row>
        <row r="411">
          <cell r="A411" t="str">
            <v>1G21LF1</v>
          </cell>
          <cell r="B411" t="str">
            <v>PL14</v>
          </cell>
          <cell r="C411">
            <v>2200</v>
          </cell>
          <cell r="D411">
            <v>1625</v>
          </cell>
          <cell r="E411">
            <v>1</v>
          </cell>
          <cell r="F411" t="str">
            <v>SWS490B</v>
          </cell>
          <cell r="G411">
            <v>392.9</v>
          </cell>
        </row>
        <row r="412">
          <cell r="A412" t="str">
            <v>1G21LF2</v>
          </cell>
          <cell r="B412" t="str">
            <v>PL12</v>
          </cell>
          <cell r="C412">
            <v>2200</v>
          </cell>
          <cell r="D412">
            <v>7502</v>
          </cell>
          <cell r="E412">
            <v>1</v>
          </cell>
          <cell r="F412" t="str">
            <v>SWS490B</v>
          </cell>
          <cell r="G412">
            <v>1554.7</v>
          </cell>
        </row>
        <row r="413">
          <cell r="A413" t="str">
            <v>1G21LF3</v>
          </cell>
          <cell r="B413" t="str">
            <v>PL16</v>
          </cell>
          <cell r="C413">
            <v>2200</v>
          </cell>
          <cell r="D413">
            <v>2125</v>
          </cell>
          <cell r="E413">
            <v>1</v>
          </cell>
          <cell r="F413" t="str">
            <v>SWS490B</v>
          </cell>
          <cell r="G413">
            <v>587.20000000000005</v>
          </cell>
        </row>
        <row r="414">
          <cell r="A414" t="str">
            <v>1G21RP17</v>
          </cell>
          <cell r="B414" t="str">
            <v>PL12</v>
          </cell>
          <cell r="C414">
            <v>150</v>
          </cell>
          <cell r="D414">
            <v>8178</v>
          </cell>
          <cell r="E414">
            <v>6</v>
          </cell>
          <cell r="F414" t="str">
            <v>SWS490B</v>
          </cell>
          <cell r="G414">
            <v>115.6</v>
          </cell>
        </row>
        <row r="415">
          <cell r="A415" t="str">
            <v>1G21RP29</v>
          </cell>
          <cell r="B415" t="str">
            <v>PL12</v>
          </cell>
          <cell r="C415">
            <v>150</v>
          </cell>
          <cell r="D415">
            <v>11281</v>
          </cell>
          <cell r="E415">
            <v>4</v>
          </cell>
          <cell r="F415" t="str">
            <v>SWS490B</v>
          </cell>
          <cell r="G415">
            <v>159.4</v>
          </cell>
        </row>
        <row r="416">
          <cell r="A416" t="str">
            <v>1G21SP1</v>
          </cell>
          <cell r="B416" t="str">
            <v>PL14</v>
          </cell>
          <cell r="C416">
            <v>800</v>
          </cell>
          <cell r="D416">
            <v>2200</v>
          </cell>
          <cell r="E416">
            <v>1</v>
          </cell>
          <cell r="F416" t="str">
            <v>SWS490B</v>
          </cell>
          <cell r="G416">
            <v>193.4</v>
          </cell>
        </row>
        <row r="417">
          <cell r="A417" t="str">
            <v>1G21SP10</v>
          </cell>
          <cell r="B417" t="str">
            <v>PL14</v>
          </cell>
          <cell r="C417">
            <v>400</v>
          </cell>
          <cell r="D417">
            <v>1100</v>
          </cell>
          <cell r="E417">
            <v>4</v>
          </cell>
          <cell r="F417" t="str">
            <v>SWS490B</v>
          </cell>
          <cell r="G417">
            <v>48.4</v>
          </cell>
        </row>
        <row r="418">
          <cell r="A418" t="str">
            <v>1G21SP11</v>
          </cell>
          <cell r="B418" t="str">
            <v>PL14</v>
          </cell>
          <cell r="C418">
            <v>120</v>
          </cell>
          <cell r="D418">
            <v>800</v>
          </cell>
          <cell r="E418">
            <v>14</v>
          </cell>
          <cell r="F418" t="str">
            <v>SWS490B</v>
          </cell>
          <cell r="G418">
            <v>10.6</v>
          </cell>
        </row>
        <row r="419">
          <cell r="A419" t="str">
            <v>1G21SP2</v>
          </cell>
          <cell r="B419" t="str">
            <v>PL14</v>
          </cell>
          <cell r="C419">
            <v>74</v>
          </cell>
          <cell r="D419">
            <v>800</v>
          </cell>
          <cell r="E419">
            <v>4</v>
          </cell>
          <cell r="F419" t="str">
            <v>SWS490B</v>
          </cell>
          <cell r="G419">
            <v>6.5</v>
          </cell>
        </row>
        <row r="420">
          <cell r="A420" t="str">
            <v>1G21SP3</v>
          </cell>
          <cell r="B420" t="str">
            <v>PL14</v>
          </cell>
          <cell r="C420">
            <v>280</v>
          </cell>
          <cell r="D420">
            <v>800</v>
          </cell>
          <cell r="E420">
            <v>6</v>
          </cell>
          <cell r="F420" t="str">
            <v>SWS490B</v>
          </cell>
          <cell r="G420">
            <v>24.6</v>
          </cell>
        </row>
        <row r="421">
          <cell r="A421" t="str">
            <v>1G21SP4</v>
          </cell>
          <cell r="B421" t="str">
            <v>PL14</v>
          </cell>
          <cell r="C421">
            <v>800</v>
          </cell>
          <cell r="D421">
            <v>2200</v>
          </cell>
          <cell r="E421">
            <v>1</v>
          </cell>
          <cell r="F421" t="str">
            <v>SWS490B</v>
          </cell>
          <cell r="G421">
            <v>193.4</v>
          </cell>
        </row>
        <row r="422">
          <cell r="A422" t="str">
            <v>1G21SP5</v>
          </cell>
          <cell r="B422" t="str">
            <v>PL14</v>
          </cell>
          <cell r="C422">
            <v>600</v>
          </cell>
          <cell r="D422">
            <v>800</v>
          </cell>
          <cell r="E422">
            <v>3</v>
          </cell>
          <cell r="F422" t="str">
            <v>SWS490B</v>
          </cell>
          <cell r="G422">
            <v>52.8</v>
          </cell>
        </row>
        <row r="423">
          <cell r="A423" t="str">
            <v>1G21SP9</v>
          </cell>
          <cell r="B423" t="str">
            <v>PL14</v>
          </cell>
          <cell r="C423">
            <v>300</v>
          </cell>
          <cell r="D423">
            <v>600</v>
          </cell>
          <cell r="E423">
            <v>8</v>
          </cell>
          <cell r="F423" t="str">
            <v>SWS490B</v>
          </cell>
          <cell r="G423">
            <v>19.8</v>
          </cell>
        </row>
        <row r="424">
          <cell r="A424" t="str">
            <v>1G21TF1</v>
          </cell>
          <cell r="B424" t="str">
            <v>PL12</v>
          </cell>
          <cell r="C424">
            <v>2200</v>
          </cell>
          <cell r="D424">
            <v>8376</v>
          </cell>
          <cell r="E424">
            <v>1</v>
          </cell>
          <cell r="F424" t="str">
            <v>SWS490B</v>
          </cell>
          <cell r="G424">
            <v>1735.8</v>
          </cell>
        </row>
        <row r="425">
          <cell r="A425" t="str">
            <v>1G21TF2</v>
          </cell>
          <cell r="B425" t="str">
            <v>PL16</v>
          </cell>
          <cell r="C425">
            <v>2200</v>
          </cell>
          <cell r="D425">
            <v>2876</v>
          </cell>
          <cell r="E425">
            <v>1</v>
          </cell>
          <cell r="F425" t="str">
            <v>SWS490B</v>
          </cell>
          <cell r="G425">
            <v>794.7</v>
          </cell>
        </row>
        <row r="426">
          <cell r="A426" t="str">
            <v>1G21WRL</v>
          </cell>
          <cell r="B426" t="str">
            <v>PL12</v>
          </cell>
          <cell r="C426">
            <v>1808</v>
          </cell>
          <cell r="D426">
            <v>11281</v>
          </cell>
          <cell r="E426">
            <v>2</v>
          </cell>
          <cell r="F426" t="str">
            <v>SWS490B</v>
          </cell>
          <cell r="G426">
            <v>1921.3</v>
          </cell>
        </row>
        <row r="427">
          <cell r="A427" t="str">
            <v>1G22CBF1</v>
          </cell>
          <cell r="B427" t="str">
            <v>PL12</v>
          </cell>
          <cell r="C427">
            <v>400</v>
          </cell>
          <cell r="D427">
            <v>500</v>
          </cell>
          <cell r="E427">
            <v>3</v>
          </cell>
          <cell r="F427" t="str">
            <v>SWS490B</v>
          </cell>
          <cell r="G427">
            <v>18.8</v>
          </cell>
        </row>
        <row r="428">
          <cell r="A428" t="str">
            <v>1G22CBF2</v>
          </cell>
          <cell r="B428" t="str">
            <v>PL12</v>
          </cell>
          <cell r="C428">
            <v>488</v>
          </cell>
          <cell r="D428">
            <v>500</v>
          </cell>
          <cell r="E428">
            <v>3</v>
          </cell>
          <cell r="F428" t="str">
            <v>SWS490B</v>
          </cell>
          <cell r="G428">
            <v>23</v>
          </cell>
        </row>
        <row r="429">
          <cell r="A429" t="str">
            <v>1G22CR2</v>
          </cell>
          <cell r="B429" t="str">
            <v>PL12</v>
          </cell>
          <cell r="C429">
            <v>488</v>
          </cell>
          <cell r="D429">
            <v>788</v>
          </cell>
          <cell r="E429">
            <v>3</v>
          </cell>
          <cell r="F429" t="str">
            <v>SWS490B</v>
          </cell>
          <cell r="G429">
            <v>36.200000000000003</v>
          </cell>
        </row>
        <row r="430">
          <cell r="A430" t="str">
            <v>1G22CW1</v>
          </cell>
          <cell r="B430" t="str">
            <v>PL12</v>
          </cell>
          <cell r="C430">
            <v>488</v>
          </cell>
          <cell r="D430">
            <v>1000</v>
          </cell>
          <cell r="E430">
            <v>3</v>
          </cell>
          <cell r="F430" t="str">
            <v>SWS490B</v>
          </cell>
          <cell r="G430">
            <v>46</v>
          </cell>
        </row>
        <row r="431">
          <cell r="A431" t="str">
            <v>1G22LF1</v>
          </cell>
          <cell r="B431" t="str">
            <v>PL16</v>
          </cell>
          <cell r="C431">
            <v>2200</v>
          </cell>
          <cell r="D431">
            <v>2875</v>
          </cell>
          <cell r="E431">
            <v>1</v>
          </cell>
          <cell r="F431" t="str">
            <v>SWS490B</v>
          </cell>
          <cell r="G431">
            <v>794.4</v>
          </cell>
        </row>
        <row r="432">
          <cell r="A432" t="str">
            <v>1G22LF2</v>
          </cell>
          <cell r="B432" t="str">
            <v>PL24</v>
          </cell>
          <cell r="C432">
            <v>2200</v>
          </cell>
          <cell r="D432">
            <v>8002</v>
          </cell>
          <cell r="E432">
            <v>1</v>
          </cell>
          <cell r="F432" t="str">
            <v>SWS490B</v>
          </cell>
          <cell r="G432">
            <v>3316.7</v>
          </cell>
        </row>
        <row r="433">
          <cell r="A433" t="str">
            <v>1G22LF3</v>
          </cell>
          <cell r="B433" t="str">
            <v>PL16</v>
          </cell>
          <cell r="C433">
            <v>2200</v>
          </cell>
          <cell r="D433">
            <v>2875</v>
          </cell>
          <cell r="E433">
            <v>1</v>
          </cell>
          <cell r="F433" t="str">
            <v>SWS490B</v>
          </cell>
          <cell r="G433">
            <v>794.4</v>
          </cell>
        </row>
        <row r="434">
          <cell r="A434" t="str">
            <v>1G22RP27</v>
          </cell>
          <cell r="B434" t="str">
            <v>PL12</v>
          </cell>
          <cell r="C434">
            <v>150</v>
          </cell>
          <cell r="D434">
            <v>13752</v>
          </cell>
          <cell r="E434">
            <v>7</v>
          </cell>
          <cell r="F434" t="str">
            <v>SWS490B</v>
          </cell>
          <cell r="G434">
            <v>194.3</v>
          </cell>
        </row>
        <row r="435">
          <cell r="A435" t="str">
            <v>1G22SL17</v>
          </cell>
          <cell r="B435" t="str">
            <v>PL45</v>
          </cell>
          <cell r="C435">
            <v>600</v>
          </cell>
          <cell r="D435">
            <v>600</v>
          </cell>
          <cell r="E435">
            <v>1</v>
          </cell>
          <cell r="F435" t="str">
            <v>SWS490B</v>
          </cell>
          <cell r="G435">
            <v>127.2</v>
          </cell>
        </row>
        <row r="436">
          <cell r="A436" t="str">
            <v>1G22SL18</v>
          </cell>
          <cell r="B436" t="str">
            <v>PL45</v>
          </cell>
          <cell r="C436">
            <v>600</v>
          </cell>
          <cell r="D436">
            <v>600</v>
          </cell>
          <cell r="E436">
            <v>1</v>
          </cell>
          <cell r="F436" t="str">
            <v>SWS490B</v>
          </cell>
          <cell r="G436">
            <v>127.2</v>
          </cell>
        </row>
        <row r="437">
          <cell r="A437" t="str">
            <v>1G22SP1</v>
          </cell>
          <cell r="B437" t="str">
            <v>PL14</v>
          </cell>
          <cell r="C437">
            <v>800</v>
          </cell>
          <cell r="D437">
            <v>2200</v>
          </cell>
          <cell r="E437">
            <v>1</v>
          </cell>
          <cell r="F437" t="str">
            <v>SWS490B</v>
          </cell>
          <cell r="G437">
            <v>193.4</v>
          </cell>
        </row>
        <row r="438">
          <cell r="A438" t="str">
            <v>1G22SP10</v>
          </cell>
          <cell r="B438" t="str">
            <v>PL14</v>
          </cell>
          <cell r="C438">
            <v>400</v>
          </cell>
          <cell r="D438">
            <v>1100</v>
          </cell>
          <cell r="E438">
            <v>4</v>
          </cell>
          <cell r="F438" t="str">
            <v>SWS490B</v>
          </cell>
          <cell r="G438">
            <v>48.4</v>
          </cell>
        </row>
        <row r="439">
          <cell r="A439" t="str">
            <v>1G22SP11</v>
          </cell>
          <cell r="B439" t="str">
            <v>PL14</v>
          </cell>
          <cell r="C439">
            <v>120</v>
          </cell>
          <cell r="D439">
            <v>800</v>
          </cell>
          <cell r="E439">
            <v>14</v>
          </cell>
          <cell r="F439" t="str">
            <v>SWS490B</v>
          </cell>
          <cell r="G439">
            <v>10.6</v>
          </cell>
        </row>
        <row r="440">
          <cell r="A440" t="str">
            <v>1G22SP2</v>
          </cell>
          <cell r="B440" t="str">
            <v>PL14</v>
          </cell>
          <cell r="C440">
            <v>74</v>
          </cell>
          <cell r="D440">
            <v>800</v>
          </cell>
          <cell r="E440">
            <v>4</v>
          </cell>
          <cell r="F440" t="str">
            <v>SWS490B</v>
          </cell>
          <cell r="G440">
            <v>6.5</v>
          </cell>
        </row>
        <row r="441">
          <cell r="A441" t="str">
            <v>1G22SP3</v>
          </cell>
          <cell r="B441" t="str">
            <v>PL14</v>
          </cell>
          <cell r="C441">
            <v>280</v>
          </cell>
          <cell r="D441">
            <v>800</v>
          </cell>
          <cell r="E441">
            <v>6</v>
          </cell>
          <cell r="F441" t="str">
            <v>SWS490B</v>
          </cell>
          <cell r="G441">
            <v>24.6</v>
          </cell>
        </row>
        <row r="442">
          <cell r="A442" t="str">
            <v>1G22SP4</v>
          </cell>
          <cell r="B442" t="str">
            <v>PL14</v>
          </cell>
          <cell r="C442">
            <v>800</v>
          </cell>
          <cell r="D442">
            <v>2200</v>
          </cell>
          <cell r="E442">
            <v>1</v>
          </cell>
          <cell r="F442" t="str">
            <v>SWS490B</v>
          </cell>
          <cell r="G442">
            <v>193.4</v>
          </cell>
        </row>
        <row r="443">
          <cell r="A443" t="str">
            <v>1G22SP5</v>
          </cell>
          <cell r="B443" t="str">
            <v>PL14</v>
          </cell>
          <cell r="C443">
            <v>600</v>
          </cell>
          <cell r="D443">
            <v>800</v>
          </cell>
          <cell r="E443">
            <v>3</v>
          </cell>
          <cell r="F443" t="str">
            <v>SWS490B</v>
          </cell>
          <cell r="G443">
            <v>52.8</v>
          </cell>
        </row>
        <row r="444">
          <cell r="A444" t="str">
            <v>1G22SP9</v>
          </cell>
          <cell r="B444" t="str">
            <v>PL14</v>
          </cell>
          <cell r="C444">
            <v>300</v>
          </cell>
          <cell r="D444">
            <v>600</v>
          </cell>
          <cell r="E444">
            <v>8</v>
          </cell>
          <cell r="F444" t="str">
            <v>SWS490B</v>
          </cell>
          <cell r="G444">
            <v>19.8</v>
          </cell>
        </row>
        <row r="445">
          <cell r="A445" t="str">
            <v>1G22TF1</v>
          </cell>
          <cell r="B445" t="str">
            <v>PL16</v>
          </cell>
          <cell r="C445">
            <v>2200</v>
          </cell>
          <cell r="D445">
            <v>2125</v>
          </cell>
          <cell r="E445">
            <v>1</v>
          </cell>
          <cell r="F445" t="str">
            <v>SWS490B</v>
          </cell>
          <cell r="G445">
            <v>587.20000000000005</v>
          </cell>
        </row>
        <row r="446">
          <cell r="A446" t="str">
            <v>1G22TF2</v>
          </cell>
          <cell r="B446" t="str">
            <v>PL24</v>
          </cell>
          <cell r="C446">
            <v>2200</v>
          </cell>
          <cell r="D446">
            <v>9502</v>
          </cell>
          <cell r="E446">
            <v>1</v>
          </cell>
          <cell r="F446" t="str">
            <v>SWS490B</v>
          </cell>
          <cell r="G446">
            <v>3938.4</v>
          </cell>
        </row>
        <row r="447">
          <cell r="A447" t="str">
            <v>1G22TF3</v>
          </cell>
          <cell r="B447" t="str">
            <v>PL16</v>
          </cell>
          <cell r="C447">
            <v>2200</v>
          </cell>
          <cell r="D447">
            <v>2125</v>
          </cell>
          <cell r="E447">
            <v>1</v>
          </cell>
          <cell r="F447" t="str">
            <v>SWS490B</v>
          </cell>
          <cell r="G447">
            <v>587.20000000000005</v>
          </cell>
        </row>
        <row r="448">
          <cell r="A448" t="str">
            <v>1G22WRL</v>
          </cell>
          <cell r="B448" t="str">
            <v>PL12</v>
          </cell>
          <cell r="C448">
            <v>1805</v>
          </cell>
          <cell r="D448">
            <v>13785</v>
          </cell>
          <cell r="E448">
            <v>2</v>
          </cell>
          <cell r="F448" t="str">
            <v>SWS490B</v>
          </cell>
          <cell r="G448">
            <v>2343.9</v>
          </cell>
        </row>
        <row r="449">
          <cell r="A449" t="str">
            <v>1G23CBF1</v>
          </cell>
          <cell r="B449" t="str">
            <v>PL12</v>
          </cell>
          <cell r="C449">
            <v>400</v>
          </cell>
          <cell r="D449">
            <v>500</v>
          </cell>
          <cell r="E449">
            <v>2</v>
          </cell>
          <cell r="F449" t="str">
            <v>SWS490B</v>
          </cell>
          <cell r="G449">
            <v>18.8</v>
          </cell>
        </row>
        <row r="450">
          <cell r="A450" t="str">
            <v>1G23CBF2</v>
          </cell>
          <cell r="B450" t="str">
            <v>PL12</v>
          </cell>
          <cell r="C450">
            <v>488</v>
          </cell>
          <cell r="D450">
            <v>500</v>
          </cell>
          <cell r="E450">
            <v>2</v>
          </cell>
          <cell r="F450" t="str">
            <v>SWS490B</v>
          </cell>
          <cell r="G450">
            <v>23</v>
          </cell>
        </row>
        <row r="451">
          <cell r="A451" t="str">
            <v>1G23CR2</v>
          </cell>
          <cell r="B451" t="str">
            <v>PL12</v>
          </cell>
          <cell r="C451">
            <v>488</v>
          </cell>
          <cell r="D451">
            <v>788</v>
          </cell>
          <cell r="E451">
            <v>2</v>
          </cell>
          <cell r="F451" t="str">
            <v>SWS490B</v>
          </cell>
          <cell r="G451">
            <v>36.200000000000003</v>
          </cell>
        </row>
        <row r="452">
          <cell r="A452" t="str">
            <v>1G23CW1</v>
          </cell>
          <cell r="B452" t="str">
            <v>PL12</v>
          </cell>
          <cell r="C452">
            <v>488</v>
          </cell>
          <cell r="D452">
            <v>1000</v>
          </cell>
          <cell r="E452">
            <v>2</v>
          </cell>
          <cell r="F452" t="str">
            <v>SWS490B</v>
          </cell>
          <cell r="G452">
            <v>46</v>
          </cell>
        </row>
        <row r="453">
          <cell r="A453" t="str">
            <v>1G23LF1</v>
          </cell>
          <cell r="B453" t="str">
            <v>PL16</v>
          </cell>
          <cell r="C453">
            <v>2200</v>
          </cell>
          <cell r="D453">
            <v>2125</v>
          </cell>
          <cell r="E453">
            <v>1</v>
          </cell>
          <cell r="F453" t="str">
            <v>SWS490B</v>
          </cell>
          <cell r="G453">
            <v>587.20000000000005</v>
          </cell>
        </row>
        <row r="454">
          <cell r="A454" t="str">
            <v>1G23LF2</v>
          </cell>
          <cell r="B454" t="str">
            <v>PL12</v>
          </cell>
          <cell r="C454">
            <v>2200</v>
          </cell>
          <cell r="D454">
            <v>7502</v>
          </cell>
          <cell r="E454">
            <v>1</v>
          </cell>
          <cell r="F454" t="str">
            <v>SWS490B</v>
          </cell>
          <cell r="G454">
            <v>1554.7</v>
          </cell>
        </row>
        <row r="455">
          <cell r="A455" t="str">
            <v>1G23LF3</v>
          </cell>
          <cell r="B455" t="str">
            <v>PL14</v>
          </cell>
          <cell r="C455">
            <v>2200</v>
          </cell>
          <cell r="D455">
            <v>1625</v>
          </cell>
          <cell r="E455">
            <v>1</v>
          </cell>
          <cell r="F455" t="str">
            <v>SWS490B</v>
          </cell>
          <cell r="G455">
            <v>392.9</v>
          </cell>
        </row>
        <row r="456">
          <cell r="A456" t="str">
            <v>1G23RP17</v>
          </cell>
          <cell r="B456" t="str">
            <v>PL12</v>
          </cell>
          <cell r="C456">
            <v>150</v>
          </cell>
          <cell r="D456">
            <v>8178</v>
          </cell>
          <cell r="E456">
            <v>6</v>
          </cell>
          <cell r="F456" t="str">
            <v>SWS490B</v>
          </cell>
          <cell r="G456">
            <v>115.6</v>
          </cell>
        </row>
        <row r="457">
          <cell r="A457" t="str">
            <v>1G23RP30</v>
          </cell>
          <cell r="B457" t="str">
            <v>PL12</v>
          </cell>
          <cell r="C457">
            <v>150</v>
          </cell>
          <cell r="D457">
            <v>11252</v>
          </cell>
          <cell r="E457">
            <v>4</v>
          </cell>
          <cell r="F457" t="str">
            <v>SWS490B</v>
          </cell>
          <cell r="G457">
            <v>159</v>
          </cell>
        </row>
        <row r="458">
          <cell r="A458" t="str">
            <v>1G23SP12</v>
          </cell>
          <cell r="B458" t="str">
            <v>PL12</v>
          </cell>
          <cell r="C458">
            <v>600</v>
          </cell>
          <cell r="D458">
            <v>2200</v>
          </cell>
          <cell r="E458">
            <v>1</v>
          </cell>
          <cell r="F458" t="str">
            <v>SWS490B</v>
          </cell>
          <cell r="G458">
            <v>124.3</v>
          </cell>
        </row>
        <row r="459">
          <cell r="A459" t="str">
            <v>1G23SP13</v>
          </cell>
          <cell r="B459" t="str">
            <v>PL12</v>
          </cell>
          <cell r="C459">
            <v>74</v>
          </cell>
          <cell r="D459">
            <v>600</v>
          </cell>
          <cell r="E459">
            <v>4</v>
          </cell>
          <cell r="F459" t="str">
            <v>SWS490B</v>
          </cell>
          <cell r="G459">
            <v>4.2</v>
          </cell>
        </row>
        <row r="460">
          <cell r="A460" t="str">
            <v>1G23SP14</v>
          </cell>
          <cell r="B460" t="str">
            <v>PL12</v>
          </cell>
          <cell r="C460">
            <v>280</v>
          </cell>
          <cell r="D460">
            <v>600</v>
          </cell>
          <cell r="E460">
            <v>6</v>
          </cell>
          <cell r="F460" t="str">
            <v>SWS490B</v>
          </cell>
          <cell r="G460">
            <v>15.8</v>
          </cell>
        </row>
        <row r="461">
          <cell r="A461" t="str">
            <v>1G23SP15</v>
          </cell>
          <cell r="B461" t="str">
            <v>PL12</v>
          </cell>
          <cell r="C461">
            <v>600</v>
          </cell>
          <cell r="D461">
            <v>2200</v>
          </cell>
          <cell r="E461">
            <v>1</v>
          </cell>
          <cell r="F461" t="str">
            <v>SWS490B</v>
          </cell>
          <cell r="G461">
            <v>124.3</v>
          </cell>
        </row>
        <row r="462">
          <cell r="A462" t="str">
            <v>1G23SP16</v>
          </cell>
          <cell r="B462" t="str">
            <v>PL12</v>
          </cell>
          <cell r="C462">
            <v>300</v>
          </cell>
          <cell r="D462">
            <v>600</v>
          </cell>
          <cell r="E462">
            <v>8</v>
          </cell>
          <cell r="F462" t="str">
            <v>SWS490B</v>
          </cell>
          <cell r="G462">
            <v>17</v>
          </cell>
        </row>
        <row r="463">
          <cell r="A463" t="str">
            <v>1G23SP17</v>
          </cell>
          <cell r="B463" t="str">
            <v>PL12</v>
          </cell>
          <cell r="C463">
            <v>400</v>
          </cell>
          <cell r="D463">
            <v>1100</v>
          </cell>
          <cell r="E463">
            <v>4</v>
          </cell>
          <cell r="F463" t="str">
            <v>SWS490B</v>
          </cell>
          <cell r="G463">
            <v>41.4</v>
          </cell>
        </row>
        <row r="464">
          <cell r="A464" t="str">
            <v>1G23SP18</v>
          </cell>
          <cell r="B464" t="str">
            <v>PL12</v>
          </cell>
          <cell r="C464">
            <v>120</v>
          </cell>
          <cell r="D464">
            <v>600</v>
          </cell>
          <cell r="E464">
            <v>14</v>
          </cell>
          <cell r="F464" t="str">
            <v>SWS490B</v>
          </cell>
          <cell r="G464">
            <v>6.8</v>
          </cell>
        </row>
        <row r="465">
          <cell r="A465" t="str">
            <v>1G23SP19</v>
          </cell>
          <cell r="B465" t="str">
            <v>PL12</v>
          </cell>
          <cell r="C465">
            <v>600</v>
          </cell>
          <cell r="D465">
            <v>600</v>
          </cell>
          <cell r="E465">
            <v>3</v>
          </cell>
          <cell r="F465" t="str">
            <v>SWS490B</v>
          </cell>
          <cell r="G465">
            <v>33.9</v>
          </cell>
        </row>
        <row r="466">
          <cell r="A466" t="str">
            <v>1G23TF1</v>
          </cell>
          <cell r="B466" t="str">
            <v>PL16</v>
          </cell>
          <cell r="C466">
            <v>2200</v>
          </cell>
          <cell r="D466">
            <v>2876</v>
          </cell>
          <cell r="E466">
            <v>1</v>
          </cell>
          <cell r="F466" t="str">
            <v>SWS490B</v>
          </cell>
          <cell r="G466">
            <v>794.7</v>
          </cell>
        </row>
        <row r="467">
          <cell r="A467" t="str">
            <v>1G23TF2</v>
          </cell>
          <cell r="B467" t="str">
            <v>PL12</v>
          </cell>
          <cell r="C467">
            <v>2200</v>
          </cell>
          <cell r="D467">
            <v>8376</v>
          </cell>
          <cell r="E467">
            <v>1</v>
          </cell>
          <cell r="F467" t="str">
            <v>SWS490B</v>
          </cell>
          <cell r="G467">
            <v>1735.8</v>
          </cell>
        </row>
        <row r="468">
          <cell r="A468" t="str">
            <v>1G23WRL</v>
          </cell>
          <cell r="B468" t="str">
            <v>PL12</v>
          </cell>
          <cell r="C468">
            <v>1808</v>
          </cell>
          <cell r="D468">
            <v>11288</v>
          </cell>
          <cell r="E468">
            <v>2</v>
          </cell>
          <cell r="F468" t="str">
            <v>SWS490B</v>
          </cell>
          <cell r="G468">
            <v>1922.5</v>
          </cell>
        </row>
        <row r="469">
          <cell r="A469" t="str">
            <v>1G24CBF1</v>
          </cell>
          <cell r="B469" t="str">
            <v>PL12</v>
          </cell>
          <cell r="C469">
            <v>400</v>
          </cell>
          <cell r="D469">
            <v>500</v>
          </cell>
          <cell r="E469">
            <v>3</v>
          </cell>
          <cell r="F469" t="str">
            <v>SWS490B</v>
          </cell>
          <cell r="G469">
            <v>18.8</v>
          </cell>
        </row>
        <row r="470">
          <cell r="A470" t="str">
            <v>1G24CBF2</v>
          </cell>
          <cell r="B470" t="str">
            <v>PL12</v>
          </cell>
          <cell r="C470">
            <v>488</v>
          </cell>
          <cell r="D470">
            <v>500</v>
          </cell>
          <cell r="E470">
            <v>3</v>
          </cell>
          <cell r="F470" t="str">
            <v>SWS490B</v>
          </cell>
          <cell r="G470">
            <v>23</v>
          </cell>
        </row>
        <row r="471">
          <cell r="A471" t="str">
            <v>1G24CR2</v>
          </cell>
          <cell r="B471" t="str">
            <v>PL12</v>
          </cell>
          <cell r="C471">
            <v>488</v>
          </cell>
          <cell r="D471">
            <v>788</v>
          </cell>
          <cell r="E471">
            <v>3</v>
          </cell>
          <cell r="F471" t="str">
            <v>SWS490B</v>
          </cell>
          <cell r="G471">
            <v>36.200000000000003</v>
          </cell>
        </row>
        <row r="472">
          <cell r="A472" t="str">
            <v>1G24CW1</v>
          </cell>
          <cell r="B472" t="str">
            <v>PL12</v>
          </cell>
          <cell r="C472">
            <v>488</v>
          </cell>
          <cell r="D472">
            <v>1000</v>
          </cell>
          <cell r="E472">
            <v>3</v>
          </cell>
          <cell r="F472" t="str">
            <v>SWS490B</v>
          </cell>
          <cell r="G472">
            <v>46</v>
          </cell>
        </row>
        <row r="473">
          <cell r="A473" t="str">
            <v>1G24LF1</v>
          </cell>
          <cell r="B473" t="str">
            <v>PL14</v>
          </cell>
          <cell r="C473">
            <v>2200</v>
          </cell>
          <cell r="D473">
            <v>12881</v>
          </cell>
          <cell r="E473">
            <v>1</v>
          </cell>
          <cell r="F473" t="str">
            <v>SWS490B</v>
          </cell>
          <cell r="G473">
            <v>3114.4</v>
          </cell>
        </row>
        <row r="474">
          <cell r="A474" t="str">
            <v>1G24LF2</v>
          </cell>
          <cell r="B474" t="str">
            <v>PL12</v>
          </cell>
          <cell r="C474">
            <v>2200</v>
          </cell>
          <cell r="D474">
            <v>875</v>
          </cell>
          <cell r="E474">
            <v>1</v>
          </cell>
          <cell r="F474" t="str">
            <v>SWS490B</v>
          </cell>
          <cell r="G474">
            <v>181.3</v>
          </cell>
        </row>
        <row r="475">
          <cell r="A475" t="str">
            <v>1G24RP31</v>
          </cell>
          <cell r="B475" t="str">
            <v>PL12</v>
          </cell>
          <cell r="C475">
            <v>150</v>
          </cell>
          <cell r="D475">
            <v>13756</v>
          </cell>
          <cell r="E475">
            <v>7</v>
          </cell>
          <cell r="F475" t="str">
            <v>SWS490B</v>
          </cell>
          <cell r="G475">
            <v>194.4</v>
          </cell>
        </row>
        <row r="476">
          <cell r="A476" t="str">
            <v>1G24SP12</v>
          </cell>
          <cell r="B476" t="str">
            <v>PL12</v>
          </cell>
          <cell r="C476">
            <v>600</v>
          </cell>
          <cell r="D476">
            <v>2200</v>
          </cell>
          <cell r="E476">
            <v>1</v>
          </cell>
          <cell r="F476" t="str">
            <v>SWS490B</v>
          </cell>
          <cell r="G476">
            <v>124.3</v>
          </cell>
        </row>
        <row r="477">
          <cell r="A477" t="str">
            <v>1G24SP13</v>
          </cell>
          <cell r="B477" t="str">
            <v>PL12</v>
          </cell>
          <cell r="C477">
            <v>74</v>
          </cell>
          <cell r="D477">
            <v>600</v>
          </cell>
          <cell r="E477">
            <v>4</v>
          </cell>
          <cell r="F477" t="str">
            <v>SWS490B</v>
          </cell>
          <cell r="G477">
            <v>4.2</v>
          </cell>
        </row>
        <row r="478">
          <cell r="A478" t="str">
            <v>1G24SP14</v>
          </cell>
          <cell r="B478" t="str">
            <v>PL12</v>
          </cell>
          <cell r="C478">
            <v>280</v>
          </cell>
          <cell r="D478">
            <v>600</v>
          </cell>
          <cell r="E478">
            <v>6</v>
          </cell>
          <cell r="F478" t="str">
            <v>SWS490B</v>
          </cell>
          <cell r="G478">
            <v>15.8</v>
          </cell>
        </row>
        <row r="479">
          <cell r="A479" t="str">
            <v>1G24SP15</v>
          </cell>
          <cell r="B479" t="str">
            <v>PL12</v>
          </cell>
          <cell r="C479">
            <v>600</v>
          </cell>
          <cell r="D479">
            <v>2200</v>
          </cell>
          <cell r="E479">
            <v>1</v>
          </cell>
          <cell r="F479" t="str">
            <v>SWS490B</v>
          </cell>
          <cell r="G479">
            <v>124.3</v>
          </cell>
        </row>
        <row r="480">
          <cell r="A480" t="str">
            <v>1G24SP16</v>
          </cell>
          <cell r="B480" t="str">
            <v>PL12</v>
          </cell>
          <cell r="C480">
            <v>300</v>
          </cell>
          <cell r="D480">
            <v>600</v>
          </cell>
          <cell r="E480">
            <v>8</v>
          </cell>
          <cell r="F480" t="str">
            <v>SWS490B</v>
          </cell>
          <cell r="G480">
            <v>17</v>
          </cell>
        </row>
        <row r="481">
          <cell r="A481" t="str">
            <v>1G24SP17</v>
          </cell>
          <cell r="B481" t="str">
            <v>PL12</v>
          </cell>
          <cell r="C481">
            <v>400</v>
          </cell>
          <cell r="D481">
            <v>1100</v>
          </cell>
          <cell r="E481">
            <v>4</v>
          </cell>
          <cell r="F481" t="str">
            <v>SWS490B</v>
          </cell>
          <cell r="G481">
            <v>41.4</v>
          </cell>
        </row>
        <row r="482">
          <cell r="A482" t="str">
            <v>1G24SP18</v>
          </cell>
          <cell r="B482" t="str">
            <v>PL12</v>
          </cell>
          <cell r="C482">
            <v>120</v>
          </cell>
          <cell r="D482">
            <v>600</v>
          </cell>
          <cell r="E482">
            <v>14</v>
          </cell>
          <cell r="F482" t="str">
            <v>SWS490B</v>
          </cell>
          <cell r="G482">
            <v>6.8</v>
          </cell>
        </row>
        <row r="483">
          <cell r="A483" t="str">
            <v>1G24SP19</v>
          </cell>
          <cell r="B483" t="str">
            <v>PL12</v>
          </cell>
          <cell r="C483">
            <v>600</v>
          </cell>
          <cell r="D483">
            <v>600</v>
          </cell>
          <cell r="E483">
            <v>3</v>
          </cell>
          <cell r="F483" t="str">
            <v>SWS490B</v>
          </cell>
          <cell r="G483">
            <v>33.9</v>
          </cell>
        </row>
        <row r="484">
          <cell r="A484" t="str">
            <v>1G24TF1</v>
          </cell>
          <cell r="B484" t="str">
            <v>PL12</v>
          </cell>
          <cell r="C484">
            <v>2200</v>
          </cell>
          <cell r="D484">
            <v>13756</v>
          </cell>
          <cell r="E484">
            <v>1</v>
          </cell>
          <cell r="F484" t="str">
            <v>SWS490B</v>
          </cell>
          <cell r="G484">
            <v>2850.8</v>
          </cell>
        </row>
        <row r="485">
          <cell r="A485" t="str">
            <v>1G24WRL</v>
          </cell>
          <cell r="B485" t="str">
            <v>PL12</v>
          </cell>
          <cell r="C485">
            <v>1812</v>
          </cell>
          <cell r="D485">
            <v>13809</v>
          </cell>
          <cell r="E485">
            <v>2</v>
          </cell>
          <cell r="F485" t="str">
            <v>SWS490B</v>
          </cell>
          <cell r="G485">
            <v>2357.1</v>
          </cell>
        </row>
        <row r="486">
          <cell r="A486" t="str">
            <v>1G25CBF1</v>
          </cell>
          <cell r="B486" t="str">
            <v>PL12</v>
          </cell>
          <cell r="C486">
            <v>400</v>
          </cell>
          <cell r="D486">
            <v>500</v>
          </cell>
          <cell r="E486">
            <v>2</v>
          </cell>
          <cell r="F486" t="str">
            <v>SWS490B</v>
          </cell>
          <cell r="G486">
            <v>18.8</v>
          </cell>
        </row>
        <row r="487">
          <cell r="A487" t="str">
            <v>1G25CBF2</v>
          </cell>
          <cell r="B487" t="str">
            <v>PL12</v>
          </cell>
          <cell r="C487">
            <v>488</v>
          </cell>
          <cell r="D487">
            <v>500</v>
          </cell>
          <cell r="E487">
            <v>2</v>
          </cell>
          <cell r="F487" t="str">
            <v>SWS490B</v>
          </cell>
          <cell r="G487">
            <v>23</v>
          </cell>
        </row>
        <row r="488">
          <cell r="A488" t="str">
            <v>1G25CR1</v>
          </cell>
          <cell r="B488" t="str">
            <v>PL12</v>
          </cell>
          <cell r="C488">
            <v>488</v>
          </cell>
          <cell r="D488">
            <v>638</v>
          </cell>
          <cell r="E488">
            <v>1</v>
          </cell>
          <cell r="F488" t="str">
            <v>SWS490B</v>
          </cell>
          <cell r="G488">
            <v>29.3</v>
          </cell>
        </row>
        <row r="489">
          <cell r="A489" t="str">
            <v>1G25CR2</v>
          </cell>
          <cell r="B489" t="str">
            <v>PL12</v>
          </cell>
          <cell r="C489">
            <v>488</v>
          </cell>
          <cell r="D489">
            <v>788</v>
          </cell>
          <cell r="E489">
            <v>1</v>
          </cell>
          <cell r="F489" t="str">
            <v>SWS490B</v>
          </cell>
          <cell r="G489">
            <v>36.200000000000003</v>
          </cell>
        </row>
        <row r="490">
          <cell r="A490" t="str">
            <v>1G25CW1</v>
          </cell>
          <cell r="B490" t="str">
            <v>PL12</v>
          </cell>
          <cell r="C490">
            <v>488</v>
          </cell>
          <cell r="D490">
            <v>1000</v>
          </cell>
          <cell r="E490">
            <v>2</v>
          </cell>
          <cell r="F490" t="str">
            <v>SWS490B</v>
          </cell>
          <cell r="G490">
            <v>46</v>
          </cell>
        </row>
        <row r="491">
          <cell r="A491" t="str">
            <v>1G25LF1</v>
          </cell>
          <cell r="B491" t="str">
            <v>PL12</v>
          </cell>
          <cell r="C491">
            <v>2200</v>
          </cell>
          <cell r="D491">
            <v>7961</v>
          </cell>
          <cell r="E491">
            <v>1</v>
          </cell>
          <cell r="F491" t="str">
            <v>SWS490B</v>
          </cell>
          <cell r="G491">
            <v>1649.8</v>
          </cell>
        </row>
        <row r="492">
          <cell r="A492" t="str">
            <v>1G25RP12</v>
          </cell>
          <cell r="B492" t="str">
            <v>PL12</v>
          </cell>
          <cell r="C492">
            <v>150</v>
          </cell>
          <cell r="D492">
            <v>1492</v>
          </cell>
          <cell r="E492">
            <v>2</v>
          </cell>
          <cell r="F492" t="str">
            <v>SWS490B</v>
          </cell>
          <cell r="G492">
            <v>21.1</v>
          </cell>
        </row>
        <row r="493">
          <cell r="A493" t="str">
            <v>1G25RP13</v>
          </cell>
          <cell r="B493" t="str">
            <v>PL12</v>
          </cell>
          <cell r="C493">
            <v>150</v>
          </cell>
          <cell r="D493">
            <v>994</v>
          </cell>
          <cell r="E493">
            <v>2</v>
          </cell>
          <cell r="F493" t="str">
            <v>SWS490B</v>
          </cell>
          <cell r="G493">
            <v>14</v>
          </cell>
        </row>
        <row r="494">
          <cell r="A494" t="str">
            <v>1G25RP14</v>
          </cell>
          <cell r="B494" t="str">
            <v>PL12</v>
          </cell>
          <cell r="C494">
            <v>150</v>
          </cell>
          <cell r="D494">
            <v>5799</v>
          </cell>
          <cell r="E494">
            <v>2</v>
          </cell>
          <cell r="F494" t="str">
            <v>SWS490B</v>
          </cell>
          <cell r="G494">
            <v>81.900000000000006</v>
          </cell>
        </row>
        <row r="495">
          <cell r="A495" t="str">
            <v>1G25RP22</v>
          </cell>
          <cell r="B495" t="str">
            <v>PL12</v>
          </cell>
          <cell r="C495">
            <v>150</v>
          </cell>
          <cell r="D495">
            <v>1090</v>
          </cell>
          <cell r="E495">
            <v>5</v>
          </cell>
          <cell r="F495" t="str">
            <v>SWS490B</v>
          </cell>
          <cell r="G495">
            <v>15.4</v>
          </cell>
        </row>
        <row r="496">
          <cell r="A496" t="str">
            <v>1G25RP32</v>
          </cell>
          <cell r="B496" t="str">
            <v>PL12</v>
          </cell>
          <cell r="C496">
            <v>150</v>
          </cell>
          <cell r="D496">
            <v>5629</v>
          </cell>
          <cell r="E496">
            <v>5</v>
          </cell>
          <cell r="F496" t="str">
            <v>SWS490B</v>
          </cell>
          <cell r="G496">
            <v>79.5</v>
          </cell>
        </row>
        <row r="497">
          <cell r="A497" t="str">
            <v>1G25RP33</v>
          </cell>
          <cell r="B497" t="str">
            <v>PL12</v>
          </cell>
          <cell r="C497">
            <v>150</v>
          </cell>
          <cell r="D497">
            <v>1275</v>
          </cell>
          <cell r="E497">
            <v>5</v>
          </cell>
          <cell r="F497" t="str">
            <v>SWS490B</v>
          </cell>
          <cell r="G497">
            <v>18</v>
          </cell>
        </row>
        <row r="498">
          <cell r="A498" t="str">
            <v>1G25SL19</v>
          </cell>
          <cell r="B498" t="str">
            <v>PL53</v>
          </cell>
          <cell r="C498">
            <v>600</v>
          </cell>
          <cell r="D498">
            <v>600</v>
          </cell>
          <cell r="E498">
            <v>1</v>
          </cell>
          <cell r="F498" t="str">
            <v>SWS490B</v>
          </cell>
          <cell r="G498">
            <v>149.80000000000001</v>
          </cell>
        </row>
        <row r="499">
          <cell r="A499" t="str">
            <v>1G25SL20</v>
          </cell>
          <cell r="B499" t="str">
            <v>PL53</v>
          </cell>
          <cell r="C499">
            <v>600</v>
          </cell>
          <cell r="D499">
            <v>600</v>
          </cell>
          <cell r="E499">
            <v>1</v>
          </cell>
          <cell r="F499" t="str">
            <v>SWS490B</v>
          </cell>
          <cell r="G499">
            <v>149.80000000000001</v>
          </cell>
        </row>
        <row r="500">
          <cell r="A500" t="str">
            <v>1G25TF1</v>
          </cell>
          <cell r="B500" t="str">
            <v>PL12</v>
          </cell>
          <cell r="C500">
            <v>2200</v>
          </cell>
          <cell r="D500">
            <v>5629</v>
          </cell>
          <cell r="E500">
            <v>1</v>
          </cell>
          <cell r="F500" t="str">
            <v>SWS490B</v>
          </cell>
          <cell r="G500">
            <v>1166.5999999999999</v>
          </cell>
        </row>
        <row r="501">
          <cell r="A501" t="str">
            <v>1G25TF2</v>
          </cell>
          <cell r="B501" t="str">
            <v>PL12</v>
          </cell>
          <cell r="C501">
            <v>2200</v>
          </cell>
          <cell r="D501">
            <v>1266</v>
          </cell>
          <cell r="E501">
            <v>1</v>
          </cell>
          <cell r="F501" t="str">
            <v>SWS490B</v>
          </cell>
          <cell r="G501">
            <v>262.39999999999998</v>
          </cell>
        </row>
        <row r="502">
          <cell r="A502" t="str">
            <v>1G25TF3</v>
          </cell>
          <cell r="B502" t="str">
            <v>PL12</v>
          </cell>
          <cell r="C502">
            <v>2200</v>
          </cell>
          <cell r="D502">
            <v>1081</v>
          </cell>
          <cell r="E502">
            <v>1</v>
          </cell>
          <cell r="F502" t="str">
            <v>SWS490B</v>
          </cell>
          <cell r="G502">
            <v>224</v>
          </cell>
        </row>
        <row r="503">
          <cell r="A503" t="str">
            <v>1G25WR1</v>
          </cell>
          <cell r="B503" t="str">
            <v>PL10</v>
          </cell>
          <cell r="C503">
            <v>100</v>
          </cell>
          <cell r="D503">
            <v>1187</v>
          </cell>
          <cell r="E503">
            <v>2</v>
          </cell>
          <cell r="F503" t="str">
            <v>SWS490B</v>
          </cell>
          <cell r="G503">
            <v>9.3000000000000007</v>
          </cell>
        </row>
        <row r="504">
          <cell r="A504" t="str">
            <v>1G25WRL</v>
          </cell>
          <cell r="B504" t="str">
            <v>PL12</v>
          </cell>
          <cell r="C504">
            <v>1807</v>
          </cell>
          <cell r="D504">
            <v>8032</v>
          </cell>
          <cell r="E504">
            <v>2</v>
          </cell>
          <cell r="F504" t="str">
            <v>SWS490B</v>
          </cell>
          <cell r="G504">
            <v>1367.2</v>
          </cell>
        </row>
        <row r="505">
          <cell r="A505" t="str">
            <v>1G26CBF1</v>
          </cell>
          <cell r="B505" t="str">
            <v>PL12</v>
          </cell>
          <cell r="C505">
            <v>400</v>
          </cell>
          <cell r="D505">
            <v>500</v>
          </cell>
          <cell r="E505">
            <v>3</v>
          </cell>
          <cell r="F505" t="str">
            <v>SWS490B</v>
          </cell>
          <cell r="G505">
            <v>18.8</v>
          </cell>
        </row>
        <row r="506">
          <cell r="A506" t="str">
            <v>1G26CBF3</v>
          </cell>
          <cell r="B506" t="str">
            <v>PL12</v>
          </cell>
          <cell r="C506">
            <v>486</v>
          </cell>
          <cell r="D506">
            <v>500</v>
          </cell>
          <cell r="E506">
            <v>3</v>
          </cell>
          <cell r="F506" t="str">
            <v>SWS490B</v>
          </cell>
          <cell r="G506">
            <v>22.9</v>
          </cell>
        </row>
        <row r="507">
          <cell r="A507" t="str">
            <v>1G26CR3</v>
          </cell>
          <cell r="B507" t="str">
            <v>PL12</v>
          </cell>
          <cell r="C507">
            <v>486</v>
          </cell>
          <cell r="D507">
            <v>638</v>
          </cell>
          <cell r="E507">
            <v>3</v>
          </cell>
          <cell r="F507" t="str">
            <v>SWS490B</v>
          </cell>
          <cell r="G507">
            <v>29.2</v>
          </cell>
        </row>
        <row r="508">
          <cell r="A508" t="str">
            <v>1G26CW2</v>
          </cell>
          <cell r="B508" t="str">
            <v>PL12</v>
          </cell>
          <cell r="C508">
            <v>486</v>
          </cell>
          <cell r="D508">
            <v>1000</v>
          </cell>
          <cell r="E508">
            <v>3</v>
          </cell>
          <cell r="F508" t="str">
            <v>SWS490B</v>
          </cell>
          <cell r="G508">
            <v>45.8</v>
          </cell>
        </row>
        <row r="509">
          <cell r="A509" t="str">
            <v>1G26HP3</v>
          </cell>
          <cell r="B509" t="str">
            <v>PL12</v>
          </cell>
          <cell r="C509">
            <v>150</v>
          </cell>
          <cell r="D509">
            <v>1180</v>
          </cell>
          <cell r="E509">
            <v>14</v>
          </cell>
          <cell r="F509" t="str">
            <v>SWS490B</v>
          </cell>
          <cell r="G509">
            <v>16.7</v>
          </cell>
        </row>
        <row r="510">
          <cell r="A510" t="str">
            <v>1G26HP6</v>
          </cell>
          <cell r="B510" t="str">
            <v>PL12</v>
          </cell>
          <cell r="C510">
            <v>150</v>
          </cell>
          <cell r="D510">
            <v>1190</v>
          </cell>
          <cell r="E510">
            <v>2</v>
          </cell>
          <cell r="F510" t="str">
            <v>SWS490B</v>
          </cell>
          <cell r="G510">
            <v>16.8</v>
          </cell>
        </row>
        <row r="511">
          <cell r="A511" t="str">
            <v>1G26HP7</v>
          </cell>
          <cell r="B511" t="str">
            <v>PL12</v>
          </cell>
          <cell r="C511">
            <v>150</v>
          </cell>
          <cell r="D511">
            <v>205</v>
          </cell>
          <cell r="E511">
            <v>2</v>
          </cell>
          <cell r="F511" t="str">
            <v>SWS490B</v>
          </cell>
          <cell r="G511">
            <v>2.9</v>
          </cell>
        </row>
        <row r="512">
          <cell r="A512" t="str">
            <v>1G26HP8</v>
          </cell>
          <cell r="B512" t="str">
            <v>PL12</v>
          </cell>
          <cell r="C512">
            <v>150</v>
          </cell>
          <cell r="D512">
            <v>580</v>
          </cell>
          <cell r="E512">
            <v>2</v>
          </cell>
          <cell r="F512" t="str">
            <v>SWS490B</v>
          </cell>
          <cell r="G512">
            <v>8.1999999999999993</v>
          </cell>
        </row>
        <row r="513">
          <cell r="A513" t="str">
            <v>1G26HP9</v>
          </cell>
          <cell r="B513" t="str">
            <v>PL12</v>
          </cell>
          <cell r="C513">
            <v>150</v>
          </cell>
          <cell r="D513">
            <v>260</v>
          </cell>
          <cell r="E513">
            <v>2</v>
          </cell>
          <cell r="F513" t="str">
            <v>SWS490B</v>
          </cell>
          <cell r="G513">
            <v>3.7</v>
          </cell>
        </row>
        <row r="514">
          <cell r="A514" t="str">
            <v>1G26LF1</v>
          </cell>
          <cell r="B514" t="str">
            <v>PL12</v>
          </cell>
          <cell r="C514">
            <v>2200</v>
          </cell>
          <cell r="D514">
            <v>9584</v>
          </cell>
          <cell r="E514">
            <v>1</v>
          </cell>
          <cell r="F514" t="str">
            <v>SWS490B</v>
          </cell>
          <cell r="G514">
            <v>1986.2</v>
          </cell>
        </row>
        <row r="515">
          <cell r="A515" t="str">
            <v>1G26LF2</v>
          </cell>
          <cell r="B515" t="str">
            <v>PL16</v>
          </cell>
          <cell r="C515">
            <v>2200</v>
          </cell>
          <cell r="D515">
            <v>2126</v>
          </cell>
          <cell r="E515">
            <v>1</v>
          </cell>
          <cell r="F515" t="str">
            <v>SWS490B</v>
          </cell>
          <cell r="G515">
            <v>587.5</v>
          </cell>
        </row>
        <row r="516">
          <cell r="A516" t="str">
            <v>1G26RP12</v>
          </cell>
          <cell r="B516" t="str">
            <v>PL12</v>
          </cell>
          <cell r="C516">
            <v>150</v>
          </cell>
          <cell r="D516">
            <v>1492</v>
          </cell>
          <cell r="E516">
            <v>2</v>
          </cell>
          <cell r="F516" t="str">
            <v>SWS490B</v>
          </cell>
          <cell r="G516">
            <v>21.1</v>
          </cell>
        </row>
        <row r="517">
          <cell r="A517" t="str">
            <v>1G26RP35</v>
          </cell>
          <cell r="B517" t="str">
            <v>PL12</v>
          </cell>
          <cell r="C517">
            <v>150</v>
          </cell>
          <cell r="D517">
            <v>1079</v>
          </cell>
          <cell r="E517">
            <v>5</v>
          </cell>
          <cell r="F517" t="str">
            <v>SWS490B</v>
          </cell>
          <cell r="G517">
            <v>15.2</v>
          </cell>
        </row>
        <row r="518">
          <cell r="A518" t="str">
            <v>1G26RP36</v>
          </cell>
          <cell r="B518" t="str">
            <v>PL12</v>
          </cell>
          <cell r="C518">
            <v>150</v>
          </cell>
          <cell r="D518">
            <v>1263</v>
          </cell>
          <cell r="E518">
            <v>5</v>
          </cell>
          <cell r="F518" t="str">
            <v>SWS490B</v>
          </cell>
          <cell r="G518">
            <v>17.8</v>
          </cell>
        </row>
        <row r="519">
          <cell r="A519" t="str">
            <v>1G26RP37</v>
          </cell>
          <cell r="B519" t="str">
            <v>PL12</v>
          </cell>
          <cell r="C519">
            <v>150</v>
          </cell>
          <cell r="D519">
            <v>9380</v>
          </cell>
          <cell r="E519">
            <v>5</v>
          </cell>
          <cell r="F519" t="str">
            <v>SWS490B</v>
          </cell>
          <cell r="G519">
            <v>132.5</v>
          </cell>
        </row>
        <row r="520">
          <cell r="A520" t="str">
            <v>1G26RP38</v>
          </cell>
          <cell r="B520" t="str">
            <v>PL12</v>
          </cell>
          <cell r="C520">
            <v>150</v>
          </cell>
          <cell r="D520">
            <v>9550</v>
          </cell>
          <cell r="E520">
            <v>2</v>
          </cell>
          <cell r="F520" t="str">
            <v>SWS490B</v>
          </cell>
          <cell r="G520">
            <v>134.9</v>
          </cell>
        </row>
        <row r="521">
          <cell r="A521" t="str">
            <v>1G26RP39</v>
          </cell>
          <cell r="B521" t="str">
            <v>PL12</v>
          </cell>
          <cell r="C521">
            <v>150</v>
          </cell>
          <cell r="D521">
            <v>991</v>
          </cell>
          <cell r="E521">
            <v>2</v>
          </cell>
          <cell r="F521" t="str">
            <v>SWS490B</v>
          </cell>
          <cell r="G521">
            <v>14</v>
          </cell>
        </row>
        <row r="522">
          <cell r="A522" t="str">
            <v>1G26SL21</v>
          </cell>
          <cell r="B522" t="str">
            <v>PL46</v>
          </cell>
          <cell r="C522">
            <v>600</v>
          </cell>
          <cell r="D522">
            <v>600</v>
          </cell>
          <cell r="E522">
            <v>1</v>
          </cell>
          <cell r="F522" t="str">
            <v>SWS490B</v>
          </cell>
        </row>
        <row r="523">
          <cell r="A523" t="str">
            <v>1G26SL22</v>
          </cell>
          <cell r="B523" t="str">
            <v>PL46</v>
          </cell>
          <cell r="C523">
            <v>600</v>
          </cell>
          <cell r="D523">
            <v>600</v>
          </cell>
          <cell r="E523">
            <v>1</v>
          </cell>
          <cell r="F523" t="str">
            <v>SWS490B</v>
          </cell>
        </row>
        <row r="524">
          <cell r="A524" t="str">
            <v>1G26SP12</v>
          </cell>
          <cell r="B524" t="str">
            <v>PL12</v>
          </cell>
          <cell r="C524">
            <v>600</v>
          </cell>
          <cell r="D524">
            <v>2200</v>
          </cell>
          <cell r="E524">
            <v>1</v>
          </cell>
          <cell r="F524" t="str">
            <v>SWS490B</v>
          </cell>
          <cell r="G524">
            <v>124.3</v>
          </cell>
        </row>
        <row r="525">
          <cell r="A525" t="str">
            <v>1G26SP13</v>
          </cell>
          <cell r="B525" t="str">
            <v>PL12</v>
          </cell>
          <cell r="C525">
            <v>74</v>
          </cell>
          <cell r="D525">
            <v>600</v>
          </cell>
          <cell r="E525">
            <v>4</v>
          </cell>
          <cell r="F525" t="str">
            <v>SWS490B</v>
          </cell>
          <cell r="G525">
            <v>4.2</v>
          </cell>
        </row>
        <row r="526">
          <cell r="A526" t="str">
            <v>1G26SP14</v>
          </cell>
          <cell r="B526" t="str">
            <v>PL12</v>
          </cell>
          <cell r="C526">
            <v>280</v>
          </cell>
          <cell r="D526">
            <v>600</v>
          </cell>
          <cell r="E526">
            <v>6</v>
          </cell>
          <cell r="F526" t="str">
            <v>SWS490B</v>
          </cell>
          <cell r="G526">
            <v>15.8</v>
          </cell>
        </row>
        <row r="527">
          <cell r="A527" t="str">
            <v>1G26SP15</v>
          </cell>
          <cell r="B527" t="str">
            <v>PL12</v>
          </cell>
          <cell r="C527">
            <v>600</v>
          </cell>
          <cell r="D527">
            <v>2200</v>
          </cell>
          <cell r="E527">
            <v>1</v>
          </cell>
          <cell r="F527" t="str">
            <v>SWS490B</v>
          </cell>
          <cell r="G527">
            <v>124.3</v>
          </cell>
        </row>
        <row r="528">
          <cell r="A528" t="str">
            <v>1G26SP16</v>
          </cell>
          <cell r="B528" t="str">
            <v>PL12</v>
          </cell>
          <cell r="C528">
            <v>300</v>
          </cell>
          <cell r="D528">
            <v>600</v>
          </cell>
          <cell r="E528">
            <v>8</v>
          </cell>
          <cell r="F528" t="str">
            <v>SWS490B</v>
          </cell>
          <cell r="G528">
            <v>17</v>
          </cell>
        </row>
        <row r="529">
          <cell r="A529" t="str">
            <v>1G26SP17</v>
          </cell>
          <cell r="B529" t="str">
            <v>PL12</v>
          </cell>
          <cell r="C529">
            <v>400</v>
          </cell>
          <cell r="D529">
            <v>1100</v>
          </cell>
          <cell r="E529">
            <v>4</v>
          </cell>
          <cell r="F529" t="str">
            <v>SWS490B</v>
          </cell>
          <cell r="G529">
            <v>41.4</v>
          </cell>
        </row>
        <row r="530">
          <cell r="A530" t="str">
            <v>1G26SP18</v>
          </cell>
          <cell r="B530" t="str">
            <v>PL12</v>
          </cell>
          <cell r="C530">
            <v>120</v>
          </cell>
          <cell r="D530">
            <v>600</v>
          </cell>
          <cell r="E530">
            <v>14</v>
          </cell>
          <cell r="F530" t="str">
            <v>SWS490B</v>
          </cell>
          <cell r="G530">
            <v>6.8</v>
          </cell>
        </row>
        <row r="531">
          <cell r="A531" t="str">
            <v>1G26SP19</v>
          </cell>
          <cell r="B531" t="str">
            <v>PL12</v>
          </cell>
          <cell r="C531">
            <v>600</v>
          </cell>
          <cell r="D531">
            <v>600</v>
          </cell>
          <cell r="E531">
            <v>3</v>
          </cell>
          <cell r="F531" t="str">
            <v>SWS490B</v>
          </cell>
          <cell r="G531">
            <v>33.9</v>
          </cell>
        </row>
        <row r="532">
          <cell r="A532" t="str">
            <v>1G26TF1</v>
          </cell>
          <cell r="B532" t="str">
            <v>PL12</v>
          </cell>
          <cell r="C532">
            <v>2200</v>
          </cell>
          <cell r="D532">
            <v>1080</v>
          </cell>
          <cell r="E532">
            <v>1</v>
          </cell>
          <cell r="F532" t="str">
            <v>SWS490B</v>
          </cell>
          <cell r="G532">
            <v>223.8</v>
          </cell>
        </row>
        <row r="533">
          <cell r="A533" t="str">
            <v>1G26TF2</v>
          </cell>
          <cell r="B533" t="str">
            <v>PL12</v>
          </cell>
          <cell r="C533">
            <v>2200</v>
          </cell>
          <cell r="D533">
            <v>1256</v>
          </cell>
          <cell r="E533">
            <v>1</v>
          </cell>
          <cell r="F533" t="str">
            <v>SWS490B</v>
          </cell>
          <cell r="G533">
            <v>260.3</v>
          </cell>
        </row>
        <row r="534">
          <cell r="A534" t="str">
            <v>1G26TF3</v>
          </cell>
          <cell r="B534" t="str">
            <v>PL12</v>
          </cell>
          <cell r="C534">
            <v>2200</v>
          </cell>
          <cell r="D534">
            <v>6503</v>
          </cell>
          <cell r="E534">
            <v>1</v>
          </cell>
          <cell r="F534" t="str">
            <v>SWS490B</v>
          </cell>
          <cell r="G534">
            <v>1347.7</v>
          </cell>
        </row>
        <row r="535">
          <cell r="A535" t="str">
            <v>1G26TF4</v>
          </cell>
          <cell r="B535" t="str">
            <v>PL14</v>
          </cell>
          <cell r="C535">
            <v>2200</v>
          </cell>
          <cell r="D535">
            <v>2877</v>
          </cell>
          <cell r="E535">
            <v>1</v>
          </cell>
          <cell r="F535" t="str">
            <v>SWS490B</v>
          </cell>
          <cell r="G535">
            <v>695.6</v>
          </cell>
        </row>
        <row r="536">
          <cell r="A536" t="str">
            <v>1G26WRL</v>
          </cell>
          <cell r="B536" t="str">
            <v>PL14</v>
          </cell>
          <cell r="C536">
            <v>1817</v>
          </cell>
          <cell r="D536">
            <v>11761</v>
          </cell>
          <cell r="E536">
            <v>2</v>
          </cell>
          <cell r="F536" t="str">
            <v>SWS490B</v>
          </cell>
          <cell r="G536">
            <v>2348.5</v>
          </cell>
        </row>
        <row r="537">
          <cell r="A537" t="str">
            <v>1G27CBF1</v>
          </cell>
          <cell r="B537" t="str">
            <v>PL12</v>
          </cell>
          <cell r="C537">
            <v>400</v>
          </cell>
          <cell r="D537">
            <v>500</v>
          </cell>
          <cell r="E537">
            <v>2</v>
          </cell>
          <cell r="F537" t="str">
            <v>SWS490B</v>
          </cell>
          <cell r="G537">
            <v>18.8</v>
          </cell>
        </row>
        <row r="538">
          <cell r="A538" t="str">
            <v>1G27CBF3</v>
          </cell>
          <cell r="B538" t="str">
            <v>PL12</v>
          </cell>
          <cell r="C538">
            <v>486</v>
          </cell>
          <cell r="D538">
            <v>500</v>
          </cell>
          <cell r="E538">
            <v>2</v>
          </cell>
          <cell r="F538" t="str">
            <v>SWS490B</v>
          </cell>
          <cell r="G538">
            <v>22.9</v>
          </cell>
        </row>
        <row r="539">
          <cell r="A539" t="str">
            <v>1G27CR4</v>
          </cell>
          <cell r="B539" t="str">
            <v>PL12</v>
          </cell>
          <cell r="C539">
            <v>486</v>
          </cell>
          <cell r="D539">
            <v>788</v>
          </cell>
          <cell r="E539">
            <v>2</v>
          </cell>
          <cell r="F539" t="str">
            <v>SWS490B</v>
          </cell>
          <cell r="G539">
            <v>36.1</v>
          </cell>
        </row>
        <row r="540">
          <cell r="A540" t="str">
            <v>1G27CW2</v>
          </cell>
          <cell r="B540" t="str">
            <v>PL12</v>
          </cell>
          <cell r="C540">
            <v>486</v>
          </cell>
          <cell r="D540">
            <v>1000</v>
          </cell>
          <cell r="E540">
            <v>2</v>
          </cell>
          <cell r="F540" t="str">
            <v>SWS490B</v>
          </cell>
          <cell r="G540">
            <v>45.8</v>
          </cell>
        </row>
        <row r="541">
          <cell r="A541" t="str">
            <v>1G27LF1</v>
          </cell>
          <cell r="B541" t="str">
            <v>PL16</v>
          </cell>
          <cell r="C541">
            <v>2200</v>
          </cell>
          <cell r="D541">
            <v>12511</v>
          </cell>
          <cell r="E541">
            <v>1</v>
          </cell>
          <cell r="F541" t="str">
            <v>SWS490B</v>
          </cell>
          <cell r="G541">
            <v>3457</v>
          </cell>
        </row>
        <row r="542">
          <cell r="A542" t="str">
            <v>1G27RP40</v>
          </cell>
          <cell r="B542" t="str">
            <v>PL12</v>
          </cell>
          <cell r="C542">
            <v>150</v>
          </cell>
          <cell r="D542">
            <v>12511</v>
          </cell>
          <cell r="E542">
            <v>7</v>
          </cell>
          <cell r="F542" t="str">
            <v>SWS490B</v>
          </cell>
          <cell r="G542">
            <v>176.8</v>
          </cell>
        </row>
        <row r="543">
          <cell r="A543" t="str">
            <v>1G27SP12</v>
          </cell>
          <cell r="B543" t="str">
            <v>PL12</v>
          </cell>
          <cell r="C543">
            <v>600</v>
          </cell>
          <cell r="D543">
            <v>2200</v>
          </cell>
          <cell r="E543">
            <v>1</v>
          </cell>
          <cell r="F543" t="str">
            <v>SWS490B</v>
          </cell>
          <cell r="G543">
            <v>124.3</v>
          </cell>
        </row>
        <row r="544">
          <cell r="A544" t="str">
            <v>1G27SP13</v>
          </cell>
          <cell r="B544" t="str">
            <v>PL12</v>
          </cell>
          <cell r="C544">
            <v>74</v>
          </cell>
          <cell r="D544">
            <v>600</v>
          </cell>
          <cell r="E544">
            <v>4</v>
          </cell>
          <cell r="F544" t="str">
            <v>SWS490B</v>
          </cell>
          <cell r="G544">
            <v>4.2</v>
          </cell>
        </row>
        <row r="545">
          <cell r="A545" t="str">
            <v>1G27SP14</v>
          </cell>
          <cell r="B545" t="str">
            <v>PL12</v>
          </cell>
          <cell r="C545">
            <v>280</v>
          </cell>
          <cell r="D545">
            <v>600</v>
          </cell>
          <cell r="E545">
            <v>6</v>
          </cell>
          <cell r="F545" t="str">
            <v>SWS490B</v>
          </cell>
          <cell r="G545">
            <v>15.8</v>
          </cell>
        </row>
        <row r="546">
          <cell r="A546" t="str">
            <v>1G27SP15</v>
          </cell>
          <cell r="B546" t="str">
            <v>PL12</v>
          </cell>
          <cell r="C546">
            <v>600</v>
          </cell>
          <cell r="D546">
            <v>2200</v>
          </cell>
          <cell r="E546">
            <v>1</v>
          </cell>
          <cell r="F546" t="str">
            <v>SWS490B</v>
          </cell>
          <cell r="G546">
            <v>124.3</v>
          </cell>
        </row>
        <row r="547">
          <cell r="A547" t="str">
            <v>1G27SP16</v>
          </cell>
          <cell r="B547" t="str">
            <v>PL12</v>
          </cell>
          <cell r="C547">
            <v>300</v>
          </cell>
          <cell r="D547">
            <v>600</v>
          </cell>
          <cell r="E547">
            <v>8</v>
          </cell>
          <cell r="F547" t="str">
            <v>SWS490B</v>
          </cell>
          <cell r="G547">
            <v>17</v>
          </cell>
        </row>
        <row r="548">
          <cell r="A548" t="str">
            <v>1G27SP17</v>
          </cell>
          <cell r="B548" t="str">
            <v>PL12</v>
          </cell>
          <cell r="C548">
            <v>400</v>
          </cell>
          <cell r="D548">
            <v>1100</v>
          </cell>
          <cell r="E548">
            <v>4</v>
          </cell>
          <cell r="F548" t="str">
            <v>SWS490B</v>
          </cell>
          <cell r="G548">
            <v>41.4</v>
          </cell>
        </row>
        <row r="549">
          <cell r="A549" t="str">
            <v>1G27SP18</v>
          </cell>
          <cell r="B549" t="str">
            <v>PL12</v>
          </cell>
          <cell r="C549">
            <v>120</v>
          </cell>
          <cell r="D549">
            <v>600</v>
          </cell>
          <cell r="E549">
            <v>14</v>
          </cell>
          <cell r="F549" t="str">
            <v>SWS490B</v>
          </cell>
          <cell r="G549">
            <v>6.8</v>
          </cell>
        </row>
        <row r="550">
          <cell r="A550" t="str">
            <v>1G27SP19</v>
          </cell>
          <cell r="B550" t="str">
            <v>PL12</v>
          </cell>
          <cell r="C550">
            <v>600</v>
          </cell>
          <cell r="D550">
            <v>600</v>
          </cell>
          <cell r="E550">
            <v>3</v>
          </cell>
          <cell r="F550" t="str">
            <v>SWS490B</v>
          </cell>
          <cell r="G550">
            <v>33.9</v>
          </cell>
        </row>
        <row r="551">
          <cell r="A551" t="str">
            <v>1G27TF1</v>
          </cell>
          <cell r="B551" t="str">
            <v>PL14</v>
          </cell>
          <cell r="C551">
            <v>2200</v>
          </cell>
          <cell r="D551">
            <v>12511</v>
          </cell>
          <cell r="E551">
            <v>1</v>
          </cell>
          <cell r="F551" t="str">
            <v>SWS490B</v>
          </cell>
          <cell r="G551">
            <v>3024.9</v>
          </cell>
        </row>
        <row r="552">
          <cell r="A552" t="str">
            <v>1G27WRL</v>
          </cell>
          <cell r="B552" t="str">
            <v>PL14</v>
          </cell>
          <cell r="C552">
            <v>1820</v>
          </cell>
          <cell r="D552">
            <v>12585</v>
          </cell>
          <cell r="E552">
            <v>2</v>
          </cell>
          <cell r="F552" t="str">
            <v>SWS490B</v>
          </cell>
          <cell r="G552">
            <v>2517.1999999999998</v>
          </cell>
        </row>
        <row r="553">
          <cell r="A553" t="str">
            <v>1G28CBF1</v>
          </cell>
          <cell r="B553" t="str">
            <v>PL12</v>
          </cell>
          <cell r="C553">
            <v>400</v>
          </cell>
          <cell r="D553">
            <v>500</v>
          </cell>
          <cell r="E553">
            <v>2</v>
          </cell>
          <cell r="F553" t="str">
            <v>SWS490B</v>
          </cell>
          <cell r="G553">
            <v>18.8</v>
          </cell>
        </row>
        <row r="554">
          <cell r="A554" t="str">
            <v>1G28CBF3</v>
          </cell>
          <cell r="B554" t="str">
            <v>PL12</v>
          </cell>
          <cell r="C554">
            <v>486</v>
          </cell>
          <cell r="D554">
            <v>500</v>
          </cell>
          <cell r="E554">
            <v>2</v>
          </cell>
          <cell r="F554" t="str">
            <v>SWS490B</v>
          </cell>
          <cell r="G554">
            <v>22.9</v>
          </cell>
        </row>
        <row r="555">
          <cell r="A555" t="str">
            <v>1G28CR4</v>
          </cell>
          <cell r="B555" t="str">
            <v>PL12</v>
          </cell>
          <cell r="C555">
            <v>486</v>
          </cell>
          <cell r="D555">
            <v>788</v>
          </cell>
          <cell r="E555">
            <v>2</v>
          </cell>
          <cell r="F555" t="str">
            <v>SWS490B</v>
          </cell>
          <cell r="G555">
            <v>36.1</v>
          </cell>
        </row>
        <row r="556">
          <cell r="A556" t="str">
            <v>1G28CW2</v>
          </cell>
          <cell r="B556" t="str">
            <v>PL12</v>
          </cell>
          <cell r="C556">
            <v>486</v>
          </cell>
          <cell r="D556">
            <v>1000</v>
          </cell>
          <cell r="E556">
            <v>2</v>
          </cell>
          <cell r="F556" t="str">
            <v>SWS490B</v>
          </cell>
          <cell r="G556">
            <v>45.8</v>
          </cell>
        </row>
        <row r="557">
          <cell r="A557" t="str">
            <v>1G28LF1</v>
          </cell>
          <cell r="B557" t="str">
            <v>PL16</v>
          </cell>
          <cell r="C557">
            <v>2200</v>
          </cell>
          <cell r="D557">
            <v>5382</v>
          </cell>
          <cell r="E557">
            <v>1</v>
          </cell>
          <cell r="F557" t="str">
            <v>SWS490B</v>
          </cell>
          <cell r="G557">
            <v>1487.2</v>
          </cell>
        </row>
        <row r="558">
          <cell r="A558" t="str">
            <v>1G28LF2</v>
          </cell>
          <cell r="B558" t="str">
            <v>PL14</v>
          </cell>
          <cell r="C558">
            <v>2200</v>
          </cell>
          <cell r="D558">
            <v>3379</v>
          </cell>
          <cell r="E558">
            <v>1</v>
          </cell>
          <cell r="F558" t="str">
            <v>SWS490B</v>
          </cell>
          <cell r="G558">
            <v>817</v>
          </cell>
        </row>
        <row r="559">
          <cell r="A559" t="str">
            <v>1G28RP41</v>
          </cell>
          <cell r="B559" t="str">
            <v>PL12</v>
          </cell>
          <cell r="C559">
            <v>150</v>
          </cell>
          <cell r="D559">
            <v>8761</v>
          </cell>
          <cell r="E559">
            <v>7</v>
          </cell>
          <cell r="F559" t="str">
            <v>SWS490B</v>
          </cell>
          <cell r="G559">
            <v>123.8</v>
          </cell>
        </row>
        <row r="560">
          <cell r="A560" t="str">
            <v>1G28SP12</v>
          </cell>
          <cell r="B560" t="str">
            <v>PL12</v>
          </cell>
          <cell r="C560">
            <v>600</v>
          </cell>
          <cell r="D560">
            <v>2200</v>
          </cell>
          <cell r="E560">
            <v>1</v>
          </cell>
          <cell r="F560" t="str">
            <v>SWS490B</v>
          </cell>
          <cell r="G560">
            <v>124.3</v>
          </cell>
        </row>
        <row r="561">
          <cell r="A561" t="str">
            <v>1G28SP13</v>
          </cell>
          <cell r="B561" t="str">
            <v>PL12</v>
          </cell>
          <cell r="C561">
            <v>74</v>
          </cell>
          <cell r="D561">
            <v>600</v>
          </cell>
          <cell r="E561">
            <v>4</v>
          </cell>
          <cell r="F561" t="str">
            <v>SWS490B</v>
          </cell>
          <cell r="G561">
            <v>4.2</v>
          </cell>
        </row>
        <row r="562">
          <cell r="A562" t="str">
            <v>1G28SP14</v>
          </cell>
          <cell r="B562" t="str">
            <v>PL12</v>
          </cell>
          <cell r="C562">
            <v>280</v>
          </cell>
          <cell r="D562">
            <v>600</v>
          </cell>
          <cell r="E562">
            <v>6</v>
          </cell>
          <cell r="F562" t="str">
            <v>SWS490B</v>
          </cell>
          <cell r="G562">
            <v>15.8</v>
          </cell>
        </row>
        <row r="563">
          <cell r="A563" t="str">
            <v>1G28SP15</v>
          </cell>
          <cell r="B563" t="str">
            <v>PL12</v>
          </cell>
          <cell r="C563">
            <v>600</v>
          </cell>
          <cell r="D563">
            <v>2200</v>
          </cell>
          <cell r="E563">
            <v>1</v>
          </cell>
          <cell r="F563" t="str">
            <v>SWS490B</v>
          </cell>
          <cell r="G563">
            <v>124.3</v>
          </cell>
        </row>
        <row r="564">
          <cell r="A564" t="str">
            <v>1G28SP16</v>
          </cell>
          <cell r="B564" t="str">
            <v>PL12</v>
          </cell>
          <cell r="C564">
            <v>300</v>
          </cell>
          <cell r="D564">
            <v>600</v>
          </cell>
          <cell r="E564">
            <v>8</v>
          </cell>
          <cell r="F564" t="str">
            <v>SWS490B</v>
          </cell>
          <cell r="G564">
            <v>17</v>
          </cell>
        </row>
        <row r="565">
          <cell r="A565" t="str">
            <v>1G28SP17</v>
          </cell>
          <cell r="B565" t="str">
            <v>PL12</v>
          </cell>
          <cell r="C565">
            <v>400</v>
          </cell>
          <cell r="D565">
            <v>1100</v>
          </cell>
          <cell r="E565">
            <v>4</v>
          </cell>
          <cell r="F565" t="str">
            <v>SWS490B</v>
          </cell>
          <cell r="G565">
            <v>41.4</v>
          </cell>
        </row>
        <row r="566">
          <cell r="A566" t="str">
            <v>1G28SP18</v>
          </cell>
          <cell r="B566" t="str">
            <v>PL12</v>
          </cell>
          <cell r="C566">
            <v>120</v>
          </cell>
          <cell r="D566">
            <v>600</v>
          </cell>
          <cell r="E566">
            <v>14</v>
          </cell>
          <cell r="F566" t="str">
            <v>SWS490B</v>
          </cell>
          <cell r="G566">
            <v>6.8</v>
          </cell>
        </row>
        <row r="567">
          <cell r="A567" t="str">
            <v>1G28SP19</v>
          </cell>
          <cell r="B567" t="str">
            <v>PL12</v>
          </cell>
          <cell r="C567">
            <v>600</v>
          </cell>
          <cell r="D567">
            <v>600</v>
          </cell>
          <cell r="E567">
            <v>3</v>
          </cell>
          <cell r="F567" t="str">
            <v>SWS490B</v>
          </cell>
          <cell r="G567">
            <v>33.9</v>
          </cell>
        </row>
        <row r="568">
          <cell r="A568" t="str">
            <v>1G28TF1</v>
          </cell>
          <cell r="B568" t="str">
            <v>PL14</v>
          </cell>
          <cell r="C568">
            <v>2200</v>
          </cell>
          <cell r="D568">
            <v>8761</v>
          </cell>
          <cell r="E568">
            <v>1</v>
          </cell>
          <cell r="F568" t="str">
            <v>SWS490B</v>
          </cell>
          <cell r="G568">
            <v>2118.1999999999998</v>
          </cell>
        </row>
        <row r="569">
          <cell r="A569" t="str">
            <v>1G28WRL</v>
          </cell>
          <cell r="B569" t="str">
            <v>PL14</v>
          </cell>
          <cell r="C569">
            <v>1802</v>
          </cell>
          <cell r="D569">
            <v>8825</v>
          </cell>
          <cell r="E569">
            <v>2</v>
          </cell>
          <cell r="F569" t="str">
            <v>SWS490B</v>
          </cell>
          <cell r="G569">
            <v>1747.7</v>
          </cell>
        </row>
        <row r="570">
          <cell r="A570" t="str">
            <v>1G29CBF1</v>
          </cell>
          <cell r="B570" t="str">
            <v>PL12</v>
          </cell>
          <cell r="C570">
            <v>400</v>
          </cell>
          <cell r="D570">
            <v>500</v>
          </cell>
          <cell r="E570">
            <v>2</v>
          </cell>
          <cell r="F570" t="str">
            <v>SWS490B</v>
          </cell>
          <cell r="G570">
            <v>18.8</v>
          </cell>
        </row>
        <row r="571">
          <cell r="A571" t="str">
            <v>1G29CBF3</v>
          </cell>
          <cell r="B571" t="str">
            <v>PL12</v>
          </cell>
          <cell r="C571">
            <v>486</v>
          </cell>
          <cell r="D571">
            <v>500</v>
          </cell>
          <cell r="E571">
            <v>2</v>
          </cell>
          <cell r="F571" t="str">
            <v>SWS490B</v>
          </cell>
          <cell r="G571">
            <v>22.9</v>
          </cell>
        </row>
        <row r="572">
          <cell r="A572" t="str">
            <v>1G29CR4</v>
          </cell>
          <cell r="B572" t="str">
            <v>PL12</v>
          </cell>
          <cell r="C572">
            <v>486</v>
          </cell>
          <cell r="D572">
            <v>788</v>
          </cell>
          <cell r="E572">
            <v>2</v>
          </cell>
          <cell r="F572" t="str">
            <v>SWS490B</v>
          </cell>
          <cell r="G572">
            <v>36.1</v>
          </cell>
        </row>
        <row r="573">
          <cell r="A573" t="str">
            <v>1G29CW2</v>
          </cell>
          <cell r="B573" t="str">
            <v>PL12</v>
          </cell>
          <cell r="C573">
            <v>486</v>
          </cell>
          <cell r="D573">
            <v>1000</v>
          </cell>
          <cell r="E573">
            <v>2</v>
          </cell>
          <cell r="F573" t="str">
            <v>SWS490B</v>
          </cell>
          <cell r="G573">
            <v>45.8</v>
          </cell>
        </row>
        <row r="574">
          <cell r="A574" t="str">
            <v>1G29LF1</v>
          </cell>
          <cell r="B574" t="str">
            <v>PL14</v>
          </cell>
          <cell r="C574">
            <v>2200</v>
          </cell>
          <cell r="D574">
            <v>7886</v>
          </cell>
          <cell r="E574">
            <v>1</v>
          </cell>
          <cell r="F574" t="str">
            <v>SWS490B</v>
          </cell>
          <cell r="G574">
            <v>1906.7</v>
          </cell>
        </row>
        <row r="575">
          <cell r="A575" t="str">
            <v>1G29LF2</v>
          </cell>
          <cell r="B575" t="str">
            <v>PL22</v>
          </cell>
          <cell r="C575">
            <v>2200</v>
          </cell>
          <cell r="D575">
            <v>2128</v>
          </cell>
          <cell r="E575">
            <v>1</v>
          </cell>
          <cell r="F575" t="str">
            <v>SWS490B</v>
          </cell>
          <cell r="G575">
            <v>808.5</v>
          </cell>
        </row>
        <row r="576">
          <cell r="A576" t="str">
            <v>1G29RP42</v>
          </cell>
          <cell r="B576" t="str">
            <v>PL12</v>
          </cell>
          <cell r="C576">
            <v>150</v>
          </cell>
          <cell r="D576">
            <v>6934</v>
          </cell>
          <cell r="E576">
            <v>7</v>
          </cell>
          <cell r="F576" t="str">
            <v>SWS490B</v>
          </cell>
          <cell r="G576">
            <v>98</v>
          </cell>
        </row>
        <row r="577">
          <cell r="A577" t="str">
            <v>1G29RP43</v>
          </cell>
          <cell r="B577" t="str">
            <v>PL20</v>
          </cell>
          <cell r="C577">
            <v>200</v>
          </cell>
          <cell r="D577">
            <v>3080</v>
          </cell>
          <cell r="E577">
            <v>7</v>
          </cell>
          <cell r="F577" t="str">
            <v>SWS490B</v>
          </cell>
          <cell r="G577">
            <v>96.7</v>
          </cell>
        </row>
        <row r="578">
          <cell r="A578" t="str">
            <v>1G29RP44</v>
          </cell>
          <cell r="B578" t="str">
            <v>PL12</v>
          </cell>
          <cell r="C578">
            <v>150</v>
          </cell>
          <cell r="D578">
            <v>5107</v>
          </cell>
          <cell r="E578">
            <v>3</v>
          </cell>
          <cell r="F578" t="str">
            <v>SWS490B</v>
          </cell>
          <cell r="G578">
            <v>72.2</v>
          </cell>
        </row>
        <row r="579">
          <cell r="A579" t="str">
            <v>1G29SP1</v>
          </cell>
          <cell r="B579" t="str">
            <v>PL14</v>
          </cell>
          <cell r="C579">
            <v>800</v>
          </cell>
          <cell r="D579">
            <v>2200</v>
          </cell>
          <cell r="E579">
            <v>1</v>
          </cell>
          <cell r="F579" t="str">
            <v>SWS490B</v>
          </cell>
          <cell r="G579">
            <v>193.4</v>
          </cell>
        </row>
        <row r="580">
          <cell r="A580" t="str">
            <v>1G29SP10</v>
          </cell>
          <cell r="B580" t="str">
            <v>PL14</v>
          </cell>
          <cell r="C580">
            <v>400</v>
          </cell>
          <cell r="D580">
            <v>1100</v>
          </cell>
          <cell r="E580">
            <v>4</v>
          </cell>
          <cell r="F580" t="str">
            <v>SWS490B</v>
          </cell>
          <cell r="G580">
            <v>48.4</v>
          </cell>
        </row>
        <row r="581">
          <cell r="A581" t="str">
            <v>1G29SP11</v>
          </cell>
          <cell r="B581" t="str">
            <v>PL14</v>
          </cell>
          <cell r="C581">
            <v>160</v>
          </cell>
          <cell r="D581">
            <v>800</v>
          </cell>
          <cell r="E581">
            <v>14</v>
          </cell>
          <cell r="F581" t="str">
            <v>SWS490B</v>
          </cell>
          <cell r="G581">
            <v>14.1</v>
          </cell>
        </row>
        <row r="582">
          <cell r="A582" t="str">
            <v>1G29SP2</v>
          </cell>
          <cell r="B582" t="str">
            <v>PL14</v>
          </cell>
          <cell r="C582">
            <v>74</v>
          </cell>
          <cell r="D582">
            <v>800</v>
          </cell>
          <cell r="E582">
            <v>4</v>
          </cell>
          <cell r="F582" t="str">
            <v>SWS490B</v>
          </cell>
          <cell r="G582">
            <v>6.5</v>
          </cell>
        </row>
        <row r="583">
          <cell r="A583" t="str">
            <v>1G29SP3</v>
          </cell>
          <cell r="B583" t="str">
            <v>PL14</v>
          </cell>
          <cell r="C583">
            <v>280</v>
          </cell>
          <cell r="D583">
            <v>800</v>
          </cell>
          <cell r="E583">
            <v>6</v>
          </cell>
          <cell r="F583" t="str">
            <v>SWS490B</v>
          </cell>
          <cell r="G583">
            <v>24.6</v>
          </cell>
        </row>
        <row r="584">
          <cell r="A584" t="str">
            <v>1G29SP4</v>
          </cell>
          <cell r="B584" t="str">
            <v>PL14</v>
          </cell>
          <cell r="C584">
            <v>800</v>
          </cell>
          <cell r="D584">
            <v>2200</v>
          </cell>
          <cell r="E584">
            <v>1</v>
          </cell>
          <cell r="F584" t="str">
            <v>SWS490B</v>
          </cell>
          <cell r="G584">
            <v>193.4</v>
          </cell>
        </row>
        <row r="585">
          <cell r="A585" t="str">
            <v>1G29SP5</v>
          </cell>
          <cell r="B585" t="str">
            <v>PL14</v>
          </cell>
          <cell r="C585">
            <v>600</v>
          </cell>
          <cell r="D585">
            <v>800</v>
          </cell>
          <cell r="E585">
            <v>3</v>
          </cell>
          <cell r="F585" t="str">
            <v>SWS490B</v>
          </cell>
          <cell r="G585">
            <v>52.8</v>
          </cell>
        </row>
        <row r="586">
          <cell r="A586" t="str">
            <v>1G29SP9</v>
          </cell>
          <cell r="B586" t="str">
            <v>PL14</v>
          </cell>
          <cell r="C586">
            <v>300</v>
          </cell>
          <cell r="D586">
            <v>600</v>
          </cell>
          <cell r="E586">
            <v>8</v>
          </cell>
          <cell r="F586" t="str">
            <v>SWS490B</v>
          </cell>
          <cell r="G586">
            <v>19.8</v>
          </cell>
        </row>
        <row r="587">
          <cell r="A587" t="str">
            <v>1G29TF1</v>
          </cell>
          <cell r="B587" t="str">
            <v>PL14</v>
          </cell>
          <cell r="C587">
            <v>2200</v>
          </cell>
          <cell r="D587">
            <v>7135</v>
          </cell>
          <cell r="E587">
            <v>1</v>
          </cell>
          <cell r="F587" t="str">
            <v>SWS490B</v>
          </cell>
          <cell r="G587">
            <v>1725.1</v>
          </cell>
        </row>
        <row r="588">
          <cell r="A588" t="str">
            <v>1G29TF2</v>
          </cell>
          <cell r="B588" t="str">
            <v>PL22</v>
          </cell>
          <cell r="C588">
            <v>2200</v>
          </cell>
          <cell r="D588">
            <v>2879</v>
          </cell>
          <cell r="E588">
            <v>1</v>
          </cell>
          <cell r="F588" t="str">
            <v>SWS490B</v>
          </cell>
          <cell r="G588">
            <v>1093.8</v>
          </cell>
        </row>
        <row r="589">
          <cell r="A589" t="str">
            <v>1G29WRL</v>
          </cell>
          <cell r="B589" t="str">
            <v>PL14</v>
          </cell>
          <cell r="C589">
            <v>1801</v>
          </cell>
          <cell r="D589">
            <v>10107</v>
          </cell>
          <cell r="E589">
            <v>2</v>
          </cell>
          <cell r="F589" t="str">
            <v>SWS490B</v>
          </cell>
          <cell r="G589">
            <v>2000.5</v>
          </cell>
        </row>
        <row r="590">
          <cell r="A590" t="str">
            <v>1G30CBF1</v>
          </cell>
          <cell r="B590" t="str">
            <v>PL12</v>
          </cell>
          <cell r="C590">
            <v>400</v>
          </cell>
          <cell r="D590">
            <v>500</v>
          </cell>
          <cell r="E590">
            <v>3</v>
          </cell>
          <cell r="F590" t="str">
            <v>SWS490B</v>
          </cell>
          <cell r="G590">
            <v>18.8</v>
          </cell>
        </row>
        <row r="591">
          <cell r="A591" t="str">
            <v>1G30CBF3</v>
          </cell>
          <cell r="B591" t="str">
            <v>PL12</v>
          </cell>
          <cell r="C591">
            <v>486</v>
          </cell>
          <cell r="D591">
            <v>500</v>
          </cell>
          <cell r="E591">
            <v>3</v>
          </cell>
          <cell r="F591" t="str">
            <v>SWS490B</v>
          </cell>
          <cell r="G591">
            <v>22.9</v>
          </cell>
        </row>
        <row r="592">
          <cell r="A592" t="str">
            <v>1G30CR4</v>
          </cell>
          <cell r="B592" t="str">
            <v>PL12</v>
          </cell>
          <cell r="C592">
            <v>486</v>
          </cell>
          <cell r="D592">
            <v>788</v>
          </cell>
          <cell r="E592">
            <v>3</v>
          </cell>
          <cell r="F592" t="str">
            <v>SWS490B</v>
          </cell>
          <cell r="G592">
            <v>36.1</v>
          </cell>
        </row>
        <row r="593">
          <cell r="A593" t="str">
            <v>1G30CW2</v>
          </cell>
          <cell r="B593" t="str">
            <v>PL12</v>
          </cell>
          <cell r="C593">
            <v>486</v>
          </cell>
          <cell r="D593">
            <v>1000</v>
          </cell>
          <cell r="E593">
            <v>3</v>
          </cell>
          <cell r="F593" t="str">
            <v>SWS490B</v>
          </cell>
          <cell r="G593">
            <v>45.8</v>
          </cell>
        </row>
        <row r="594">
          <cell r="A594" t="str">
            <v>1G30LF1</v>
          </cell>
          <cell r="B594" t="str">
            <v>PL22</v>
          </cell>
          <cell r="C594">
            <v>2200</v>
          </cell>
          <cell r="D594">
            <v>2878</v>
          </cell>
          <cell r="E594">
            <v>1</v>
          </cell>
          <cell r="F594" t="str">
            <v>SWS490B</v>
          </cell>
          <cell r="G594">
            <v>1093.5</v>
          </cell>
        </row>
        <row r="595">
          <cell r="A595" t="str">
            <v>1G30LF2</v>
          </cell>
          <cell r="B595" t="str">
            <v>PL30</v>
          </cell>
          <cell r="C595">
            <v>2200</v>
          </cell>
          <cell r="D595">
            <v>8008</v>
          </cell>
          <cell r="E595">
            <v>1</v>
          </cell>
          <cell r="F595" t="str">
            <v>SWS490B</v>
          </cell>
          <cell r="G595">
            <v>4148.8999999999996</v>
          </cell>
        </row>
        <row r="596">
          <cell r="A596" t="str">
            <v>1G30LF3</v>
          </cell>
          <cell r="B596" t="str">
            <v>PL22</v>
          </cell>
          <cell r="C596">
            <v>2200</v>
          </cell>
          <cell r="D596">
            <v>2878</v>
          </cell>
          <cell r="E596">
            <v>1</v>
          </cell>
          <cell r="F596" t="str">
            <v>SWS490B</v>
          </cell>
          <cell r="G596">
            <v>1093.5</v>
          </cell>
        </row>
        <row r="597">
          <cell r="A597" t="str">
            <v>1G30RP45</v>
          </cell>
          <cell r="B597" t="str">
            <v>PL20</v>
          </cell>
          <cell r="C597">
            <v>200</v>
          </cell>
          <cell r="D597">
            <v>13764</v>
          </cell>
          <cell r="E597">
            <v>7</v>
          </cell>
          <cell r="F597" t="str">
            <v>SWS490B</v>
          </cell>
          <cell r="G597">
            <v>432.2</v>
          </cell>
        </row>
        <row r="598">
          <cell r="A598" t="str">
            <v>1G30SL23</v>
          </cell>
          <cell r="B598" t="str">
            <v>PL54</v>
          </cell>
          <cell r="C598">
            <v>600</v>
          </cell>
          <cell r="D598">
            <v>600</v>
          </cell>
          <cell r="E598">
            <v>1</v>
          </cell>
          <cell r="F598" t="str">
            <v>SWS490B</v>
          </cell>
          <cell r="G598">
            <v>152.6</v>
          </cell>
        </row>
        <row r="599">
          <cell r="A599" t="str">
            <v>1G30SL24</v>
          </cell>
          <cell r="B599" t="str">
            <v>PL54</v>
          </cell>
          <cell r="C599">
            <v>600</v>
          </cell>
          <cell r="D599">
            <v>600</v>
          </cell>
          <cell r="E599">
            <v>1</v>
          </cell>
          <cell r="F599" t="str">
            <v>SWS490B</v>
          </cell>
          <cell r="G599">
            <v>152.6</v>
          </cell>
        </row>
        <row r="600">
          <cell r="A600" t="str">
            <v>1G30SP1</v>
          </cell>
          <cell r="B600" t="str">
            <v>PL14</v>
          </cell>
          <cell r="C600">
            <v>800</v>
          </cell>
          <cell r="D600">
            <v>2200</v>
          </cell>
          <cell r="E600">
            <v>1</v>
          </cell>
          <cell r="F600" t="str">
            <v>SWS490B</v>
          </cell>
          <cell r="G600">
            <v>193.4</v>
          </cell>
        </row>
        <row r="601">
          <cell r="A601" t="str">
            <v>1G30SP10</v>
          </cell>
          <cell r="B601" t="str">
            <v>PL14</v>
          </cell>
          <cell r="C601">
            <v>400</v>
          </cell>
          <cell r="D601">
            <v>1100</v>
          </cell>
          <cell r="E601">
            <v>4</v>
          </cell>
          <cell r="F601" t="str">
            <v>SWS490B</v>
          </cell>
          <cell r="G601">
            <v>48.4</v>
          </cell>
        </row>
        <row r="602">
          <cell r="A602" t="str">
            <v>1G30SP11</v>
          </cell>
          <cell r="B602" t="str">
            <v>PL14</v>
          </cell>
          <cell r="C602">
            <v>160</v>
          </cell>
          <cell r="D602">
            <v>800</v>
          </cell>
          <cell r="E602">
            <v>14</v>
          </cell>
          <cell r="F602" t="str">
            <v>SWS490B</v>
          </cell>
          <cell r="G602">
            <v>14.1</v>
          </cell>
        </row>
        <row r="603">
          <cell r="A603" t="str">
            <v>1G30SP2</v>
          </cell>
          <cell r="B603" t="str">
            <v>PL14</v>
          </cell>
          <cell r="C603">
            <v>74</v>
          </cell>
          <cell r="D603">
            <v>800</v>
          </cell>
          <cell r="E603">
            <v>4</v>
          </cell>
          <cell r="F603" t="str">
            <v>SWS490B</v>
          </cell>
          <cell r="G603">
            <v>6.5</v>
          </cell>
        </row>
        <row r="604">
          <cell r="A604" t="str">
            <v>1G30SP3</v>
          </cell>
          <cell r="B604" t="str">
            <v>PL14</v>
          </cell>
          <cell r="C604">
            <v>280</v>
          </cell>
          <cell r="D604">
            <v>800</v>
          </cell>
          <cell r="E604">
            <v>6</v>
          </cell>
          <cell r="F604" t="str">
            <v>SWS490B</v>
          </cell>
          <cell r="G604">
            <v>24.6</v>
          </cell>
        </row>
        <row r="605">
          <cell r="A605" t="str">
            <v>1G30SP4</v>
          </cell>
          <cell r="B605" t="str">
            <v>PL14</v>
          </cell>
          <cell r="C605">
            <v>800</v>
          </cell>
          <cell r="D605">
            <v>2200</v>
          </cell>
          <cell r="E605">
            <v>1</v>
          </cell>
          <cell r="F605" t="str">
            <v>SWS490B</v>
          </cell>
          <cell r="G605">
            <v>193.4</v>
          </cell>
        </row>
        <row r="606">
          <cell r="A606" t="str">
            <v>1G30SP5</v>
          </cell>
          <cell r="B606" t="str">
            <v>PL14</v>
          </cell>
          <cell r="C606">
            <v>600</v>
          </cell>
          <cell r="D606">
            <v>800</v>
          </cell>
          <cell r="E606">
            <v>3</v>
          </cell>
          <cell r="F606" t="str">
            <v>SWS490B</v>
          </cell>
          <cell r="G606">
            <v>52.8</v>
          </cell>
        </row>
        <row r="607">
          <cell r="A607" t="str">
            <v>1G30SP9</v>
          </cell>
          <cell r="B607" t="str">
            <v>PL14</v>
          </cell>
          <cell r="C607">
            <v>300</v>
          </cell>
          <cell r="D607">
            <v>600</v>
          </cell>
          <cell r="E607">
            <v>8</v>
          </cell>
          <cell r="F607" t="str">
            <v>SWS490B</v>
          </cell>
          <cell r="G607">
            <v>19.8</v>
          </cell>
        </row>
        <row r="608">
          <cell r="A608" t="str">
            <v>1G30TF1</v>
          </cell>
          <cell r="B608" t="str">
            <v>PL22</v>
          </cell>
          <cell r="C608">
            <v>2200</v>
          </cell>
          <cell r="D608">
            <v>2127</v>
          </cell>
          <cell r="E608">
            <v>1</v>
          </cell>
          <cell r="F608" t="str">
            <v>SWS490B</v>
          </cell>
          <cell r="G608">
            <v>808.1</v>
          </cell>
        </row>
        <row r="609">
          <cell r="A609" t="str">
            <v>1G30TF2</v>
          </cell>
          <cell r="B609" t="str">
            <v>PL30</v>
          </cell>
          <cell r="C609">
            <v>2200</v>
          </cell>
          <cell r="D609">
            <v>9510</v>
          </cell>
          <cell r="E609">
            <v>1</v>
          </cell>
          <cell r="F609" t="str">
            <v>SWS490B</v>
          </cell>
          <cell r="G609">
            <v>4927.1000000000004</v>
          </cell>
        </row>
        <row r="610">
          <cell r="A610" t="str">
            <v>1G30TF3</v>
          </cell>
          <cell r="B610" t="str">
            <v>PL22</v>
          </cell>
          <cell r="C610">
            <v>2200</v>
          </cell>
          <cell r="D610">
            <v>2127</v>
          </cell>
          <cell r="E610">
            <v>1</v>
          </cell>
          <cell r="F610" t="str">
            <v>SWS490B</v>
          </cell>
          <cell r="G610">
            <v>808.1</v>
          </cell>
        </row>
        <row r="611">
          <cell r="A611" t="str">
            <v>1G30WRL</v>
          </cell>
          <cell r="B611" t="str">
            <v>PL14</v>
          </cell>
          <cell r="C611">
            <v>1818</v>
          </cell>
          <cell r="D611">
            <v>13847</v>
          </cell>
          <cell r="E611">
            <v>2</v>
          </cell>
          <cell r="F611" t="str">
            <v>SWS490B</v>
          </cell>
          <cell r="G611">
            <v>2766.6</v>
          </cell>
        </row>
        <row r="612">
          <cell r="A612" t="str">
            <v>1G31CBF1</v>
          </cell>
          <cell r="B612" t="str">
            <v>PL12</v>
          </cell>
          <cell r="C612">
            <v>400</v>
          </cell>
          <cell r="D612">
            <v>500</v>
          </cell>
          <cell r="E612">
            <v>2</v>
          </cell>
          <cell r="F612" t="str">
            <v>SWS490B</v>
          </cell>
          <cell r="G612">
            <v>18.8</v>
          </cell>
        </row>
        <row r="613">
          <cell r="A613" t="str">
            <v>1G31CBF3</v>
          </cell>
          <cell r="B613" t="str">
            <v>PL12</v>
          </cell>
          <cell r="C613">
            <v>486</v>
          </cell>
          <cell r="D613">
            <v>500</v>
          </cell>
          <cell r="E613">
            <v>2</v>
          </cell>
          <cell r="F613" t="str">
            <v>SWS490B</v>
          </cell>
          <cell r="G613">
            <v>22.9</v>
          </cell>
        </row>
        <row r="614">
          <cell r="A614" t="str">
            <v>1G31CR4</v>
          </cell>
          <cell r="B614" t="str">
            <v>PL12</v>
          </cell>
          <cell r="C614">
            <v>486</v>
          </cell>
          <cell r="D614">
            <v>788</v>
          </cell>
          <cell r="E614">
            <v>2</v>
          </cell>
          <cell r="F614" t="str">
            <v>SWS490B</v>
          </cell>
          <cell r="G614">
            <v>36.1</v>
          </cell>
        </row>
        <row r="615">
          <cell r="A615" t="str">
            <v>1G31CW2</v>
          </cell>
          <cell r="B615" t="str">
            <v>PL12</v>
          </cell>
          <cell r="C615">
            <v>486</v>
          </cell>
          <cell r="D615">
            <v>1000</v>
          </cell>
          <cell r="E615">
            <v>2</v>
          </cell>
          <cell r="F615" t="str">
            <v>SWS490B</v>
          </cell>
          <cell r="G615">
            <v>45.8</v>
          </cell>
        </row>
        <row r="616">
          <cell r="A616" t="str">
            <v>1G31LF1</v>
          </cell>
          <cell r="B616" t="str">
            <v>PL22</v>
          </cell>
          <cell r="C616">
            <v>2200</v>
          </cell>
          <cell r="D616">
            <v>2127</v>
          </cell>
          <cell r="E616">
            <v>1</v>
          </cell>
          <cell r="F616" t="str">
            <v>SWS490B</v>
          </cell>
          <cell r="G616">
            <v>808.1</v>
          </cell>
        </row>
        <row r="617">
          <cell r="A617" t="str">
            <v>1G31LF2</v>
          </cell>
          <cell r="B617" t="str">
            <v>PL14</v>
          </cell>
          <cell r="C617">
            <v>2200</v>
          </cell>
          <cell r="D617">
            <v>7881</v>
          </cell>
          <cell r="E617">
            <v>1</v>
          </cell>
          <cell r="F617" t="str">
            <v>SWS490B</v>
          </cell>
          <cell r="G617">
            <v>1905.5</v>
          </cell>
        </row>
        <row r="618">
          <cell r="A618" t="str">
            <v>1G31RP46</v>
          </cell>
          <cell r="B618" t="str">
            <v>PL20</v>
          </cell>
          <cell r="C618">
            <v>200</v>
          </cell>
          <cell r="D618">
            <v>3078</v>
          </cell>
          <cell r="E618">
            <v>7</v>
          </cell>
          <cell r="F618" t="str">
            <v>SWS490B</v>
          </cell>
          <cell r="G618">
            <v>96.6</v>
          </cell>
        </row>
        <row r="619">
          <cell r="A619" t="str">
            <v>1G31RP47</v>
          </cell>
          <cell r="B619" t="str">
            <v>PL12</v>
          </cell>
          <cell r="C619">
            <v>150</v>
          </cell>
          <cell r="D619">
            <v>6930</v>
          </cell>
          <cell r="E619">
            <v>7</v>
          </cell>
          <cell r="F619" t="str">
            <v>SWS490B</v>
          </cell>
          <cell r="G619">
            <v>97.9</v>
          </cell>
        </row>
        <row r="620">
          <cell r="A620" t="str">
            <v>1G31RP48</v>
          </cell>
          <cell r="B620" t="str">
            <v>PL12</v>
          </cell>
          <cell r="C620">
            <v>150</v>
          </cell>
          <cell r="D620">
            <v>5104</v>
          </cell>
          <cell r="E620">
            <v>3</v>
          </cell>
          <cell r="F620" t="str">
            <v>SWS490B</v>
          </cell>
          <cell r="G620">
            <v>72.099999999999994</v>
          </cell>
        </row>
        <row r="621">
          <cell r="A621" t="str">
            <v>1G31SP12</v>
          </cell>
          <cell r="B621" t="str">
            <v>PL12</v>
          </cell>
          <cell r="C621">
            <v>600</v>
          </cell>
          <cell r="D621">
            <v>2200</v>
          </cell>
          <cell r="E621">
            <v>1</v>
          </cell>
          <cell r="F621" t="str">
            <v>SWS490B</v>
          </cell>
          <cell r="G621">
            <v>124.3</v>
          </cell>
        </row>
        <row r="622">
          <cell r="A622" t="str">
            <v>1G31SP13</v>
          </cell>
          <cell r="B622" t="str">
            <v>PL12</v>
          </cell>
          <cell r="C622">
            <v>74</v>
          </cell>
          <cell r="D622">
            <v>600</v>
          </cell>
          <cell r="E622">
            <v>4</v>
          </cell>
          <cell r="F622" t="str">
            <v>SWS490B</v>
          </cell>
          <cell r="G622">
            <v>4.2</v>
          </cell>
        </row>
        <row r="623">
          <cell r="A623" t="str">
            <v>1G31SP14</v>
          </cell>
          <cell r="B623" t="str">
            <v>PL12</v>
          </cell>
          <cell r="C623">
            <v>280</v>
          </cell>
          <cell r="D623">
            <v>600</v>
          </cell>
          <cell r="E623">
            <v>6</v>
          </cell>
          <cell r="F623" t="str">
            <v>SWS490B</v>
          </cell>
          <cell r="G623">
            <v>15.8</v>
          </cell>
        </row>
        <row r="624">
          <cell r="A624" t="str">
            <v>1G31SP15</v>
          </cell>
          <cell r="B624" t="str">
            <v>PL12</v>
          </cell>
          <cell r="C624">
            <v>600</v>
          </cell>
          <cell r="D624">
            <v>2200</v>
          </cell>
          <cell r="E624">
            <v>1</v>
          </cell>
          <cell r="F624" t="str">
            <v>SWS490B</v>
          </cell>
          <cell r="G624">
            <v>124.3</v>
          </cell>
        </row>
        <row r="625">
          <cell r="A625" t="str">
            <v>1G31SP16</v>
          </cell>
          <cell r="B625" t="str">
            <v>PL12</v>
          </cell>
          <cell r="C625">
            <v>300</v>
          </cell>
          <cell r="D625">
            <v>600</v>
          </cell>
          <cell r="E625">
            <v>8</v>
          </cell>
          <cell r="F625" t="str">
            <v>SWS490B</v>
          </cell>
          <cell r="G625">
            <v>17</v>
          </cell>
        </row>
        <row r="626">
          <cell r="A626" t="str">
            <v>1G31SP17</v>
          </cell>
          <cell r="B626" t="str">
            <v>PL12</v>
          </cell>
          <cell r="C626">
            <v>400</v>
          </cell>
          <cell r="D626">
            <v>1100</v>
          </cell>
          <cell r="E626">
            <v>4</v>
          </cell>
          <cell r="F626" t="str">
            <v>SWS490B</v>
          </cell>
          <cell r="G626">
            <v>41.4</v>
          </cell>
        </row>
        <row r="627">
          <cell r="A627" t="str">
            <v>1G31SP18</v>
          </cell>
          <cell r="B627" t="str">
            <v>PL12</v>
          </cell>
          <cell r="C627">
            <v>120</v>
          </cell>
          <cell r="D627">
            <v>600</v>
          </cell>
          <cell r="E627">
            <v>14</v>
          </cell>
          <cell r="F627" t="str">
            <v>SWS490B</v>
          </cell>
          <cell r="G627">
            <v>6.8</v>
          </cell>
        </row>
        <row r="628">
          <cell r="A628" t="str">
            <v>1G31SP19</v>
          </cell>
          <cell r="B628" t="str">
            <v>PL12</v>
          </cell>
          <cell r="C628">
            <v>600</v>
          </cell>
          <cell r="D628">
            <v>600</v>
          </cell>
          <cell r="E628">
            <v>3</v>
          </cell>
          <cell r="F628" t="str">
            <v>SWS490B</v>
          </cell>
          <cell r="G628">
            <v>33.9</v>
          </cell>
        </row>
        <row r="629">
          <cell r="A629" t="str">
            <v>1G31TF1</v>
          </cell>
          <cell r="B629" t="str">
            <v>PL22</v>
          </cell>
          <cell r="C629">
            <v>2200</v>
          </cell>
          <cell r="D629">
            <v>2877</v>
          </cell>
          <cell r="E629">
            <v>1</v>
          </cell>
          <cell r="F629" t="str">
            <v>SWS490B</v>
          </cell>
          <cell r="G629">
            <v>1093.0999999999999</v>
          </cell>
        </row>
        <row r="630">
          <cell r="A630" t="str">
            <v>1G31TF2</v>
          </cell>
          <cell r="B630" t="str">
            <v>PL14</v>
          </cell>
          <cell r="C630">
            <v>2200</v>
          </cell>
          <cell r="D630">
            <v>7131</v>
          </cell>
          <cell r="E630">
            <v>1</v>
          </cell>
          <cell r="F630" t="str">
            <v>SWS490B</v>
          </cell>
          <cell r="G630">
            <v>1724.1</v>
          </cell>
        </row>
        <row r="631">
          <cell r="A631" t="str">
            <v>1G31WRL</v>
          </cell>
          <cell r="B631" t="str">
            <v>PL14</v>
          </cell>
          <cell r="C631">
            <v>1802</v>
          </cell>
          <cell r="D631">
            <v>10079</v>
          </cell>
          <cell r="E631">
            <v>2</v>
          </cell>
          <cell r="F631" t="str">
            <v>SWS490B</v>
          </cell>
          <cell r="G631">
            <v>1996</v>
          </cell>
        </row>
        <row r="632">
          <cell r="A632" t="str">
            <v>1G32CBF1</v>
          </cell>
          <cell r="B632" t="str">
            <v>PL12</v>
          </cell>
          <cell r="C632">
            <v>400</v>
          </cell>
          <cell r="D632">
            <v>500</v>
          </cell>
          <cell r="E632">
            <v>2</v>
          </cell>
          <cell r="F632" t="str">
            <v>SWS490B</v>
          </cell>
          <cell r="G632">
            <v>18.8</v>
          </cell>
        </row>
        <row r="633">
          <cell r="A633" t="str">
            <v>1G32CBF3</v>
          </cell>
          <cell r="B633" t="str">
            <v>PL12</v>
          </cell>
          <cell r="C633">
            <v>486</v>
          </cell>
          <cell r="D633">
            <v>500</v>
          </cell>
          <cell r="E633">
            <v>2</v>
          </cell>
          <cell r="F633" t="str">
            <v>SWS490B</v>
          </cell>
          <cell r="G633">
            <v>22.9</v>
          </cell>
        </row>
        <row r="634">
          <cell r="A634" t="str">
            <v>1G32CR4</v>
          </cell>
          <cell r="B634" t="str">
            <v>PL12</v>
          </cell>
          <cell r="C634">
            <v>486</v>
          </cell>
          <cell r="D634">
            <v>788</v>
          </cell>
          <cell r="E634">
            <v>2</v>
          </cell>
          <cell r="F634" t="str">
            <v>SWS490B</v>
          </cell>
          <cell r="G634">
            <v>36.1</v>
          </cell>
        </row>
        <row r="635">
          <cell r="A635" t="str">
            <v>1G32CW2</v>
          </cell>
          <cell r="B635" t="str">
            <v>PL12</v>
          </cell>
          <cell r="C635">
            <v>486</v>
          </cell>
          <cell r="D635">
            <v>1000</v>
          </cell>
          <cell r="E635">
            <v>2</v>
          </cell>
          <cell r="F635" t="str">
            <v>SWS490B</v>
          </cell>
          <cell r="G635">
            <v>45.8</v>
          </cell>
        </row>
        <row r="636">
          <cell r="A636" t="str">
            <v>1G32LF1</v>
          </cell>
          <cell r="B636" t="str">
            <v>PL14</v>
          </cell>
          <cell r="C636">
            <v>2200</v>
          </cell>
          <cell r="D636">
            <v>3378</v>
          </cell>
          <cell r="E636">
            <v>1</v>
          </cell>
          <cell r="F636" t="str">
            <v>SWS490B</v>
          </cell>
          <cell r="G636">
            <v>816.7</v>
          </cell>
        </row>
        <row r="637">
          <cell r="A637" t="str">
            <v>1G32LF2</v>
          </cell>
          <cell r="B637" t="str">
            <v>PL16</v>
          </cell>
          <cell r="C637">
            <v>2200</v>
          </cell>
          <cell r="D637">
            <v>5379</v>
          </cell>
          <cell r="E637">
            <v>1</v>
          </cell>
          <cell r="F637" t="str">
            <v>SWS490B</v>
          </cell>
          <cell r="G637">
            <v>1486.3</v>
          </cell>
        </row>
        <row r="638">
          <cell r="A638" t="str">
            <v>1G32RP49</v>
          </cell>
          <cell r="B638" t="str">
            <v>PL12</v>
          </cell>
          <cell r="C638">
            <v>150</v>
          </cell>
          <cell r="D638">
            <v>8757</v>
          </cell>
          <cell r="E638">
            <v>7</v>
          </cell>
          <cell r="F638" t="str">
            <v>SWS490B</v>
          </cell>
          <cell r="G638">
            <v>123.7</v>
          </cell>
        </row>
        <row r="639">
          <cell r="A639" t="str">
            <v>1G32SP12</v>
          </cell>
          <cell r="B639" t="str">
            <v>PL12</v>
          </cell>
          <cell r="C639">
            <v>600</v>
          </cell>
          <cell r="D639">
            <v>2200</v>
          </cell>
          <cell r="E639">
            <v>1</v>
          </cell>
          <cell r="F639" t="str">
            <v>SWS490B</v>
          </cell>
          <cell r="G639">
            <v>124.3</v>
          </cell>
        </row>
        <row r="640">
          <cell r="A640" t="str">
            <v>1G32SP13</v>
          </cell>
          <cell r="B640" t="str">
            <v>PL12</v>
          </cell>
          <cell r="C640">
            <v>74</v>
          </cell>
          <cell r="D640">
            <v>600</v>
          </cell>
          <cell r="E640">
            <v>4</v>
          </cell>
          <cell r="F640" t="str">
            <v>SWS490B</v>
          </cell>
          <cell r="G640">
            <v>4.2</v>
          </cell>
        </row>
        <row r="641">
          <cell r="A641" t="str">
            <v>1G32SP14</v>
          </cell>
          <cell r="B641" t="str">
            <v>PL12</v>
          </cell>
          <cell r="C641">
            <v>280</v>
          </cell>
          <cell r="D641">
            <v>600</v>
          </cell>
          <cell r="E641">
            <v>6</v>
          </cell>
          <cell r="F641" t="str">
            <v>SWS490B</v>
          </cell>
          <cell r="G641">
            <v>15.8</v>
          </cell>
        </row>
        <row r="642">
          <cell r="A642" t="str">
            <v>1G32SP15</v>
          </cell>
          <cell r="B642" t="str">
            <v>PL12</v>
          </cell>
          <cell r="C642">
            <v>600</v>
          </cell>
          <cell r="D642">
            <v>2200</v>
          </cell>
          <cell r="E642">
            <v>1</v>
          </cell>
          <cell r="F642" t="str">
            <v>SWS490B</v>
          </cell>
          <cell r="G642">
            <v>124.3</v>
          </cell>
        </row>
        <row r="643">
          <cell r="A643" t="str">
            <v>1G32SP16</v>
          </cell>
          <cell r="B643" t="str">
            <v>PL12</v>
          </cell>
          <cell r="C643">
            <v>300</v>
          </cell>
          <cell r="D643">
            <v>600</v>
          </cell>
          <cell r="E643">
            <v>8</v>
          </cell>
          <cell r="F643" t="str">
            <v>SWS490B</v>
          </cell>
          <cell r="G643">
            <v>17</v>
          </cell>
        </row>
        <row r="644">
          <cell r="A644" t="str">
            <v>1G32SP17</v>
          </cell>
          <cell r="B644" t="str">
            <v>PL12</v>
          </cell>
          <cell r="C644">
            <v>400</v>
          </cell>
          <cell r="D644">
            <v>1100</v>
          </cell>
          <cell r="E644">
            <v>4</v>
          </cell>
          <cell r="F644" t="str">
            <v>SWS490B</v>
          </cell>
          <cell r="G644">
            <v>41.4</v>
          </cell>
        </row>
        <row r="645">
          <cell r="A645" t="str">
            <v>1G32SP18</v>
          </cell>
          <cell r="B645" t="str">
            <v>PL12</v>
          </cell>
          <cell r="C645">
            <v>120</v>
          </cell>
          <cell r="D645">
            <v>600</v>
          </cell>
          <cell r="E645">
            <v>14</v>
          </cell>
          <cell r="F645" t="str">
            <v>SWS490B</v>
          </cell>
          <cell r="G645">
            <v>6.8</v>
          </cell>
        </row>
        <row r="646">
          <cell r="A646" t="str">
            <v>1G32SP19</v>
          </cell>
          <cell r="B646" t="str">
            <v>PL12</v>
          </cell>
          <cell r="C646">
            <v>600</v>
          </cell>
          <cell r="D646">
            <v>600</v>
          </cell>
          <cell r="E646">
            <v>3</v>
          </cell>
          <cell r="F646" t="str">
            <v>SWS490B</v>
          </cell>
          <cell r="G646">
            <v>33.9</v>
          </cell>
        </row>
        <row r="647">
          <cell r="A647" t="str">
            <v>1G32TF1</v>
          </cell>
          <cell r="B647" t="str">
            <v>PL14</v>
          </cell>
          <cell r="C647">
            <v>2200</v>
          </cell>
          <cell r="D647">
            <v>8757</v>
          </cell>
          <cell r="E647">
            <v>1</v>
          </cell>
          <cell r="F647" t="str">
            <v>SWS490B</v>
          </cell>
          <cell r="G647">
            <v>2117.3000000000002</v>
          </cell>
        </row>
        <row r="648">
          <cell r="A648" t="str">
            <v>1G32WRL</v>
          </cell>
          <cell r="B648" t="str">
            <v>PL14</v>
          </cell>
          <cell r="C648">
            <v>1802</v>
          </cell>
          <cell r="D648">
            <v>8831</v>
          </cell>
          <cell r="E648">
            <v>2</v>
          </cell>
          <cell r="F648" t="str">
            <v>SWS490B</v>
          </cell>
          <cell r="G648">
            <v>1748.9</v>
          </cell>
        </row>
        <row r="649">
          <cell r="A649" t="str">
            <v>1G33CBF1</v>
          </cell>
          <cell r="B649" t="str">
            <v>PL12</v>
          </cell>
          <cell r="C649">
            <v>400</v>
          </cell>
          <cell r="D649">
            <v>500</v>
          </cell>
          <cell r="E649">
            <v>2</v>
          </cell>
          <cell r="F649" t="str">
            <v>SWS490B</v>
          </cell>
          <cell r="G649">
            <v>18.8</v>
          </cell>
        </row>
        <row r="650">
          <cell r="A650" t="str">
            <v>1G33CBF3</v>
          </cell>
          <cell r="B650" t="str">
            <v>PL12</v>
          </cell>
          <cell r="C650">
            <v>486</v>
          </cell>
          <cell r="D650">
            <v>500</v>
          </cell>
          <cell r="E650">
            <v>2</v>
          </cell>
          <cell r="F650" t="str">
            <v>SWS490B</v>
          </cell>
          <cell r="G650">
            <v>22.9</v>
          </cell>
        </row>
        <row r="651">
          <cell r="A651" t="str">
            <v>1G33CR4</v>
          </cell>
          <cell r="B651" t="str">
            <v>PL12</v>
          </cell>
          <cell r="C651">
            <v>486</v>
          </cell>
          <cell r="D651">
            <v>788</v>
          </cell>
          <cell r="E651">
            <v>2</v>
          </cell>
          <cell r="F651" t="str">
            <v>SWS490B</v>
          </cell>
          <cell r="G651">
            <v>36.1</v>
          </cell>
        </row>
        <row r="652">
          <cell r="A652" t="str">
            <v>1G33CW2</v>
          </cell>
          <cell r="B652" t="str">
            <v>PL12</v>
          </cell>
          <cell r="C652">
            <v>486</v>
          </cell>
          <cell r="D652">
            <v>1000</v>
          </cell>
          <cell r="E652">
            <v>2</v>
          </cell>
          <cell r="F652" t="str">
            <v>SWS490B</v>
          </cell>
          <cell r="G652">
            <v>45.8</v>
          </cell>
        </row>
        <row r="653">
          <cell r="A653" t="str">
            <v>1G33LF1</v>
          </cell>
          <cell r="B653" t="str">
            <v>PL16</v>
          </cell>
          <cell r="C653">
            <v>2200</v>
          </cell>
          <cell r="D653">
            <v>12514</v>
          </cell>
          <cell r="E653">
            <v>1</v>
          </cell>
          <cell r="F653" t="str">
            <v>SWS490B</v>
          </cell>
          <cell r="G653">
            <v>3457.9</v>
          </cell>
        </row>
        <row r="654">
          <cell r="A654" t="str">
            <v>1G33RP50</v>
          </cell>
          <cell r="B654" t="str">
            <v>PL12</v>
          </cell>
          <cell r="C654">
            <v>150</v>
          </cell>
          <cell r="D654">
            <v>12514</v>
          </cell>
          <cell r="E654">
            <v>7</v>
          </cell>
          <cell r="F654" t="str">
            <v>SWS490B</v>
          </cell>
          <cell r="G654">
            <v>176.8</v>
          </cell>
        </row>
        <row r="655">
          <cell r="A655" t="str">
            <v>1G33SP12</v>
          </cell>
          <cell r="B655" t="str">
            <v>PL12</v>
          </cell>
          <cell r="C655">
            <v>600</v>
          </cell>
          <cell r="D655">
            <v>2200</v>
          </cell>
          <cell r="E655">
            <v>1</v>
          </cell>
          <cell r="F655" t="str">
            <v>SWS490B</v>
          </cell>
          <cell r="G655">
            <v>124.3</v>
          </cell>
        </row>
        <row r="656">
          <cell r="A656" t="str">
            <v>1G33SP13</v>
          </cell>
          <cell r="B656" t="str">
            <v>PL12</v>
          </cell>
          <cell r="C656">
            <v>74</v>
          </cell>
          <cell r="D656">
            <v>600</v>
          </cell>
          <cell r="E656">
            <v>4</v>
          </cell>
          <cell r="F656" t="str">
            <v>SWS490B</v>
          </cell>
          <cell r="G656">
            <v>4.2</v>
          </cell>
        </row>
        <row r="657">
          <cell r="A657" t="str">
            <v>1G33SP14</v>
          </cell>
          <cell r="B657" t="str">
            <v>PL12</v>
          </cell>
          <cell r="C657">
            <v>280</v>
          </cell>
          <cell r="D657">
            <v>600</v>
          </cell>
          <cell r="E657">
            <v>6</v>
          </cell>
          <cell r="F657" t="str">
            <v>SWS490B</v>
          </cell>
          <cell r="G657">
            <v>15.8</v>
          </cell>
        </row>
        <row r="658">
          <cell r="A658" t="str">
            <v>1G33SP15</v>
          </cell>
          <cell r="B658" t="str">
            <v>PL12</v>
          </cell>
          <cell r="C658">
            <v>600</v>
          </cell>
          <cell r="D658">
            <v>2200</v>
          </cell>
          <cell r="E658">
            <v>1</v>
          </cell>
          <cell r="F658" t="str">
            <v>SWS490B</v>
          </cell>
          <cell r="G658">
            <v>124.3</v>
          </cell>
        </row>
        <row r="659">
          <cell r="A659" t="str">
            <v>1G33SP16</v>
          </cell>
          <cell r="B659" t="str">
            <v>PL12</v>
          </cell>
          <cell r="C659">
            <v>300</v>
          </cell>
          <cell r="D659">
            <v>600</v>
          </cell>
          <cell r="E659">
            <v>8</v>
          </cell>
          <cell r="F659" t="str">
            <v>SWS490B</v>
          </cell>
          <cell r="G659">
            <v>17</v>
          </cell>
        </row>
        <row r="660">
          <cell r="A660" t="str">
            <v>1G33SP17</v>
          </cell>
          <cell r="B660" t="str">
            <v>PL12</v>
          </cell>
          <cell r="C660">
            <v>400</v>
          </cell>
          <cell r="D660">
            <v>1100</v>
          </cell>
          <cell r="E660">
            <v>4</v>
          </cell>
          <cell r="F660" t="str">
            <v>SWS490B</v>
          </cell>
          <cell r="G660">
            <v>41.4</v>
          </cell>
        </row>
        <row r="661">
          <cell r="A661" t="str">
            <v>1G33SP18</v>
          </cell>
          <cell r="B661" t="str">
            <v>PL12</v>
          </cell>
          <cell r="C661">
            <v>120</v>
          </cell>
          <cell r="D661">
            <v>600</v>
          </cell>
          <cell r="E661">
            <v>14</v>
          </cell>
          <cell r="F661" t="str">
            <v>SWS490B</v>
          </cell>
          <cell r="G661">
            <v>6.8</v>
          </cell>
        </row>
        <row r="662">
          <cell r="A662" t="str">
            <v>1G33SP19</v>
          </cell>
          <cell r="B662" t="str">
            <v>PL12</v>
          </cell>
          <cell r="C662">
            <v>600</v>
          </cell>
          <cell r="D662">
            <v>600</v>
          </cell>
          <cell r="E662">
            <v>3</v>
          </cell>
          <cell r="F662" t="str">
            <v>SWS490B</v>
          </cell>
          <cell r="G662">
            <v>33.9</v>
          </cell>
        </row>
        <row r="663">
          <cell r="A663" t="str">
            <v>1G33TF1</v>
          </cell>
          <cell r="B663" t="str">
            <v>PL14</v>
          </cell>
          <cell r="C663">
            <v>2200</v>
          </cell>
          <cell r="D663">
            <v>12514</v>
          </cell>
          <cell r="E663">
            <v>1</v>
          </cell>
          <cell r="F663" t="str">
            <v>SWS490B</v>
          </cell>
          <cell r="G663">
            <v>3025.6</v>
          </cell>
        </row>
        <row r="664">
          <cell r="A664" t="str">
            <v>1G33WRL</v>
          </cell>
          <cell r="B664" t="str">
            <v>PL14</v>
          </cell>
          <cell r="C664">
            <v>1811</v>
          </cell>
          <cell r="D664">
            <v>12514</v>
          </cell>
          <cell r="E664">
            <v>2</v>
          </cell>
          <cell r="F664" t="str">
            <v>SWS490B</v>
          </cell>
          <cell r="G664">
            <v>2490.6</v>
          </cell>
        </row>
        <row r="665">
          <cell r="A665" t="str">
            <v>1G34CBF1</v>
          </cell>
          <cell r="B665" t="str">
            <v>PL12</v>
          </cell>
          <cell r="C665">
            <v>400</v>
          </cell>
          <cell r="D665">
            <v>500</v>
          </cell>
          <cell r="E665">
            <v>3</v>
          </cell>
          <cell r="F665" t="str">
            <v>SWS490B</v>
          </cell>
          <cell r="G665">
            <v>18.8</v>
          </cell>
        </row>
        <row r="666">
          <cell r="A666" t="str">
            <v>1G34CBF3</v>
          </cell>
          <cell r="B666" t="str">
            <v>PL12</v>
          </cell>
          <cell r="C666">
            <v>486</v>
          </cell>
          <cell r="D666">
            <v>500</v>
          </cell>
          <cell r="E666">
            <v>3</v>
          </cell>
          <cell r="F666" t="str">
            <v>SWS490B</v>
          </cell>
          <cell r="G666">
            <v>22.9</v>
          </cell>
        </row>
        <row r="667">
          <cell r="A667" t="str">
            <v>1G34CR3</v>
          </cell>
          <cell r="B667" t="str">
            <v>PL12</v>
          </cell>
          <cell r="C667">
            <v>486</v>
          </cell>
          <cell r="D667">
            <v>638</v>
          </cell>
          <cell r="E667">
            <v>3</v>
          </cell>
          <cell r="F667" t="str">
            <v>SWS490B</v>
          </cell>
          <cell r="G667">
            <v>29.2</v>
          </cell>
        </row>
        <row r="668">
          <cell r="A668" t="str">
            <v>1G34CW2</v>
          </cell>
          <cell r="B668" t="str">
            <v>PL12</v>
          </cell>
          <cell r="C668">
            <v>486</v>
          </cell>
          <cell r="D668">
            <v>1000</v>
          </cell>
          <cell r="E668">
            <v>3</v>
          </cell>
          <cell r="F668" t="str">
            <v>SWS490B</v>
          </cell>
          <cell r="G668">
            <v>45.8</v>
          </cell>
        </row>
        <row r="669">
          <cell r="A669" t="str">
            <v>1G34HP10</v>
          </cell>
          <cell r="B669" t="str">
            <v>PL12</v>
          </cell>
          <cell r="C669">
            <v>150</v>
          </cell>
          <cell r="D669">
            <v>620</v>
          </cell>
          <cell r="E669">
            <v>2</v>
          </cell>
          <cell r="F669" t="str">
            <v>SWS490B</v>
          </cell>
          <cell r="G669">
            <v>8.8000000000000007</v>
          </cell>
        </row>
        <row r="670">
          <cell r="A670" t="str">
            <v>1G34HP3</v>
          </cell>
          <cell r="B670" t="str">
            <v>PL12</v>
          </cell>
          <cell r="C670">
            <v>150</v>
          </cell>
          <cell r="D670">
            <v>1180</v>
          </cell>
          <cell r="E670">
            <v>14</v>
          </cell>
          <cell r="F670" t="str">
            <v>SWS490B</v>
          </cell>
          <cell r="G670">
            <v>16.7</v>
          </cell>
        </row>
        <row r="671">
          <cell r="A671" t="str">
            <v>1G34HP6</v>
          </cell>
          <cell r="B671" t="str">
            <v>PL12</v>
          </cell>
          <cell r="C671">
            <v>150</v>
          </cell>
          <cell r="D671">
            <v>1190</v>
          </cell>
          <cell r="E671">
            <v>2</v>
          </cell>
          <cell r="F671" t="str">
            <v>SWS490B</v>
          </cell>
          <cell r="G671">
            <v>16.8</v>
          </cell>
        </row>
        <row r="672">
          <cell r="A672" t="str">
            <v>1G34HP7</v>
          </cell>
          <cell r="B672" t="str">
            <v>PL12</v>
          </cell>
          <cell r="C672">
            <v>150</v>
          </cell>
          <cell r="D672">
            <v>205</v>
          </cell>
          <cell r="E672">
            <v>2</v>
          </cell>
          <cell r="F672" t="str">
            <v>SWS490B</v>
          </cell>
          <cell r="G672">
            <v>2.9</v>
          </cell>
        </row>
        <row r="673">
          <cell r="A673" t="str">
            <v>1G34HP9</v>
          </cell>
          <cell r="B673" t="str">
            <v>PL12</v>
          </cell>
          <cell r="C673">
            <v>150</v>
          </cell>
          <cell r="D673">
            <v>260</v>
          </cell>
          <cell r="E673">
            <v>2</v>
          </cell>
          <cell r="F673" t="str">
            <v>SWS490B</v>
          </cell>
          <cell r="G673">
            <v>3.7</v>
          </cell>
        </row>
        <row r="674">
          <cell r="A674" t="str">
            <v>1G34LF1</v>
          </cell>
          <cell r="B674" t="str">
            <v>PL16</v>
          </cell>
          <cell r="C674">
            <v>2200</v>
          </cell>
          <cell r="D674">
            <v>2128</v>
          </cell>
          <cell r="E674">
            <v>1</v>
          </cell>
          <cell r="F674" t="str">
            <v>SWS490B</v>
          </cell>
          <cell r="G674">
            <v>588</v>
          </cell>
        </row>
        <row r="675">
          <cell r="A675" t="str">
            <v>1G34LF2</v>
          </cell>
          <cell r="B675" t="str">
            <v>PL12</v>
          </cell>
          <cell r="C675">
            <v>2200</v>
          </cell>
          <cell r="D675">
            <v>9635</v>
          </cell>
          <cell r="E675">
            <v>1</v>
          </cell>
          <cell r="F675" t="str">
            <v>SWS490B</v>
          </cell>
          <cell r="G675">
            <v>1996.8</v>
          </cell>
        </row>
        <row r="676">
          <cell r="A676" t="str">
            <v>1G34RP51</v>
          </cell>
          <cell r="B676" t="str">
            <v>PL12</v>
          </cell>
          <cell r="C676">
            <v>150</v>
          </cell>
          <cell r="D676">
            <v>997</v>
          </cell>
          <cell r="E676">
            <v>2</v>
          </cell>
          <cell r="F676" t="str">
            <v>SWS490B</v>
          </cell>
          <cell r="G676">
            <v>14.1</v>
          </cell>
        </row>
        <row r="677">
          <cell r="A677" t="str">
            <v>1G34RP52</v>
          </cell>
          <cell r="B677" t="str">
            <v>PL12</v>
          </cell>
          <cell r="C677">
            <v>150</v>
          </cell>
          <cell r="D677">
            <v>9389</v>
          </cell>
          <cell r="E677">
            <v>5</v>
          </cell>
          <cell r="F677" t="str">
            <v>SWS490B</v>
          </cell>
          <cell r="G677">
            <v>132.69999999999999</v>
          </cell>
        </row>
        <row r="678">
          <cell r="A678" t="str">
            <v>1G34RP53</v>
          </cell>
          <cell r="B678" t="str">
            <v>PL12</v>
          </cell>
          <cell r="C678">
            <v>150</v>
          </cell>
          <cell r="D678">
            <v>1279</v>
          </cell>
          <cell r="E678">
            <v>5</v>
          </cell>
          <cell r="F678" t="str">
            <v>SWS490B</v>
          </cell>
          <cell r="G678">
            <v>18.100000000000001</v>
          </cell>
        </row>
        <row r="679">
          <cell r="A679" t="str">
            <v>1G34RP54</v>
          </cell>
          <cell r="B679" t="str">
            <v>PL12</v>
          </cell>
          <cell r="C679">
            <v>150</v>
          </cell>
          <cell r="D679">
            <v>1122</v>
          </cell>
          <cell r="E679">
            <v>5</v>
          </cell>
          <cell r="F679" t="str">
            <v>SWS490B</v>
          </cell>
          <cell r="G679">
            <v>15.9</v>
          </cell>
        </row>
        <row r="680">
          <cell r="A680" t="str">
            <v>1G34RP55</v>
          </cell>
          <cell r="B680" t="str">
            <v>PL12</v>
          </cell>
          <cell r="C680">
            <v>150</v>
          </cell>
          <cell r="D680">
            <v>9559</v>
          </cell>
          <cell r="E680">
            <v>2</v>
          </cell>
          <cell r="F680" t="str">
            <v>SWS490B</v>
          </cell>
          <cell r="G680">
            <v>135.1</v>
          </cell>
        </row>
        <row r="681">
          <cell r="A681" t="str">
            <v>1G34RP56</v>
          </cell>
          <cell r="B681" t="str">
            <v>PL12</v>
          </cell>
          <cell r="C681">
            <v>150</v>
          </cell>
          <cell r="D681">
            <v>1544</v>
          </cell>
          <cell r="E681">
            <v>2</v>
          </cell>
          <cell r="F681" t="str">
            <v>SWS490B</v>
          </cell>
          <cell r="G681">
            <v>21.8</v>
          </cell>
        </row>
        <row r="682">
          <cell r="A682" t="str">
            <v>1G34SL25</v>
          </cell>
          <cell r="B682" t="str">
            <v>PL58</v>
          </cell>
          <cell r="C682">
            <v>600</v>
          </cell>
          <cell r="D682">
            <v>600</v>
          </cell>
          <cell r="E682">
            <v>1</v>
          </cell>
          <cell r="F682" t="str">
            <v>SWS490B</v>
          </cell>
          <cell r="G682">
            <v>163.9</v>
          </cell>
        </row>
        <row r="683">
          <cell r="A683" t="str">
            <v>1G34SL26</v>
          </cell>
          <cell r="B683" t="str">
            <v>PL58</v>
          </cell>
          <cell r="C683">
            <v>600</v>
          </cell>
          <cell r="D683">
            <v>600</v>
          </cell>
          <cell r="E683">
            <v>1</v>
          </cell>
          <cell r="F683" t="str">
            <v>SWS490B</v>
          </cell>
          <cell r="G683">
            <v>163.9</v>
          </cell>
        </row>
        <row r="684">
          <cell r="A684" t="str">
            <v>1G34TF1</v>
          </cell>
          <cell r="B684" t="str">
            <v>PL14</v>
          </cell>
          <cell r="C684">
            <v>2200</v>
          </cell>
          <cell r="D684">
            <v>2879</v>
          </cell>
          <cell r="E684">
            <v>1</v>
          </cell>
          <cell r="F684" t="str">
            <v>SWS490B</v>
          </cell>
          <cell r="G684">
            <v>696.1</v>
          </cell>
        </row>
        <row r="685">
          <cell r="A685" t="str">
            <v>1G34TF2</v>
          </cell>
          <cell r="B685" t="str">
            <v>PL12</v>
          </cell>
          <cell r="C685">
            <v>2200</v>
          </cell>
          <cell r="D685">
            <v>6510</v>
          </cell>
          <cell r="E685">
            <v>1</v>
          </cell>
          <cell r="F685" t="str">
            <v>SWS490B</v>
          </cell>
          <cell r="G685">
            <v>1349.1</v>
          </cell>
        </row>
        <row r="686">
          <cell r="A686" t="str">
            <v>1G34TF3</v>
          </cell>
          <cell r="B686" t="str">
            <v>PL12</v>
          </cell>
          <cell r="C686">
            <v>2200</v>
          </cell>
          <cell r="D686">
            <v>1270</v>
          </cell>
          <cell r="E686">
            <v>1</v>
          </cell>
          <cell r="F686" t="str">
            <v>SWS490B</v>
          </cell>
          <cell r="G686">
            <v>263.2</v>
          </cell>
        </row>
        <row r="687">
          <cell r="A687" t="str">
            <v>1G34TF4</v>
          </cell>
          <cell r="B687" t="str">
            <v>PL12</v>
          </cell>
          <cell r="C687">
            <v>2200</v>
          </cell>
          <cell r="D687">
            <v>1122</v>
          </cell>
          <cell r="E687">
            <v>1</v>
          </cell>
          <cell r="F687" t="str">
            <v>SWS490B</v>
          </cell>
          <cell r="G687">
            <v>232.5</v>
          </cell>
        </row>
        <row r="688">
          <cell r="A688" t="str">
            <v>1G34WRL</v>
          </cell>
          <cell r="B688" t="str">
            <v>PL14</v>
          </cell>
          <cell r="C688">
            <v>1808</v>
          </cell>
          <cell r="D688">
            <v>11862</v>
          </cell>
          <cell r="E688">
            <v>2</v>
          </cell>
          <cell r="F688" t="str">
            <v>SWS490B</v>
          </cell>
          <cell r="G688">
            <v>2357</v>
          </cell>
        </row>
        <row r="689">
          <cell r="A689" t="str">
            <v>2G01CBF1</v>
          </cell>
          <cell r="B689" t="str">
            <v>PL12</v>
          </cell>
          <cell r="C689">
            <v>400</v>
          </cell>
          <cell r="D689">
            <v>500</v>
          </cell>
          <cell r="E689">
            <v>1</v>
          </cell>
          <cell r="F689" t="str">
            <v>SWS490B</v>
          </cell>
          <cell r="G689">
            <v>18.8</v>
          </cell>
        </row>
        <row r="690">
          <cell r="A690" t="str">
            <v>2G01CBF1</v>
          </cell>
          <cell r="B690" t="str">
            <v>PL12</v>
          </cell>
          <cell r="C690">
            <v>400</v>
          </cell>
          <cell r="D690">
            <v>500</v>
          </cell>
          <cell r="E690">
            <v>2</v>
          </cell>
          <cell r="F690" t="str">
            <v>SWS490B</v>
          </cell>
          <cell r="G690">
            <v>18.8</v>
          </cell>
        </row>
        <row r="691">
          <cell r="A691" t="str">
            <v>2G01CBF3</v>
          </cell>
          <cell r="B691" t="str">
            <v>PL12</v>
          </cell>
          <cell r="C691">
            <v>486</v>
          </cell>
          <cell r="D691">
            <v>500</v>
          </cell>
          <cell r="E691">
            <v>1</v>
          </cell>
          <cell r="F691" t="str">
            <v>SWS490B</v>
          </cell>
          <cell r="G691">
            <v>22.9</v>
          </cell>
        </row>
        <row r="692">
          <cell r="A692" t="str">
            <v>2G01CBF3</v>
          </cell>
          <cell r="B692" t="str">
            <v>PL12</v>
          </cell>
          <cell r="C692">
            <v>486</v>
          </cell>
          <cell r="D692">
            <v>500</v>
          </cell>
          <cell r="E692">
            <v>2</v>
          </cell>
          <cell r="F692" t="str">
            <v>SWS490B</v>
          </cell>
          <cell r="G692">
            <v>22.9</v>
          </cell>
        </row>
        <row r="693">
          <cell r="A693" t="str">
            <v>2G01CR5</v>
          </cell>
          <cell r="B693" t="str">
            <v>PL12</v>
          </cell>
          <cell r="C693">
            <v>188</v>
          </cell>
          <cell r="D693">
            <v>486</v>
          </cell>
          <cell r="E693">
            <v>1</v>
          </cell>
          <cell r="F693" t="str">
            <v>SWS490B</v>
          </cell>
          <cell r="G693">
            <v>8.6</v>
          </cell>
        </row>
        <row r="694">
          <cell r="A694" t="str">
            <v>2G01CR5</v>
          </cell>
          <cell r="B694" t="str">
            <v>PL12</v>
          </cell>
          <cell r="C694">
            <v>188</v>
          </cell>
          <cell r="D694">
            <v>486</v>
          </cell>
          <cell r="E694">
            <v>2</v>
          </cell>
          <cell r="F694" t="str">
            <v>SWS490B</v>
          </cell>
          <cell r="G694">
            <v>8.6</v>
          </cell>
        </row>
        <row r="695">
          <cell r="A695" t="str">
            <v>2G01CW2</v>
          </cell>
          <cell r="B695" t="str">
            <v>PL12</v>
          </cell>
          <cell r="C695">
            <v>486</v>
          </cell>
          <cell r="D695">
            <v>1000</v>
          </cell>
          <cell r="E695">
            <v>1</v>
          </cell>
          <cell r="F695" t="str">
            <v>SWS490B</v>
          </cell>
          <cell r="G695">
            <v>45.8</v>
          </cell>
        </row>
        <row r="696">
          <cell r="A696" t="str">
            <v>2G01CW2</v>
          </cell>
          <cell r="B696" t="str">
            <v>PL12</v>
          </cell>
          <cell r="C696">
            <v>486</v>
          </cell>
          <cell r="D696">
            <v>1000</v>
          </cell>
          <cell r="E696">
            <v>2</v>
          </cell>
          <cell r="F696" t="str">
            <v>SWS490B</v>
          </cell>
          <cell r="G696">
            <v>45.8</v>
          </cell>
        </row>
        <row r="697">
          <cell r="A697" t="str">
            <v>2G01LF1</v>
          </cell>
          <cell r="B697" t="str">
            <v>PL16</v>
          </cell>
          <cell r="C697">
            <v>2200</v>
          </cell>
          <cell r="D697">
            <v>8909</v>
          </cell>
          <cell r="E697">
            <v>1</v>
          </cell>
          <cell r="F697" t="str">
            <v>SWS490B</v>
          </cell>
          <cell r="G697">
            <v>2461.6999999999998</v>
          </cell>
        </row>
        <row r="698">
          <cell r="A698" t="str">
            <v>2G01LF2</v>
          </cell>
          <cell r="B698" t="str">
            <v>PL22</v>
          </cell>
          <cell r="C698">
            <v>2200</v>
          </cell>
          <cell r="D698">
            <v>1627</v>
          </cell>
          <cell r="E698">
            <v>1</v>
          </cell>
          <cell r="F698" t="str">
            <v>SWS490B</v>
          </cell>
          <cell r="G698">
            <v>618.20000000000005</v>
          </cell>
        </row>
        <row r="699">
          <cell r="A699" t="str">
            <v>2G01RP2</v>
          </cell>
          <cell r="B699" t="str">
            <v>PL20</v>
          </cell>
          <cell r="C699">
            <v>150</v>
          </cell>
          <cell r="D699">
            <v>8300</v>
          </cell>
          <cell r="E699">
            <v>2</v>
          </cell>
          <cell r="F699" t="str">
            <v>SWS490B</v>
          </cell>
          <cell r="G699">
            <v>195.5</v>
          </cell>
        </row>
        <row r="700">
          <cell r="A700" t="str">
            <v>2G01RP3</v>
          </cell>
          <cell r="B700" t="str">
            <v>PL20</v>
          </cell>
          <cell r="C700">
            <v>150</v>
          </cell>
          <cell r="D700">
            <v>1563</v>
          </cell>
          <cell r="E700">
            <v>2</v>
          </cell>
          <cell r="F700" t="str">
            <v>SWS490B</v>
          </cell>
          <cell r="G700">
            <v>36.799999999999997</v>
          </cell>
        </row>
        <row r="701">
          <cell r="A701" t="str">
            <v>2G01RP4</v>
          </cell>
          <cell r="B701" t="str">
            <v>PL20</v>
          </cell>
          <cell r="C701">
            <v>150</v>
          </cell>
          <cell r="D701">
            <v>996</v>
          </cell>
          <cell r="E701">
            <v>2</v>
          </cell>
          <cell r="F701" t="str">
            <v>SWS490B</v>
          </cell>
          <cell r="G701">
            <v>23.5</v>
          </cell>
        </row>
        <row r="702">
          <cell r="A702" t="str">
            <v>2G01RPI</v>
          </cell>
          <cell r="B702" t="str">
            <v>PL20</v>
          </cell>
          <cell r="C702">
            <v>150</v>
          </cell>
          <cell r="D702">
            <v>10526</v>
          </cell>
          <cell r="E702">
            <v>5</v>
          </cell>
          <cell r="F702" t="str">
            <v>SWS490B</v>
          </cell>
          <cell r="G702">
            <v>247.9</v>
          </cell>
        </row>
        <row r="703">
          <cell r="A703" t="str">
            <v>2G01SL01</v>
          </cell>
          <cell r="B703" t="str">
            <v>PL55</v>
          </cell>
          <cell r="C703">
            <v>600</v>
          </cell>
          <cell r="D703">
            <v>600</v>
          </cell>
          <cell r="E703">
            <v>2</v>
          </cell>
          <cell r="F703" t="str">
            <v>SWS490B</v>
          </cell>
          <cell r="G703">
            <v>155.4</v>
          </cell>
        </row>
        <row r="704">
          <cell r="A704" t="str">
            <v>2G01SP1</v>
          </cell>
          <cell r="B704" t="str">
            <v>PL14</v>
          </cell>
          <cell r="C704">
            <v>800</v>
          </cell>
          <cell r="D704">
            <v>2200</v>
          </cell>
          <cell r="E704">
            <v>1</v>
          </cell>
          <cell r="F704" t="str">
            <v>SWS490B</v>
          </cell>
          <cell r="G704">
            <v>193.4</v>
          </cell>
        </row>
        <row r="705">
          <cell r="A705" t="str">
            <v>2G01SP2</v>
          </cell>
          <cell r="B705" t="str">
            <v>PL14</v>
          </cell>
          <cell r="C705">
            <v>74</v>
          </cell>
          <cell r="D705">
            <v>800</v>
          </cell>
          <cell r="E705">
            <v>4</v>
          </cell>
          <cell r="F705" t="str">
            <v>SWS490B</v>
          </cell>
          <cell r="G705">
            <v>6.5</v>
          </cell>
        </row>
        <row r="706">
          <cell r="A706" t="str">
            <v>2G01SP3</v>
          </cell>
          <cell r="B706" t="str">
            <v>PL14</v>
          </cell>
          <cell r="C706">
            <v>280</v>
          </cell>
          <cell r="D706">
            <v>800</v>
          </cell>
          <cell r="E706">
            <v>6</v>
          </cell>
          <cell r="F706" t="str">
            <v>SWS490B</v>
          </cell>
          <cell r="G706">
            <v>24.6</v>
          </cell>
        </row>
        <row r="707">
          <cell r="A707" t="str">
            <v>2G01SP4</v>
          </cell>
          <cell r="B707" t="str">
            <v>PL14</v>
          </cell>
          <cell r="C707">
            <v>800</v>
          </cell>
          <cell r="D707">
            <v>2200</v>
          </cell>
          <cell r="E707">
            <v>1</v>
          </cell>
          <cell r="F707" t="str">
            <v>SWS490B</v>
          </cell>
          <cell r="G707">
            <v>193.4</v>
          </cell>
        </row>
        <row r="708">
          <cell r="A708" t="str">
            <v>2G01SP5</v>
          </cell>
          <cell r="B708" t="str">
            <v>PL14</v>
          </cell>
          <cell r="C708">
            <v>600</v>
          </cell>
          <cell r="D708">
            <v>800</v>
          </cell>
          <cell r="E708">
            <v>2</v>
          </cell>
          <cell r="F708" t="str">
            <v>SWS490B</v>
          </cell>
          <cell r="G708">
            <v>52.8</v>
          </cell>
        </row>
        <row r="709">
          <cell r="A709" t="str">
            <v>2G01SP6</v>
          </cell>
          <cell r="B709" t="str">
            <v>PL14</v>
          </cell>
          <cell r="C709">
            <v>300</v>
          </cell>
          <cell r="D709">
            <v>800</v>
          </cell>
          <cell r="E709">
            <v>8</v>
          </cell>
          <cell r="F709" t="str">
            <v>SWS490B</v>
          </cell>
          <cell r="G709">
            <v>26.4</v>
          </cell>
        </row>
        <row r="710">
          <cell r="A710" t="str">
            <v>2G01SP7</v>
          </cell>
          <cell r="B710" t="str">
            <v>PL14</v>
          </cell>
          <cell r="C710">
            <v>500</v>
          </cell>
          <cell r="D710">
            <v>600</v>
          </cell>
          <cell r="E710">
            <v>4</v>
          </cell>
          <cell r="F710" t="str">
            <v>SWS490B</v>
          </cell>
          <cell r="G710">
            <v>33</v>
          </cell>
        </row>
        <row r="711">
          <cell r="A711" t="str">
            <v>2G01SP8</v>
          </cell>
          <cell r="B711" t="str">
            <v>PL14</v>
          </cell>
          <cell r="C711">
            <v>120</v>
          </cell>
          <cell r="D711">
            <v>800</v>
          </cell>
          <cell r="E711">
            <v>14</v>
          </cell>
          <cell r="F711" t="str">
            <v>SWS490B</v>
          </cell>
          <cell r="G711">
            <v>10.6</v>
          </cell>
        </row>
        <row r="712">
          <cell r="A712" t="str">
            <v>2G01TF1</v>
          </cell>
          <cell r="B712" t="str">
            <v>PL12</v>
          </cell>
          <cell r="C712">
            <v>2200</v>
          </cell>
          <cell r="D712">
            <v>9660</v>
          </cell>
          <cell r="E712">
            <v>1</v>
          </cell>
          <cell r="F712" t="str">
            <v>SWS490B</v>
          </cell>
          <cell r="G712">
            <v>2001.9</v>
          </cell>
        </row>
        <row r="713">
          <cell r="A713" t="str">
            <v>2G01TF1</v>
          </cell>
          <cell r="B713" t="str">
            <v>PL12</v>
          </cell>
          <cell r="C713">
            <v>2200</v>
          </cell>
          <cell r="D713">
            <v>8378</v>
          </cell>
          <cell r="E713">
            <v>1</v>
          </cell>
          <cell r="F713" t="str">
            <v>SWS490B</v>
          </cell>
          <cell r="G713">
            <v>1736.3</v>
          </cell>
        </row>
        <row r="714">
          <cell r="A714" t="str">
            <v>2G01TF2</v>
          </cell>
          <cell r="B714" t="str">
            <v>PL16</v>
          </cell>
          <cell r="C714">
            <v>2200</v>
          </cell>
          <cell r="D714">
            <v>2876</v>
          </cell>
          <cell r="E714">
            <v>1</v>
          </cell>
          <cell r="F714" t="str">
            <v>SWS490B</v>
          </cell>
          <cell r="G714">
            <v>794.7</v>
          </cell>
        </row>
        <row r="715">
          <cell r="A715" t="str">
            <v>2G01TF2</v>
          </cell>
          <cell r="B715" t="str">
            <v>PL16</v>
          </cell>
          <cell r="C715">
            <v>2200</v>
          </cell>
          <cell r="D715">
            <v>876</v>
          </cell>
          <cell r="E715">
            <v>1</v>
          </cell>
          <cell r="F715" t="str">
            <v>SWS490B</v>
          </cell>
          <cell r="G715">
            <v>242.1</v>
          </cell>
        </row>
        <row r="716">
          <cell r="A716" t="str">
            <v>2G01WRL</v>
          </cell>
          <cell r="B716" t="str">
            <v>PL12</v>
          </cell>
          <cell r="C716">
            <v>1800</v>
          </cell>
          <cell r="D716">
            <v>11303</v>
          </cell>
          <cell r="E716">
            <v>2</v>
          </cell>
          <cell r="F716" t="str">
            <v>SWS490B</v>
          </cell>
          <cell r="G716">
            <v>1916.5</v>
          </cell>
        </row>
        <row r="717">
          <cell r="A717" t="str">
            <v>2G01WRL</v>
          </cell>
          <cell r="B717" t="str">
            <v>PL14</v>
          </cell>
          <cell r="C717">
            <v>1216</v>
          </cell>
          <cell r="D717">
            <v>10590</v>
          </cell>
          <cell r="E717">
            <v>2</v>
          </cell>
          <cell r="F717" t="str">
            <v>SWS490B</v>
          </cell>
          <cell r="G717">
            <v>1415.2</v>
          </cell>
        </row>
        <row r="718">
          <cell r="A718" t="str">
            <v>2G02CBF1</v>
          </cell>
          <cell r="B718" t="str">
            <v>PL12</v>
          </cell>
          <cell r="C718">
            <v>400</v>
          </cell>
          <cell r="D718">
            <v>500</v>
          </cell>
          <cell r="E718">
            <v>2</v>
          </cell>
          <cell r="F718" t="str">
            <v>SWS490B</v>
          </cell>
          <cell r="G718">
            <v>18.8</v>
          </cell>
        </row>
        <row r="719">
          <cell r="A719" t="str">
            <v>2G02CBF3</v>
          </cell>
          <cell r="B719" t="str">
            <v>PL12</v>
          </cell>
          <cell r="C719">
            <v>486</v>
          </cell>
          <cell r="D719">
            <v>500</v>
          </cell>
          <cell r="E719">
            <v>2</v>
          </cell>
          <cell r="F719" t="str">
            <v>SWS490B</v>
          </cell>
          <cell r="G719">
            <v>22.9</v>
          </cell>
        </row>
        <row r="720">
          <cell r="A720" t="str">
            <v>2G02CR5</v>
          </cell>
          <cell r="B720" t="str">
            <v>PL12</v>
          </cell>
          <cell r="C720">
            <v>188</v>
          </cell>
          <cell r="D720">
            <v>486</v>
          </cell>
          <cell r="E720">
            <v>2</v>
          </cell>
          <cell r="F720" t="str">
            <v>SWS490B</v>
          </cell>
          <cell r="G720">
            <v>8.6</v>
          </cell>
        </row>
        <row r="721">
          <cell r="A721" t="str">
            <v>2G02CW2</v>
          </cell>
          <cell r="B721" t="str">
            <v>PL12</v>
          </cell>
          <cell r="C721">
            <v>486</v>
          </cell>
          <cell r="D721">
            <v>1000</v>
          </cell>
          <cell r="E721">
            <v>2</v>
          </cell>
          <cell r="F721" t="str">
            <v>SWS490B</v>
          </cell>
          <cell r="G721">
            <v>45.8</v>
          </cell>
        </row>
        <row r="722">
          <cell r="A722" t="str">
            <v>2G02LF1</v>
          </cell>
          <cell r="B722" t="str">
            <v>PL22</v>
          </cell>
          <cell r="C722">
            <v>2200</v>
          </cell>
          <cell r="D722">
            <v>13757</v>
          </cell>
          <cell r="E722">
            <v>1</v>
          </cell>
          <cell r="F722" t="str">
            <v>SWS490B</v>
          </cell>
          <cell r="G722">
            <v>5226.8</v>
          </cell>
        </row>
        <row r="723">
          <cell r="A723" t="str">
            <v>2G02RP5</v>
          </cell>
          <cell r="B723" t="str">
            <v>PL20</v>
          </cell>
          <cell r="C723">
            <v>150</v>
          </cell>
          <cell r="D723">
            <v>13757</v>
          </cell>
          <cell r="E723">
            <v>7</v>
          </cell>
          <cell r="F723" t="str">
            <v>SWS490B</v>
          </cell>
          <cell r="G723">
            <v>324</v>
          </cell>
        </row>
        <row r="724">
          <cell r="A724" t="str">
            <v>2G02SP1</v>
          </cell>
          <cell r="B724" t="str">
            <v>PL14</v>
          </cell>
          <cell r="C724">
            <v>800</v>
          </cell>
          <cell r="D724">
            <v>2200</v>
          </cell>
          <cell r="E724">
            <v>1</v>
          </cell>
          <cell r="F724" t="str">
            <v>SWS490B</v>
          </cell>
          <cell r="G724">
            <v>193.4</v>
          </cell>
        </row>
        <row r="725">
          <cell r="A725" t="str">
            <v>2G02SP2</v>
          </cell>
          <cell r="B725" t="str">
            <v>PL14</v>
          </cell>
          <cell r="C725">
            <v>74</v>
          </cell>
          <cell r="D725">
            <v>800</v>
          </cell>
          <cell r="E725">
            <v>4</v>
          </cell>
          <cell r="F725" t="str">
            <v>SWS490B</v>
          </cell>
          <cell r="G725">
            <v>6.5</v>
          </cell>
        </row>
        <row r="726">
          <cell r="A726" t="str">
            <v>2G02SP3</v>
          </cell>
          <cell r="B726" t="str">
            <v>PL14</v>
          </cell>
          <cell r="C726">
            <v>280</v>
          </cell>
          <cell r="D726">
            <v>800</v>
          </cell>
          <cell r="E726">
            <v>6</v>
          </cell>
          <cell r="F726" t="str">
            <v>SWS490B</v>
          </cell>
          <cell r="G726">
            <v>24.6</v>
          </cell>
        </row>
        <row r="727">
          <cell r="A727" t="str">
            <v>2G02SP4</v>
          </cell>
          <cell r="B727" t="str">
            <v>PL14</v>
          </cell>
          <cell r="C727">
            <v>800</v>
          </cell>
          <cell r="D727">
            <v>2200</v>
          </cell>
          <cell r="E727">
            <v>1</v>
          </cell>
          <cell r="F727" t="str">
            <v>SWS490B</v>
          </cell>
          <cell r="G727">
            <v>193.4</v>
          </cell>
        </row>
        <row r="728">
          <cell r="A728" t="str">
            <v>2G02SP5</v>
          </cell>
          <cell r="B728" t="str">
            <v>PL14</v>
          </cell>
          <cell r="C728">
            <v>600</v>
          </cell>
          <cell r="D728">
            <v>800</v>
          </cell>
          <cell r="E728">
            <v>3</v>
          </cell>
          <cell r="F728" t="str">
            <v>SWS490B</v>
          </cell>
          <cell r="G728">
            <v>52.8</v>
          </cell>
        </row>
        <row r="729">
          <cell r="A729" t="str">
            <v>2G02SP6</v>
          </cell>
          <cell r="B729" t="str">
            <v>PL14</v>
          </cell>
          <cell r="C729">
            <v>300</v>
          </cell>
          <cell r="D729">
            <v>800</v>
          </cell>
          <cell r="E729">
            <v>8</v>
          </cell>
          <cell r="F729" t="str">
            <v>SWS490B</v>
          </cell>
          <cell r="G729">
            <v>26.4</v>
          </cell>
        </row>
        <row r="730">
          <cell r="A730" t="str">
            <v>2G02SP7</v>
          </cell>
          <cell r="B730" t="str">
            <v>PL14</v>
          </cell>
          <cell r="C730">
            <v>500</v>
          </cell>
          <cell r="D730">
            <v>600</v>
          </cell>
          <cell r="E730">
            <v>4</v>
          </cell>
          <cell r="F730" t="str">
            <v>SWS490B</v>
          </cell>
          <cell r="G730">
            <v>33</v>
          </cell>
        </row>
        <row r="731">
          <cell r="A731" t="str">
            <v>2G02SP8</v>
          </cell>
          <cell r="B731" t="str">
            <v>PL14</v>
          </cell>
          <cell r="C731">
            <v>120</v>
          </cell>
          <cell r="D731">
            <v>800</v>
          </cell>
          <cell r="E731">
            <v>14</v>
          </cell>
          <cell r="F731" t="str">
            <v>SWS490B</v>
          </cell>
          <cell r="G731">
            <v>10.6</v>
          </cell>
        </row>
        <row r="732">
          <cell r="A732" t="str">
            <v>2G02TF1</v>
          </cell>
          <cell r="B732" t="str">
            <v>PL16</v>
          </cell>
          <cell r="C732">
            <v>2200</v>
          </cell>
          <cell r="D732">
            <v>13757</v>
          </cell>
          <cell r="E732">
            <v>1</v>
          </cell>
          <cell r="F732" t="str">
            <v>SWS490B</v>
          </cell>
          <cell r="G732">
            <v>3801.3</v>
          </cell>
        </row>
        <row r="733">
          <cell r="A733" t="str">
            <v>2G02WRL</v>
          </cell>
          <cell r="B733" t="str">
            <v>PL14</v>
          </cell>
          <cell r="C733">
            <v>1228</v>
          </cell>
          <cell r="D733">
            <v>13794</v>
          </cell>
          <cell r="E733">
            <v>2</v>
          </cell>
          <cell r="F733" t="str">
            <v>SWS490B</v>
          </cell>
          <cell r="G733">
            <v>1861.6</v>
          </cell>
        </row>
        <row r="734">
          <cell r="A734" t="str">
            <v>2G03CBF1</v>
          </cell>
          <cell r="B734" t="str">
            <v>PL12</v>
          </cell>
          <cell r="C734">
            <v>400</v>
          </cell>
          <cell r="D734">
            <v>500</v>
          </cell>
          <cell r="E734">
            <v>1</v>
          </cell>
          <cell r="F734" t="str">
            <v>SWS490B</v>
          </cell>
          <cell r="G734">
            <v>18.8</v>
          </cell>
        </row>
        <row r="735">
          <cell r="A735" t="str">
            <v>2G03CBF1</v>
          </cell>
          <cell r="B735" t="str">
            <v>PL12</v>
          </cell>
          <cell r="C735">
            <v>400</v>
          </cell>
          <cell r="D735">
            <v>500</v>
          </cell>
          <cell r="E735">
            <v>2</v>
          </cell>
          <cell r="F735" t="str">
            <v>SWS490B</v>
          </cell>
          <cell r="G735">
            <v>18.8</v>
          </cell>
        </row>
        <row r="736">
          <cell r="A736" t="str">
            <v>2G03CBF3</v>
          </cell>
          <cell r="B736" t="str">
            <v>PL12</v>
          </cell>
          <cell r="C736">
            <v>486</v>
          </cell>
          <cell r="D736">
            <v>500</v>
          </cell>
          <cell r="E736">
            <v>1</v>
          </cell>
          <cell r="F736" t="str">
            <v>SWS490B</v>
          </cell>
          <cell r="G736">
            <v>22.9</v>
          </cell>
        </row>
        <row r="737">
          <cell r="A737" t="str">
            <v>2G03CBF3</v>
          </cell>
          <cell r="B737" t="str">
            <v>PL12</v>
          </cell>
          <cell r="C737">
            <v>486</v>
          </cell>
          <cell r="D737">
            <v>500</v>
          </cell>
          <cell r="E737">
            <v>2</v>
          </cell>
          <cell r="F737" t="str">
            <v>SWS490B</v>
          </cell>
          <cell r="G737">
            <v>22.9</v>
          </cell>
        </row>
        <row r="738">
          <cell r="A738" t="str">
            <v>2G03CR5</v>
          </cell>
          <cell r="B738" t="str">
            <v>PL12</v>
          </cell>
          <cell r="C738">
            <v>188</v>
          </cell>
          <cell r="D738">
            <v>486</v>
          </cell>
          <cell r="E738">
            <v>1</v>
          </cell>
          <cell r="F738" t="str">
            <v>SWS490B</v>
          </cell>
          <cell r="G738">
            <v>8.6</v>
          </cell>
        </row>
        <row r="739">
          <cell r="A739" t="str">
            <v>2G03CR5</v>
          </cell>
          <cell r="B739" t="str">
            <v>PL12</v>
          </cell>
          <cell r="C739">
            <v>188</v>
          </cell>
          <cell r="D739">
            <v>486</v>
          </cell>
          <cell r="E739">
            <v>2</v>
          </cell>
          <cell r="F739" t="str">
            <v>SWS490B</v>
          </cell>
          <cell r="G739">
            <v>8.6</v>
          </cell>
        </row>
        <row r="740">
          <cell r="A740" t="str">
            <v>2G03CW2</v>
          </cell>
          <cell r="B740" t="str">
            <v>PL12</v>
          </cell>
          <cell r="C740">
            <v>486</v>
          </cell>
          <cell r="D740">
            <v>1000</v>
          </cell>
          <cell r="E740">
            <v>1</v>
          </cell>
          <cell r="F740" t="str">
            <v>SWS490B</v>
          </cell>
          <cell r="G740">
            <v>45.8</v>
          </cell>
        </row>
        <row r="741">
          <cell r="A741" t="str">
            <v>2G03CW2</v>
          </cell>
          <cell r="B741" t="str">
            <v>PL12</v>
          </cell>
          <cell r="C741">
            <v>486</v>
          </cell>
          <cell r="D741">
            <v>1000</v>
          </cell>
          <cell r="E741">
            <v>2</v>
          </cell>
          <cell r="F741" t="str">
            <v>SWS490B</v>
          </cell>
          <cell r="G741">
            <v>45.8</v>
          </cell>
        </row>
        <row r="742">
          <cell r="A742" t="str">
            <v>2G03LF1</v>
          </cell>
          <cell r="B742" t="str">
            <v>PL22</v>
          </cell>
          <cell r="C742">
            <v>2200</v>
          </cell>
          <cell r="D742">
            <v>1625</v>
          </cell>
          <cell r="E742">
            <v>1</v>
          </cell>
          <cell r="F742" t="str">
            <v>SWS490B</v>
          </cell>
          <cell r="G742">
            <v>617.4</v>
          </cell>
        </row>
        <row r="743">
          <cell r="A743" t="str">
            <v>2G03LF2</v>
          </cell>
          <cell r="B743" t="str">
            <v>PL16</v>
          </cell>
          <cell r="C743">
            <v>2200</v>
          </cell>
          <cell r="D743">
            <v>8831</v>
          </cell>
          <cell r="E743">
            <v>1</v>
          </cell>
          <cell r="F743" t="str">
            <v>SWS490B</v>
          </cell>
          <cell r="G743">
            <v>2440.1999999999998</v>
          </cell>
        </row>
        <row r="744">
          <cell r="A744" t="str">
            <v>2G03RP2</v>
          </cell>
          <cell r="B744" t="str">
            <v>PL20</v>
          </cell>
          <cell r="C744">
            <v>150</v>
          </cell>
          <cell r="D744">
            <v>8300</v>
          </cell>
          <cell r="E744">
            <v>2</v>
          </cell>
          <cell r="F744" t="str">
            <v>SWS490B</v>
          </cell>
          <cell r="G744">
            <v>195.5</v>
          </cell>
        </row>
        <row r="745">
          <cell r="A745" t="str">
            <v>2G03RP6</v>
          </cell>
          <cell r="B745" t="str">
            <v>PL20</v>
          </cell>
          <cell r="C745">
            <v>150</v>
          </cell>
          <cell r="D745">
            <v>10446</v>
          </cell>
          <cell r="E745">
            <v>5</v>
          </cell>
          <cell r="F745" t="str">
            <v>SWS490B</v>
          </cell>
          <cell r="G745">
            <v>246</v>
          </cell>
        </row>
        <row r="746">
          <cell r="A746" t="str">
            <v>2G03RP7</v>
          </cell>
          <cell r="B746" t="str">
            <v>PL20</v>
          </cell>
          <cell r="C746">
            <v>150</v>
          </cell>
          <cell r="D746">
            <v>1490</v>
          </cell>
          <cell r="E746">
            <v>2</v>
          </cell>
          <cell r="F746" t="str">
            <v>SWS490B</v>
          </cell>
          <cell r="G746">
            <v>35.1</v>
          </cell>
        </row>
        <row r="747">
          <cell r="A747" t="str">
            <v>2G03RP8</v>
          </cell>
          <cell r="B747" t="str">
            <v>PL20</v>
          </cell>
          <cell r="C747">
            <v>150</v>
          </cell>
          <cell r="D747">
            <v>989</v>
          </cell>
          <cell r="E747">
            <v>2</v>
          </cell>
          <cell r="F747" t="str">
            <v>SWS490B</v>
          </cell>
          <cell r="G747">
            <v>23.3</v>
          </cell>
        </row>
        <row r="748">
          <cell r="A748" t="str">
            <v>2G03SL03</v>
          </cell>
          <cell r="B748" t="str">
            <v>PL43</v>
          </cell>
          <cell r="C748">
            <v>600</v>
          </cell>
          <cell r="D748">
            <v>600</v>
          </cell>
          <cell r="E748">
            <v>2</v>
          </cell>
          <cell r="F748" t="str">
            <v>SWS490B</v>
          </cell>
          <cell r="G748">
            <v>121.5</v>
          </cell>
        </row>
        <row r="749">
          <cell r="A749" t="str">
            <v>2G03TF1</v>
          </cell>
          <cell r="B749" t="str">
            <v>PL16</v>
          </cell>
          <cell r="C749">
            <v>2200</v>
          </cell>
          <cell r="D749">
            <v>875</v>
          </cell>
          <cell r="E749">
            <v>1</v>
          </cell>
          <cell r="F749" t="str">
            <v>SWS490B</v>
          </cell>
          <cell r="G749">
            <v>241.8</v>
          </cell>
        </row>
        <row r="750">
          <cell r="A750" t="str">
            <v>2G03TF2</v>
          </cell>
          <cell r="B750" t="str">
            <v>PL12</v>
          </cell>
          <cell r="C750">
            <v>2200</v>
          </cell>
          <cell r="D750">
            <v>9581</v>
          </cell>
          <cell r="E750">
            <v>1</v>
          </cell>
          <cell r="F750" t="str">
            <v>SWS490B</v>
          </cell>
          <cell r="G750">
            <v>1985.6</v>
          </cell>
        </row>
        <row r="751">
          <cell r="A751" t="str">
            <v>2G03WRL</v>
          </cell>
          <cell r="B751" t="str">
            <v>PL14</v>
          </cell>
          <cell r="C751">
            <v>1218</v>
          </cell>
          <cell r="D751">
            <v>10476</v>
          </cell>
          <cell r="E751">
            <v>2</v>
          </cell>
          <cell r="F751" t="str">
            <v>SWS490B</v>
          </cell>
          <cell r="G751">
            <v>1402.3</v>
          </cell>
        </row>
        <row r="752">
          <cell r="A752" t="str">
            <v>2G04CBF1</v>
          </cell>
          <cell r="B752" t="str">
            <v>PL12</v>
          </cell>
          <cell r="C752">
            <v>400</v>
          </cell>
          <cell r="D752">
            <v>500</v>
          </cell>
          <cell r="E752">
            <v>2</v>
          </cell>
          <cell r="F752" t="str">
            <v>SWS490B</v>
          </cell>
          <cell r="G752">
            <v>18.8</v>
          </cell>
        </row>
        <row r="753">
          <cell r="A753" t="str">
            <v>2G04CBF2</v>
          </cell>
          <cell r="B753" t="str">
            <v>PL12</v>
          </cell>
          <cell r="C753">
            <v>488</v>
          </cell>
          <cell r="D753">
            <v>500</v>
          </cell>
          <cell r="E753">
            <v>2</v>
          </cell>
          <cell r="F753" t="str">
            <v>SWS490B</v>
          </cell>
          <cell r="G753">
            <v>23</v>
          </cell>
        </row>
        <row r="754">
          <cell r="A754" t="str">
            <v>2G04CR1</v>
          </cell>
          <cell r="B754" t="str">
            <v>PL12</v>
          </cell>
          <cell r="C754">
            <v>488</v>
          </cell>
          <cell r="D754">
            <v>638</v>
          </cell>
          <cell r="E754">
            <v>1</v>
          </cell>
          <cell r="F754" t="str">
            <v>SWS490B</v>
          </cell>
          <cell r="G754">
            <v>29.3</v>
          </cell>
        </row>
        <row r="755">
          <cell r="A755" t="str">
            <v>2G04CR2</v>
          </cell>
          <cell r="B755" t="str">
            <v>PL12</v>
          </cell>
          <cell r="C755">
            <v>488</v>
          </cell>
          <cell r="D755">
            <v>788</v>
          </cell>
          <cell r="E755">
            <v>1</v>
          </cell>
          <cell r="F755" t="str">
            <v>SWS490B</v>
          </cell>
          <cell r="G755">
            <v>36.200000000000003</v>
          </cell>
        </row>
        <row r="756">
          <cell r="A756" t="str">
            <v>2G04CW1</v>
          </cell>
          <cell r="B756" t="str">
            <v>PL12</v>
          </cell>
          <cell r="C756">
            <v>488</v>
          </cell>
          <cell r="D756">
            <v>1000</v>
          </cell>
          <cell r="E756">
            <v>2</v>
          </cell>
          <cell r="F756" t="str">
            <v>SWS490B</v>
          </cell>
          <cell r="G756">
            <v>46</v>
          </cell>
        </row>
        <row r="757">
          <cell r="A757" t="str">
            <v>2G04LF1</v>
          </cell>
          <cell r="B757" t="str">
            <v>PL12</v>
          </cell>
          <cell r="C757">
            <v>2200</v>
          </cell>
          <cell r="D757">
            <v>7961</v>
          </cell>
          <cell r="E757">
            <v>1</v>
          </cell>
          <cell r="F757" t="str">
            <v>SWS490B</v>
          </cell>
          <cell r="G757">
            <v>1649.8</v>
          </cell>
        </row>
        <row r="758">
          <cell r="A758" t="str">
            <v>2G04RP10</v>
          </cell>
          <cell r="B758" t="str">
            <v>PL12</v>
          </cell>
          <cell r="C758">
            <v>150</v>
          </cell>
          <cell r="D758">
            <v>1074</v>
          </cell>
          <cell r="E758">
            <v>5</v>
          </cell>
          <cell r="F758" t="str">
            <v>SWS490B</v>
          </cell>
          <cell r="G758">
            <v>15.2</v>
          </cell>
        </row>
        <row r="759">
          <cell r="A759" t="str">
            <v>2G04RP11</v>
          </cell>
          <cell r="B759" t="str">
            <v>PL12</v>
          </cell>
          <cell r="C759">
            <v>150</v>
          </cell>
          <cell r="D759">
            <v>5529</v>
          </cell>
          <cell r="E759">
            <v>5</v>
          </cell>
          <cell r="F759" t="str">
            <v>SWS490B</v>
          </cell>
          <cell r="G759">
            <v>78.099999999999994</v>
          </cell>
        </row>
        <row r="760">
          <cell r="A760" t="str">
            <v>2G04RP12</v>
          </cell>
          <cell r="B760" t="str">
            <v>PL12</v>
          </cell>
          <cell r="C760">
            <v>150</v>
          </cell>
          <cell r="D760">
            <v>1492</v>
          </cell>
          <cell r="E760">
            <v>2</v>
          </cell>
          <cell r="F760" t="str">
            <v>SWS490B</v>
          </cell>
          <cell r="G760">
            <v>21.1</v>
          </cell>
        </row>
        <row r="761">
          <cell r="A761" t="str">
            <v>2G04RP13</v>
          </cell>
          <cell r="B761" t="str">
            <v>PL12</v>
          </cell>
          <cell r="C761">
            <v>150</v>
          </cell>
          <cell r="D761">
            <v>994</v>
          </cell>
          <cell r="E761">
            <v>2</v>
          </cell>
          <cell r="F761" t="str">
            <v>SWS490B</v>
          </cell>
          <cell r="G761">
            <v>14</v>
          </cell>
        </row>
        <row r="762">
          <cell r="A762" t="str">
            <v>2G04RP14</v>
          </cell>
          <cell r="B762" t="str">
            <v>PL12</v>
          </cell>
          <cell r="C762">
            <v>150</v>
          </cell>
          <cell r="D762">
            <v>5799</v>
          </cell>
          <cell r="E762">
            <v>2</v>
          </cell>
          <cell r="F762" t="str">
            <v>SWS490B</v>
          </cell>
          <cell r="G762">
            <v>81.900000000000006</v>
          </cell>
        </row>
        <row r="763">
          <cell r="A763" t="str">
            <v>2G04RP9</v>
          </cell>
          <cell r="B763" t="str">
            <v>PL12</v>
          </cell>
          <cell r="C763">
            <v>150</v>
          </cell>
          <cell r="D763">
            <v>1089</v>
          </cell>
          <cell r="E763">
            <v>5</v>
          </cell>
          <cell r="F763" t="str">
            <v>SWS490B</v>
          </cell>
          <cell r="G763">
            <v>15.4</v>
          </cell>
        </row>
        <row r="764">
          <cell r="A764" t="str">
            <v>2G04SL05</v>
          </cell>
          <cell r="B764" t="str">
            <v>PL52</v>
          </cell>
          <cell r="C764">
            <v>600</v>
          </cell>
          <cell r="D764">
            <v>600</v>
          </cell>
          <cell r="E764">
            <v>2</v>
          </cell>
          <cell r="F764" t="str">
            <v>SWS490B</v>
          </cell>
          <cell r="G764">
            <v>147</v>
          </cell>
        </row>
        <row r="765">
          <cell r="A765" t="str">
            <v>2G04SP12</v>
          </cell>
          <cell r="B765" t="str">
            <v>PL12</v>
          </cell>
          <cell r="C765">
            <v>600</v>
          </cell>
          <cell r="D765">
            <v>2200</v>
          </cell>
          <cell r="E765">
            <v>1</v>
          </cell>
          <cell r="F765" t="str">
            <v>SWS490B</v>
          </cell>
          <cell r="G765">
            <v>124.3</v>
          </cell>
        </row>
        <row r="766">
          <cell r="A766" t="str">
            <v>2G04SP13</v>
          </cell>
          <cell r="B766" t="str">
            <v>PL12</v>
          </cell>
          <cell r="C766">
            <v>74</v>
          </cell>
          <cell r="D766">
            <v>600</v>
          </cell>
          <cell r="E766">
            <v>4</v>
          </cell>
          <cell r="F766" t="str">
            <v>SWS490B</v>
          </cell>
          <cell r="G766">
            <v>4.2</v>
          </cell>
        </row>
        <row r="767">
          <cell r="A767" t="str">
            <v>2G04SP14</v>
          </cell>
          <cell r="B767" t="str">
            <v>PL12</v>
          </cell>
          <cell r="C767">
            <v>280</v>
          </cell>
          <cell r="D767">
            <v>600</v>
          </cell>
          <cell r="E767">
            <v>6</v>
          </cell>
          <cell r="F767" t="str">
            <v>SWS490B</v>
          </cell>
          <cell r="G767">
            <v>15.8</v>
          </cell>
        </row>
        <row r="768">
          <cell r="A768" t="str">
            <v>2G04SP15</v>
          </cell>
          <cell r="B768" t="str">
            <v>PL12</v>
          </cell>
          <cell r="C768">
            <v>600</v>
          </cell>
          <cell r="D768">
            <v>2200</v>
          </cell>
          <cell r="E768">
            <v>1</v>
          </cell>
          <cell r="F768" t="str">
            <v>SWS490B</v>
          </cell>
          <cell r="G768">
            <v>124.3</v>
          </cell>
        </row>
        <row r="769">
          <cell r="A769" t="str">
            <v>2G04SP16</v>
          </cell>
          <cell r="B769" t="str">
            <v>PL12</v>
          </cell>
          <cell r="C769">
            <v>300</v>
          </cell>
          <cell r="D769">
            <v>600</v>
          </cell>
          <cell r="E769">
            <v>8</v>
          </cell>
          <cell r="F769" t="str">
            <v>SWS490B</v>
          </cell>
          <cell r="G769">
            <v>17</v>
          </cell>
        </row>
        <row r="770">
          <cell r="A770" t="str">
            <v>2G04SP17</v>
          </cell>
          <cell r="B770" t="str">
            <v>PL12</v>
          </cell>
          <cell r="C770">
            <v>400</v>
          </cell>
          <cell r="D770">
            <v>1100</v>
          </cell>
          <cell r="E770">
            <v>4</v>
          </cell>
          <cell r="F770" t="str">
            <v>SWS490B</v>
          </cell>
          <cell r="G770">
            <v>41.4</v>
          </cell>
        </row>
        <row r="771">
          <cell r="A771" t="str">
            <v>2G04SP18</v>
          </cell>
          <cell r="B771" t="str">
            <v>PL12</v>
          </cell>
          <cell r="C771">
            <v>120</v>
          </cell>
          <cell r="D771">
            <v>600</v>
          </cell>
          <cell r="E771">
            <v>14</v>
          </cell>
          <cell r="F771" t="str">
            <v>SWS490B</v>
          </cell>
          <cell r="G771">
            <v>6.8</v>
          </cell>
        </row>
        <row r="772">
          <cell r="A772" t="str">
            <v>2G04SP19</v>
          </cell>
          <cell r="B772" t="str">
            <v>PL12</v>
          </cell>
          <cell r="C772">
            <v>600</v>
          </cell>
          <cell r="D772">
            <v>600</v>
          </cell>
          <cell r="E772">
            <v>3</v>
          </cell>
          <cell r="F772" t="str">
            <v>SWS490B</v>
          </cell>
          <cell r="G772">
            <v>33.9</v>
          </cell>
        </row>
        <row r="773">
          <cell r="A773" t="str">
            <v>2G04TF1</v>
          </cell>
          <cell r="B773" t="str">
            <v>PL12</v>
          </cell>
          <cell r="C773">
            <v>2200</v>
          </cell>
          <cell r="D773">
            <v>1081</v>
          </cell>
          <cell r="E773">
            <v>1</v>
          </cell>
          <cell r="F773" t="str">
            <v>SWS490B</v>
          </cell>
          <cell r="G773">
            <v>224</v>
          </cell>
        </row>
        <row r="774">
          <cell r="A774" t="str">
            <v>2G04TF2</v>
          </cell>
          <cell r="B774" t="str">
            <v>PL12</v>
          </cell>
          <cell r="C774">
            <v>2200</v>
          </cell>
          <cell r="D774">
            <v>1266</v>
          </cell>
          <cell r="E774">
            <v>1</v>
          </cell>
          <cell r="F774" t="str">
            <v>SWS490B</v>
          </cell>
          <cell r="G774">
            <v>262.39999999999998</v>
          </cell>
        </row>
        <row r="775">
          <cell r="A775" t="str">
            <v>2G04TF3</v>
          </cell>
          <cell r="B775" t="str">
            <v>PL12</v>
          </cell>
          <cell r="C775">
            <v>2200</v>
          </cell>
          <cell r="D775">
            <v>5529</v>
          </cell>
          <cell r="E775">
            <v>1</v>
          </cell>
          <cell r="F775" t="str">
            <v>SWS490B</v>
          </cell>
          <cell r="G775">
            <v>1145.8</v>
          </cell>
        </row>
        <row r="776">
          <cell r="A776" t="str">
            <v>2G04WR1</v>
          </cell>
          <cell r="B776" t="str">
            <v>PL10</v>
          </cell>
          <cell r="C776">
            <v>100</v>
          </cell>
          <cell r="D776">
            <v>1187</v>
          </cell>
          <cell r="E776">
            <v>2</v>
          </cell>
          <cell r="F776" t="str">
            <v>SWS490B</v>
          </cell>
          <cell r="G776">
            <v>9.3000000000000007</v>
          </cell>
        </row>
        <row r="777">
          <cell r="A777" t="str">
            <v>2G04WRL</v>
          </cell>
          <cell r="B777" t="str">
            <v>PL12</v>
          </cell>
          <cell r="C777">
            <v>1804</v>
          </cell>
          <cell r="D777">
            <v>8028</v>
          </cell>
          <cell r="E777">
            <v>2</v>
          </cell>
          <cell r="F777" t="str">
            <v>SWS490B</v>
          </cell>
          <cell r="G777">
            <v>1364.3</v>
          </cell>
        </row>
        <row r="778">
          <cell r="A778" t="str">
            <v>2G05CBF1</v>
          </cell>
          <cell r="B778" t="str">
            <v>PL12</v>
          </cell>
          <cell r="C778">
            <v>400</v>
          </cell>
          <cell r="D778">
            <v>500</v>
          </cell>
          <cell r="E778">
            <v>3</v>
          </cell>
          <cell r="F778" t="str">
            <v>SWS490B</v>
          </cell>
          <cell r="G778">
            <v>18.8</v>
          </cell>
        </row>
        <row r="779">
          <cell r="A779" t="str">
            <v>2G05CBF2</v>
          </cell>
          <cell r="B779" t="str">
            <v>PL12</v>
          </cell>
          <cell r="C779">
            <v>488</v>
          </cell>
          <cell r="D779">
            <v>500</v>
          </cell>
          <cell r="E779">
            <v>3</v>
          </cell>
          <cell r="F779" t="str">
            <v>SWS490B</v>
          </cell>
          <cell r="G779">
            <v>23</v>
          </cell>
        </row>
        <row r="780">
          <cell r="A780" t="str">
            <v>2G05CR2</v>
          </cell>
          <cell r="B780" t="str">
            <v>PL12</v>
          </cell>
          <cell r="C780">
            <v>488</v>
          </cell>
          <cell r="D780">
            <v>788</v>
          </cell>
          <cell r="E780">
            <v>3</v>
          </cell>
          <cell r="F780" t="str">
            <v>SWS490B</v>
          </cell>
          <cell r="G780">
            <v>36.200000000000003</v>
          </cell>
        </row>
        <row r="781">
          <cell r="A781" t="str">
            <v>2G05CW1</v>
          </cell>
          <cell r="B781" t="str">
            <v>PL12</v>
          </cell>
          <cell r="C781">
            <v>488</v>
          </cell>
          <cell r="D781">
            <v>1000</v>
          </cell>
          <cell r="E781">
            <v>3</v>
          </cell>
          <cell r="F781" t="str">
            <v>SWS490B</v>
          </cell>
          <cell r="G781">
            <v>46</v>
          </cell>
        </row>
        <row r="782">
          <cell r="A782" t="str">
            <v>2G05LF1</v>
          </cell>
          <cell r="B782" t="str">
            <v>PL12</v>
          </cell>
          <cell r="C782">
            <v>2200</v>
          </cell>
          <cell r="D782">
            <v>875</v>
          </cell>
          <cell r="E782">
            <v>1</v>
          </cell>
          <cell r="F782" t="str">
            <v>SWS490B</v>
          </cell>
          <cell r="G782">
            <v>181.3</v>
          </cell>
        </row>
        <row r="783">
          <cell r="A783" t="str">
            <v>2G05LF2</v>
          </cell>
          <cell r="B783" t="str">
            <v>PL14</v>
          </cell>
          <cell r="C783">
            <v>2200</v>
          </cell>
          <cell r="D783">
            <v>12882</v>
          </cell>
          <cell r="E783">
            <v>1</v>
          </cell>
          <cell r="F783" t="str">
            <v>SWS490B</v>
          </cell>
          <cell r="G783">
            <v>3114.6</v>
          </cell>
        </row>
        <row r="784">
          <cell r="A784" t="str">
            <v>2G05RP15</v>
          </cell>
          <cell r="B784" t="str">
            <v>PL12</v>
          </cell>
          <cell r="C784">
            <v>150</v>
          </cell>
          <cell r="D784">
            <v>13757</v>
          </cell>
          <cell r="E784">
            <v>7</v>
          </cell>
          <cell r="F784" t="str">
            <v>SWS490B</v>
          </cell>
          <cell r="G784">
            <v>194.4</v>
          </cell>
        </row>
        <row r="785">
          <cell r="A785" t="str">
            <v>2G05SP12</v>
          </cell>
          <cell r="B785" t="str">
            <v>PL12</v>
          </cell>
          <cell r="C785">
            <v>600</v>
          </cell>
          <cell r="D785">
            <v>2200</v>
          </cell>
          <cell r="E785">
            <v>1</v>
          </cell>
          <cell r="F785" t="str">
            <v>SWS490B</v>
          </cell>
          <cell r="G785">
            <v>124.3</v>
          </cell>
        </row>
        <row r="786">
          <cell r="A786" t="str">
            <v>2G05SP13</v>
          </cell>
          <cell r="B786" t="str">
            <v>PL12</v>
          </cell>
          <cell r="C786">
            <v>74</v>
          </cell>
          <cell r="D786">
            <v>600</v>
          </cell>
          <cell r="E786">
            <v>4</v>
          </cell>
          <cell r="F786" t="str">
            <v>SWS490B</v>
          </cell>
          <cell r="G786">
            <v>4.2</v>
          </cell>
        </row>
        <row r="787">
          <cell r="A787" t="str">
            <v>2G05SP14</v>
          </cell>
          <cell r="B787" t="str">
            <v>PL12</v>
          </cell>
          <cell r="C787">
            <v>280</v>
          </cell>
          <cell r="D787">
            <v>600</v>
          </cell>
          <cell r="E787">
            <v>6</v>
          </cell>
          <cell r="F787" t="str">
            <v>SWS490B</v>
          </cell>
          <cell r="G787">
            <v>15.8</v>
          </cell>
        </row>
        <row r="788">
          <cell r="A788" t="str">
            <v>2G05SP15</v>
          </cell>
          <cell r="B788" t="str">
            <v>PL12</v>
          </cell>
          <cell r="C788">
            <v>600</v>
          </cell>
          <cell r="D788">
            <v>2200</v>
          </cell>
          <cell r="E788">
            <v>1</v>
          </cell>
          <cell r="F788" t="str">
            <v>SWS490B</v>
          </cell>
          <cell r="G788">
            <v>124.3</v>
          </cell>
        </row>
        <row r="789">
          <cell r="A789" t="str">
            <v>2G05SP16</v>
          </cell>
          <cell r="B789" t="str">
            <v>PL12</v>
          </cell>
          <cell r="C789">
            <v>300</v>
          </cell>
          <cell r="D789">
            <v>600</v>
          </cell>
          <cell r="E789">
            <v>8</v>
          </cell>
          <cell r="F789" t="str">
            <v>SWS490B</v>
          </cell>
          <cell r="G789">
            <v>17</v>
          </cell>
        </row>
        <row r="790">
          <cell r="A790" t="str">
            <v>2G05SP17</v>
          </cell>
          <cell r="B790" t="str">
            <v>PL12</v>
          </cell>
          <cell r="C790">
            <v>400</v>
          </cell>
          <cell r="D790">
            <v>1100</v>
          </cell>
          <cell r="E790">
            <v>4</v>
          </cell>
          <cell r="F790" t="str">
            <v>SWS490B</v>
          </cell>
          <cell r="G790">
            <v>41.4</v>
          </cell>
        </row>
        <row r="791">
          <cell r="A791" t="str">
            <v>2G05SP18</v>
          </cell>
          <cell r="B791" t="str">
            <v>PL12</v>
          </cell>
          <cell r="C791">
            <v>120</v>
          </cell>
          <cell r="D791">
            <v>600</v>
          </cell>
          <cell r="E791">
            <v>14</v>
          </cell>
          <cell r="F791" t="str">
            <v>SWS490B</v>
          </cell>
          <cell r="G791">
            <v>6.8</v>
          </cell>
        </row>
        <row r="792">
          <cell r="A792" t="str">
            <v>2G05SP19</v>
          </cell>
          <cell r="B792" t="str">
            <v>PL12</v>
          </cell>
          <cell r="C792">
            <v>600</v>
          </cell>
          <cell r="D792">
            <v>600</v>
          </cell>
          <cell r="E792">
            <v>3</v>
          </cell>
          <cell r="F792" t="str">
            <v>SWS490B</v>
          </cell>
          <cell r="G792">
            <v>33.9</v>
          </cell>
        </row>
        <row r="793">
          <cell r="A793" t="str">
            <v>2G05TF1</v>
          </cell>
          <cell r="B793" t="str">
            <v>PL12</v>
          </cell>
          <cell r="C793">
            <v>2200</v>
          </cell>
          <cell r="D793">
            <v>13757</v>
          </cell>
          <cell r="E793">
            <v>1</v>
          </cell>
          <cell r="F793" t="str">
            <v>SWS490B</v>
          </cell>
          <cell r="G793">
            <v>2851</v>
          </cell>
        </row>
        <row r="794">
          <cell r="A794" t="str">
            <v>2G05WRL</v>
          </cell>
          <cell r="B794" t="str">
            <v>PL12</v>
          </cell>
          <cell r="C794">
            <v>1811</v>
          </cell>
          <cell r="D794">
            <v>13814</v>
          </cell>
          <cell r="E794">
            <v>2</v>
          </cell>
          <cell r="F794" t="str">
            <v>SWS490B</v>
          </cell>
          <cell r="G794">
            <v>2356.6</v>
          </cell>
        </row>
        <row r="795">
          <cell r="A795" t="str">
            <v>2G06CBF1</v>
          </cell>
          <cell r="B795" t="str">
            <v>PL12</v>
          </cell>
          <cell r="C795">
            <v>400</v>
          </cell>
          <cell r="D795">
            <v>500</v>
          </cell>
          <cell r="E795">
            <v>2</v>
          </cell>
          <cell r="F795" t="str">
            <v>SWS490B</v>
          </cell>
          <cell r="G795">
            <v>18.8</v>
          </cell>
        </row>
        <row r="796">
          <cell r="A796" t="str">
            <v>2G06CBF2</v>
          </cell>
          <cell r="B796" t="str">
            <v>PL12</v>
          </cell>
          <cell r="C796">
            <v>488</v>
          </cell>
          <cell r="D796">
            <v>500</v>
          </cell>
          <cell r="E796">
            <v>2</v>
          </cell>
          <cell r="F796" t="str">
            <v>SWS490B</v>
          </cell>
          <cell r="G796">
            <v>23</v>
          </cell>
        </row>
        <row r="797">
          <cell r="A797" t="str">
            <v>2G06CR2</v>
          </cell>
          <cell r="B797" t="str">
            <v>PL12</v>
          </cell>
          <cell r="C797">
            <v>488</v>
          </cell>
          <cell r="D797">
            <v>788</v>
          </cell>
          <cell r="E797">
            <v>2</v>
          </cell>
          <cell r="F797" t="str">
            <v>SWS490B</v>
          </cell>
          <cell r="G797">
            <v>36.200000000000003</v>
          </cell>
        </row>
        <row r="798">
          <cell r="A798" t="str">
            <v>2G06CW1</v>
          </cell>
          <cell r="B798" t="str">
            <v>PL12</v>
          </cell>
          <cell r="C798">
            <v>488</v>
          </cell>
          <cell r="D798">
            <v>1000</v>
          </cell>
          <cell r="E798">
            <v>2</v>
          </cell>
          <cell r="F798" t="str">
            <v>SWS490B</v>
          </cell>
          <cell r="G798">
            <v>46</v>
          </cell>
        </row>
        <row r="799">
          <cell r="A799" t="str">
            <v>2G06LF1</v>
          </cell>
          <cell r="B799" t="str">
            <v>PL14</v>
          </cell>
          <cell r="C799">
            <v>2200</v>
          </cell>
          <cell r="D799">
            <v>1626</v>
          </cell>
          <cell r="E799">
            <v>1</v>
          </cell>
          <cell r="F799" t="str">
            <v>SWS490B</v>
          </cell>
          <cell r="G799">
            <v>393.1</v>
          </cell>
        </row>
        <row r="800">
          <cell r="A800" t="str">
            <v>2G06LF2</v>
          </cell>
          <cell r="B800" t="str">
            <v>PL12</v>
          </cell>
          <cell r="C800">
            <v>2200</v>
          </cell>
          <cell r="D800">
            <v>7502</v>
          </cell>
          <cell r="E800">
            <v>1</v>
          </cell>
          <cell r="F800" t="str">
            <v>SWS490B</v>
          </cell>
          <cell r="G800">
            <v>1554.7</v>
          </cell>
        </row>
        <row r="801">
          <cell r="A801" t="str">
            <v>2G06LF3</v>
          </cell>
          <cell r="B801" t="str">
            <v>PL16</v>
          </cell>
          <cell r="C801">
            <v>2200</v>
          </cell>
          <cell r="D801">
            <v>2126</v>
          </cell>
          <cell r="E801">
            <v>1</v>
          </cell>
          <cell r="F801" t="str">
            <v>SWS490B</v>
          </cell>
          <cell r="G801">
            <v>587.5</v>
          </cell>
        </row>
        <row r="802">
          <cell r="A802" t="str">
            <v>2G06RP16</v>
          </cell>
          <cell r="B802" t="str">
            <v>PL12</v>
          </cell>
          <cell r="C802">
            <v>150</v>
          </cell>
          <cell r="D802">
            <v>11254</v>
          </cell>
          <cell r="E802">
            <v>4</v>
          </cell>
          <cell r="F802" t="str">
            <v>SWS490B</v>
          </cell>
          <cell r="G802">
            <v>159</v>
          </cell>
        </row>
        <row r="803">
          <cell r="A803" t="str">
            <v>2G06RP17</v>
          </cell>
          <cell r="B803" t="str">
            <v>PL12</v>
          </cell>
          <cell r="C803">
            <v>150</v>
          </cell>
          <cell r="D803">
            <v>8178</v>
          </cell>
          <cell r="E803">
            <v>6</v>
          </cell>
          <cell r="F803" t="str">
            <v>SWS490B</v>
          </cell>
          <cell r="G803">
            <v>115.6</v>
          </cell>
        </row>
        <row r="804">
          <cell r="A804" t="str">
            <v>2G06SP1</v>
          </cell>
          <cell r="B804" t="str">
            <v>PL14</v>
          </cell>
          <cell r="C804">
            <v>800</v>
          </cell>
          <cell r="D804">
            <v>2200</v>
          </cell>
          <cell r="E804">
            <v>1</v>
          </cell>
          <cell r="F804" t="str">
            <v>SWS490B</v>
          </cell>
          <cell r="G804">
            <v>193.4</v>
          </cell>
        </row>
        <row r="805">
          <cell r="A805" t="str">
            <v>2G06SP10</v>
          </cell>
          <cell r="B805" t="str">
            <v>PL14</v>
          </cell>
          <cell r="C805">
            <v>400</v>
          </cell>
          <cell r="D805">
            <v>1100</v>
          </cell>
          <cell r="E805">
            <v>4</v>
          </cell>
          <cell r="F805" t="str">
            <v>SWS490B</v>
          </cell>
          <cell r="G805">
            <v>48.4</v>
          </cell>
        </row>
        <row r="806">
          <cell r="A806" t="str">
            <v>2G06SP11</v>
          </cell>
          <cell r="B806" t="str">
            <v>PL14</v>
          </cell>
          <cell r="C806">
            <v>120</v>
          </cell>
          <cell r="D806">
            <v>800</v>
          </cell>
          <cell r="E806">
            <v>14</v>
          </cell>
          <cell r="F806" t="str">
            <v>SWS490B</v>
          </cell>
          <cell r="G806">
            <v>10.6</v>
          </cell>
        </row>
        <row r="807">
          <cell r="A807" t="str">
            <v>2G06SP2</v>
          </cell>
          <cell r="B807" t="str">
            <v>PL14</v>
          </cell>
          <cell r="C807">
            <v>74</v>
          </cell>
          <cell r="D807">
            <v>800</v>
          </cell>
          <cell r="E807">
            <v>4</v>
          </cell>
          <cell r="F807" t="str">
            <v>SWS490B</v>
          </cell>
          <cell r="G807">
            <v>6.5</v>
          </cell>
        </row>
        <row r="808">
          <cell r="A808" t="str">
            <v>2G06SP3</v>
          </cell>
          <cell r="B808" t="str">
            <v>PL14</v>
          </cell>
          <cell r="C808">
            <v>280</v>
          </cell>
          <cell r="D808">
            <v>800</v>
          </cell>
          <cell r="E808">
            <v>6</v>
          </cell>
          <cell r="F808" t="str">
            <v>SWS490B</v>
          </cell>
          <cell r="G808">
            <v>24.6</v>
          </cell>
        </row>
        <row r="809">
          <cell r="A809" t="str">
            <v>2G06SP4</v>
          </cell>
          <cell r="B809" t="str">
            <v>PL14</v>
          </cell>
          <cell r="C809">
            <v>800</v>
          </cell>
          <cell r="D809">
            <v>2200</v>
          </cell>
          <cell r="E809">
            <v>1</v>
          </cell>
          <cell r="F809" t="str">
            <v>SWS490B</v>
          </cell>
          <cell r="G809">
            <v>193.4</v>
          </cell>
        </row>
        <row r="810">
          <cell r="A810" t="str">
            <v>2G06SP5</v>
          </cell>
          <cell r="B810" t="str">
            <v>PL14</v>
          </cell>
          <cell r="C810">
            <v>600</v>
          </cell>
          <cell r="D810">
            <v>800</v>
          </cell>
          <cell r="E810">
            <v>3</v>
          </cell>
          <cell r="F810" t="str">
            <v>SWS490B</v>
          </cell>
          <cell r="G810">
            <v>52.8</v>
          </cell>
        </row>
        <row r="811">
          <cell r="A811" t="str">
            <v>2G06SP9</v>
          </cell>
          <cell r="B811" t="str">
            <v>PL14</v>
          </cell>
          <cell r="C811">
            <v>300</v>
          </cell>
          <cell r="D811">
            <v>600</v>
          </cell>
          <cell r="E811">
            <v>8</v>
          </cell>
          <cell r="F811" t="str">
            <v>SWS490B</v>
          </cell>
          <cell r="G811">
            <v>19.8</v>
          </cell>
        </row>
        <row r="812">
          <cell r="A812" t="str">
            <v>2G06TF1</v>
          </cell>
          <cell r="B812" t="str">
            <v>PL12</v>
          </cell>
          <cell r="C812">
            <v>2200</v>
          </cell>
          <cell r="D812">
            <v>8378</v>
          </cell>
          <cell r="E812">
            <v>1</v>
          </cell>
          <cell r="F812" t="str">
            <v>SWS490B</v>
          </cell>
          <cell r="G812">
            <v>1736.3</v>
          </cell>
        </row>
        <row r="813">
          <cell r="A813" t="str">
            <v>2G06TF2</v>
          </cell>
          <cell r="B813" t="str">
            <v>PL16</v>
          </cell>
          <cell r="C813">
            <v>2200</v>
          </cell>
          <cell r="D813">
            <v>2876</v>
          </cell>
          <cell r="E813">
            <v>1</v>
          </cell>
          <cell r="F813" t="str">
            <v>SWS490B</v>
          </cell>
          <cell r="G813">
            <v>794.7</v>
          </cell>
        </row>
        <row r="814">
          <cell r="A814" t="str">
            <v>2G06WRL</v>
          </cell>
          <cell r="B814" t="str">
            <v>PL12</v>
          </cell>
          <cell r="C814">
            <v>1801</v>
          </cell>
          <cell r="D814">
            <v>11303</v>
          </cell>
          <cell r="E814">
            <v>2</v>
          </cell>
          <cell r="F814" t="str">
            <v>SWS490B</v>
          </cell>
          <cell r="G814">
            <v>1917.6</v>
          </cell>
        </row>
        <row r="815">
          <cell r="A815" t="str">
            <v>2G07CBF1</v>
          </cell>
          <cell r="B815" t="str">
            <v>PL12</v>
          </cell>
          <cell r="C815">
            <v>400</v>
          </cell>
          <cell r="D815">
            <v>500</v>
          </cell>
          <cell r="E815">
            <v>3</v>
          </cell>
          <cell r="F815" t="str">
            <v>SWS490B</v>
          </cell>
          <cell r="G815">
            <v>18.8</v>
          </cell>
        </row>
        <row r="816">
          <cell r="A816" t="str">
            <v>2G07CBF2</v>
          </cell>
          <cell r="B816" t="str">
            <v>PL12</v>
          </cell>
          <cell r="C816">
            <v>488</v>
          </cell>
          <cell r="D816">
            <v>500</v>
          </cell>
          <cell r="E816">
            <v>3</v>
          </cell>
          <cell r="F816" t="str">
            <v>SWS490B</v>
          </cell>
          <cell r="G816">
            <v>23</v>
          </cell>
        </row>
        <row r="817">
          <cell r="A817" t="str">
            <v>2G07CR2</v>
          </cell>
          <cell r="B817" t="str">
            <v>PL12</v>
          </cell>
          <cell r="C817">
            <v>488</v>
          </cell>
          <cell r="D817">
            <v>788</v>
          </cell>
          <cell r="E817">
            <v>3</v>
          </cell>
          <cell r="F817" t="str">
            <v>SWS490B</v>
          </cell>
          <cell r="G817">
            <v>36.200000000000003</v>
          </cell>
        </row>
        <row r="818">
          <cell r="A818" t="str">
            <v>2G07CW1</v>
          </cell>
          <cell r="B818" t="str">
            <v>PL12</v>
          </cell>
          <cell r="C818">
            <v>488</v>
          </cell>
          <cell r="D818">
            <v>1000</v>
          </cell>
          <cell r="E818">
            <v>3</v>
          </cell>
          <cell r="F818" t="str">
            <v>SWS490B</v>
          </cell>
          <cell r="G818">
            <v>46</v>
          </cell>
        </row>
        <row r="819">
          <cell r="A819" t="str">
            <v>2G07LF1</v>
          </cell>
          <cell r="B819" t="str">
            <v>PL16</v>
          </cell>
          <cell r="C819">
            <v>2200</v>
          </cell>
          <cell r="D819">
            <v>2876</v>
          </cell>
          <cell r="E819">
            <v>1</v>
          </cell>
          <cell r="F819" t="str">
            <v>SWS490B</v>
          </cell>
          <cell r="G819">
            <v>794.7</v>
          </cell>
        </row>
        <row r="820">
          <cell r="A820" t="str">
            <v>2G07LF2</v>
          </cell>
          <cell r="B820" t="str">
            <v>PL24</v>
          </cell>
          <cell r="C820">
            <v>2200</v>
          </cell>
          <cell r="D820">
            <v>8005</v>
          </cell>
          <cell r="E820">
            <v>1</v>
          </cell>
          <cell r="F820" t="str">
            <v>SWS490B</v>
          </cell>
          <cell r="G820">
            <v>3317.9</v>
          </cell>
        </row>
        <row r="821">
          <cell r="A821" t="str">
            <v>2G07LF3</v>
          </cell>
          <cell r="B821" t="str">
            <v>PL16</v>
          </cell>
          <cell r="C821">
            <v>2200</v>
          </cell>
          <cell r="D821">
            <v>2876</v>
          </cell>
          <cell r="E821">
            <v>1</v>
          </cell>
          <cell r="F821" t="str">
            <v>SWS490B</v>
          </cell>
          <cell r="G821">
            <v>794.7</v>
          </cell>
        </row>
        <row r="822">
          <cell r="A822" t="str">
            <v>2G07RP18</v>
          </cell>
          <cell r="B822" t="str">
            <v>PL12</v>
          </cell>
          <cell r="C822">
            <v>150</v>
          </cell>
          <cell r="D822">
            <v>13757</v>
          </cell>
          <cell r="E822">
            <v>7</v>
          </cell>
          <cell r="F822" t="str">
            <v>SWS490B</v>
          </cell>
          <cell r="G822">
            <v>194.4</v>
          </cell>
        </row>
        <row r="823">
          <cell r="A823" t="str">
            <v>2G07SL07</v>
          </cell>
          <cell r="B823" t="str">
            <v>PL49</v>
          </cell>
          <cell r="C823">
            <v>600</v>
          </cell>
          <cell r="D823">
            <v>600</v>
          </cell>
          <cell r="E823">
            <v>2</v>
          </cell>
          <cell r="F823" t="str">
            <v>SWS490B</v>
          </cell>
          <cell r="G823">
            <v>138.5</v>
          </cell>
        </row>
        <row r="824">
          <cell r="A824" t="str">
            <v>2G07SP1</v>
          </cell>
          <cell r="B824" t="str">
            <v>PL14</v>
          </cell>
          <cell r="C824">
            <v>800</v>
          </cell>
          <cell r="D824">
            <v>2200</v>
          </cell>
          <cell r="E824">
            <v>1</v>
          </cell>
          <cell r="F824" t="str">
            <v>SWS490B</v>
          </cell>
          <cell r="G824">
            <v>193.4</v>
          </cell>
        </row>
        <row r="825">
          <cell r="A825" t="str">
            <v>2G07SP10</v>
          </cell>
          <cell r="B825" t="str">
            <v>PL14</v>
          </cell>
          <cell r="C825">
            <v>400</v>
          </cell>
          <cell r="D825">
            <v>1100</v>
          </cell>
          <cell r="E825">
            <v>4</v>
          </cell>
          <cell r="F825" t="str">
            <v>SWS490B</v>
          </cell>
          <cell r="G825">
            <v>48.4</v>
          </cell>
        </row>
        <row r="826">
          <cell r="A826" t="str">
            <v>2G07SP11</v>
          </cell>
          <cell r="B826" t="str">
            <v>PL14</v>
          </cell>
          <cell r="C826">
            <v>120</v>
          </cell>
          <cell r="D826">
            <v>800</v>
          </cell>
          <cell r="E826">
            <v>14</v>
          </cell>
          <cell r="F826" t="str">
            <v>SWS490B</v>
          </cell>
          <cell r="G826">
            <v>10.6</v>
          </cell>
        </row>
        <row r="827">
          <cell r="A827" t="str">
            <v>2G07SP2</v>
          </cell>
          <cell r="B827" t="str">
            <v>PL14</v>
          </cell>
          <cell r="C827">
            <v>74</v>
          </cell>
          <cell r="D827">
            <v>800</v>
          </cell>
          <cell r="E827">
            <v>4</v>
          </cell>
          <cell r="F827" t="str">
            <v>SWS490B</v>
          </cell>
          <cell r="G827">
            <v>6.5</v>
          </cell>
        </row>
        <row r="828">
          <cell r="A828" t="str">
            <v>2G07SP3</v>
          </cell>
          <cell r="B828" t="str">
            <v>PL14</v>
          </cell>
          <cell r="C828">
            <v>280</v>
          </cell>
          <cell r="D828">
            <v>800</v>
          </cell>
          <cell r="E828">
            <v>6</v>
          </cell>
          <cell r="F828" t="str">
            <v>SWS490B</v>
          </cell>
          <cell r="G828">
            <v>24.6</v>
          </cell>
        </row>
        <row r="829">
          <cell r="A829" t="str">
            <v>2G07SP4</v>
          </cell>
          <cell r="B829" t="str">
            <v>PL14</v>
          </cell>
          <cell r="C829">
            <v>800</v>
          </cell>
          <cell r="D829">
            <v>2200</v>
          </cell>
          <cell r="E829">
            <v>1</v>
          </cell>
          <cell r="F829" t="str">
            <v>SWS490B</v>
          </cell>
          <cell r="G829">
            <v>193.4</v>
          </cell>
        </row>
        <row r="830">
          <cell r="A830" t="str">
            <v>2G07SP5</v>
          </cell>
          <cell r="B830" t="str">
            <v>PL14</v>
          </cell>
          <cell r="C830">
            <v>600</v>
          </cell>
          <cell r="D830">
            <v>800</v>
          </cell>
          <cell r="E830">
            <v>3</v>
          </cell>
          <cell r="F830" t="str">
            <v>SWS490B</v>
          </cell>
          <cell r="G830">
            <v>52.8</v>
          </cell>
        </row>
        <row r="831">
          <cell r="A831" t="str">
            <v>2G07SP9</v>
          </cell>
          <cell r="B831" t="str">
            <v>PL14</v>
          </cell>
          <cell r="C831">
            <v>300</v>
          </cell>
          <cell r="D831">
            <v>600</v>
          </cell>
          <cell r="E831">
            <v>8</v>
          </cell>
          <cell r="F831" t="str">
            <v>SWS490B</v>
          </cell>
          <cell r="G831">
            <v>19.8</v>
          </cell>
        </row>
        <row r="832">
          <cell r="A832" t="str">
            <v>2G07TF1</v>
          </cell>
          <cell r="B832" t="str">
            <v>PL16</v>
          </cell>
          <cell r="C832">
            <v>2200</v>
          </cell>
          <cell r="D832">
            <v>2126</v>
          </cell>
          <cell r="E832">
            <v>1</v>
          </cell>
          <cell r="F832" t="str">
            <v>SWS490B</v>
          </cell>
          <cell r="G832">
            <v>587.5</v>
          </cell>
        </row>
        <row r="833">
          <cell r="A833" t="str">
            <v>2G07TF2</v>
          </cell>
          <cell r="B833" t="str">
            <v>PL24</v>
          </cell>
          <cell r="C833">
            <v>2200</v>
          </cell>
          <cell r="D833">
            <v>9505</v>
          </cell>
          <cell r="E833">
            <v>1</v>
          </cell>
          <cell r="F833" t="str">
            <v>SWS490B</v>
          </cell>
          <cell r="G833">
            <v>3939.6</v>
          </cell>
        </row>
        <row r="834">
          <cell r="A834" t="str">
            <v>2G07TF3</v>
          </cell>
          <cell r="B834" t="str">
            <v>PL16</v>
          </cell>
          <cell r="C834">
            <v>2200</v>
          </cell>
          <cell r="D834">
            <v>2126</v>
          </cell>
          <cell r="E834">
            <v>1</v>
          </cell>
          <cell r="F834" t="str">
            <v>SWS490B</v>
          </cell>
          <cell r="G834">
            <v>587.5</v>
          </cell>
        </row>
        <row r="835">
          <cell r="A835" t="str">
            <v>2G07WRL</v>
          </cell>
          <cell r="B835" t="str">
            <v>PL12</v>
          </cell>
          <cell r="C835">
            <v>1814</v>
          </cell>
          <cell r="D835">
            <v>13812</v>
          </cell>
          <cell r="E835">
            <v>2</v>
          </cell>
          <cell r="F835" t="str">
            <v>SWS490B</v>
          </cell>
          <cell r="G835">
            <v>2360.1999999999998</v>
          </cell>
        </row>
        <row r="836">
          <cell r="A836" t="str">
            <v>2G08CBF1</v>
          </cell>
          <cell r="B836" t="str">
            <v>PL12</v>
          </cell>
          <cell r="C836">
            <v>400</v>
          </cell>
          <cell r="D836">
            <v>500</v>
          </cell>
          <cell r="E836">
            <v>2</v>
          </cell>
          <cell r="F836" t="str">
            <v>SWS490B</v>
          </cell>
          <cell r="G836">
            <v>18.8</v>
          </cell>
        </row>
        <row r="837">
          <cell r="A837" t="str">
            <v>2G08CBF2</v>
          </cell>
          <cell r="B837" t="str">
            <v>PL12</v>
          </cell>
          <cell r="C837">
            <v>488</v>
          </cell>
          <cell r="D837">
            <v>500</v>
          </cell>
          <cell r="E837">
            <v>2</v>
          </cell>
          <cell r="F837" t="str">
            <v>SWS490B</v>
          </cell>
          <cell r="G837">
            <v>23</v>
          </cell>
        </row>
        <row r="838">
          <cell r="A838" t="str">
            <v>2G08CR2</v>
          </cell>
          <cell r="B838" t="str">
            <v>PL12</v>
          </cell>
          <cell r="C838">
            <v>488</v>
          </cell>
          <cell r="D838">
            <v>788</v>
          </cell>
          <cell r="E838">
            <v>2</v>
          </cell>
          <cell r="F838" t="str">
            <v>SWS490B</v>
          </cell>
          <cell r="G838">
            <v>36.200000000000003</v>
          </cell>
        </row>
        <row r="839">
          <cell r="A839" t="str">
            <v>2G08CW1</v>
          </cell>
          <cell r="B839" t="str">
            <v>PL12</v>
          </cell>
          <cell r="C839">
            <v>488</v>
          </cell>
          <cell r="D839">
            <v>1000</v>
          </cell>
          <cell r="E839">
            <v>2</v>
          </cell>
          <cell r="F839" t="str">
            <v>SWS490B</v>
          </cell>
          <cell r="G839">
            <v>46</v>
          </cell>
        </row>
        <row r="840">
          <cell r="A840" t="str">
            <v>2G08LF1</v>
          </cell>
          <cell r="B840" t="str">
            <v>PL16</v>
          </cell>
          <cell r="C840">
            <v>2200</v>
          </cell>
          <cell r="D840">
            <v>2126</v>
          </cell>
          <cell r="E840">
            <v>1</v>
          </cell>
          <cell r="F840" t="str">
            <v>SWS490B</v>
          </cell>
          <cell r="G840">
            <v>587.5</v>
          </cell>
        </row>
        <row r="841">
          <cell r="A841" t="str">
            <v>2G08LF2</v>
          </cell>
          <cell r="B841" t="str">
            <v>PL12</v>
          </cell>
          <cell r="C841">
            <v>2200</v>
          </cell>
          <cell r="D841">
            <v>7505</v>
          </cell>
          <cell r="E841">
            <v>1</v>
          </cell>
          <cell r="F841" t="str">
            <v>SWS490B</v>
          </cell>
          <cell r="G841">
            <v>1555.3</v>
          </cell>
        </row>
        <row r="842">
          <cell r="A842" t="str">
            <v>2G08LF3</v>
          </cell>
          <cell r="B842" t="str">
            <v>PL14</v>
          </cell>
          <cell r="C842">
            <v>2200</v>
          </cell>
          <cell r="D842">
            <v>1626</v>
          </cell>
          <cell r="E842">
            <v>1</v>
          </cell>
          <cell r="F842" t="str">
            <v>SWS490B</v>
          </cell>
          <cell r="G842">
            <v>393.1</v>
          </cell>
        </row>
        <row r="843">
          <cell r="A843" t="str">
            <v>2G08RP17</v>
          </cell>
          <cell r="B843" t="str">
            <v>PL12</v>
          </cell>
          <cell r="C843">
            <v>150</v>
          </cell>
          <cell r="D843">
            <v>8178</v>
          </cell>
          <cell r="E843">
            <v>6</v>
          </cell>
          <cell r="F843" t="str">
            <v>SWS490B</v>
          </cell>
          <cell r="G843">
            <v>115.6</v>
          </cell>
        </row>
        <row r="844">
          <cell r="A844" t="str">
            <v>2G08RP19</v>
          </cell>
          <cell r="B844" t="str">
            <v>PL12</v>
          </cell>
          <cell r="C844">
            <v>150</v>
          </cell>
          <cell r="D844">
            <v>11257</v>
          </cell>
          <cell r="E844">
            <v>4</v>
          </cell>
          <cell r="F844" t="str">
            <v>SWS490B</v>
          </cell>
          <cell r="G844">
            <v>159.1</v>
          </cell>
        </row>
        <row r="845">
          <cell r="A845" t="str">
            <v>2G08SP12</v>
          </cell>
          <cell r="B845" t="str">
            <v>PL12</v>
          </cell>
          <cell r="C845">
            <v>600</v>
          </cell>
          <cell r="D845">
            <v>2200</v>
          </cell>
          <cell r="E845">
            <v>1</v>
          </cell>
          <cell r="F845" t="str">
            <v>SWS490B</v>
          </cell>
          <cell r="G845">
            <v>124.3</v>
          </cell>
        </row>
        <row r="846">
          <cell r="A846" t="str">
            <v>2G08SP13</v>
          </cell>
          <cell r="B846" t="str">
            <v>PL12</v>
          </cell>
          <cell r="C846">
            <v>74</v>
          </cell>
          <cell r="D846">
            <v>600</v>
          </cell>
          <cell r="E846">
            <v>4</v>
          </cell>
          <cell r="F846" t="str">
            <v>SWS490B</v>
          </cell>
          <cell r="G846">
            <v>4.2</v>
          </cell>
        </row>
        <row r="847">
          <cell r="A847" t="str">
            <v>2G08SP14</v>
          </cell>
          <cell r="B847" t="str">
            <v>PL12</v>
          </cell>
          <cell r="C847">
            <v>280</v>
          </cell>
          <cell r="D847">
            <v>600</v>
          </cell>
          <cell r="E847">
            <v>6</v>
          </cell>
          <cell r="F847" t="str">
            <v>SWS490B</v>
          </cell>
          <cell r="G847">
            <v>15.8</v>
          </cell>
        </row>
        <row r="848">
          <cell r="A848" t="str">
            <v>2G08SP15</v>
          </cell>
          <cell r="B848" t="str">
            <v>PL12</v>
          </cell>
          <cell r="C848">
            <v>600</v>
          </cell>
          <cell r="D848">
            <v>2200</v>
          </cell>
          <cell r="E848">
            <v>1</v>
          </cell>
          <cell r="F848" t="str">
            <v>SWS490B</v>
          </cell>
          <cell r="G848">
            <v>124.3</v>
          </cell>
        </row>
        <row r="849">
          <cell r="A849" t="str">
            <v>2G08SP16</v>
          </cell>
          <cell r="B849" t="str">
            <v>PL12</v>
          </cell>
          <cell r="C849">
            <v>300</v>
          </cell>
          <cell r="D849">
            <v>600</v>
          </cell>
          <cell r="E849">
            <v>8</v>
          </cell>
          <cell r="F849" t="str">
            <v>SWS490B</v>
          </cell>
          <cell r="G849">
            <v>17</v>
          </cell>
        </row>
        <row r="850">
          <cell r="A850" t="str">
            <v>2G08SP17</v>
          </cell>
          <cell r="B850" t="str">
            <v>PL12</v>
          </cell>
          <cell r="C850">
            <v>400</v>
          </cell>
          <cell r="D850">
            <v>1100</v>
          </cell>
          <cell r="E850">
            <v>4</v>
          </cell>
          <cell r="F850" t="str">
            <v>SWS490B</v>
          </cell>
          <cell r="G850">
            <v>41.4</v>
          </cell>
        </row>
        <row r="851">
          <cell r="A851" t="str">
            <v>2G08SP18</v>
          </cell>
          <cell r="B851" t="str">
            <v>PL12</v>
          </cell>
          <cell r="C851">
            <v>120</v>
          </cell>
          <cell r="D851">
            <v>600</v>
          </cell>
          <cell r="E851">
            <v>14</v>
          </cell>
          <cell r="F851" t="str">
            <v>SWS490B</v>
          </cell>
          <cell r="G851">
            <v>6.8</v>
          </cell>
        </row>
        <row r="852">
          <cell r="A852" t="str">
            <v>2G08SP19</v>
          </cell>
          <cell r="B852" t="str">
            <v>PL12</v>
          </cell>
          <cell r="C852">
            <v>600</v>
          </cell>
          <cell r="D852">
            <v>600</v>
          </cell>
          <cell r="E852">
            <v>3</v>
          </cell>
          <cell r="F852" t="str">
            <v>SWS490B</v>
          </cell>
          <cell r="G852">
            <v>33.9</v>
          </cell>
        </row>
        <row r="853">
          <cell r="A853" t="str">
            <v>2G08TF1</v>
          </cell>
          <cell r="B853" t="str">
            <v>PL16</v>
          </cell>
          <cell r="C853">
            <v>2200</v>
          </cell>
          <cell r="D853">
            <v>2877</v>
          </cell>
          <cell r="E853">
            <v>1</v>
          </cell>
          <cell r="F853" t="str">
            <v>SWS490B</v>
          </cell>
          <cell r="G853">
            <v>795</v>
          </cell>
        </row>
        <row r="854">
          <cell r="A854" t="str">
            <v>2G08TF2</v>
          </cell>
          <cell r="B854" t="str">
            <v>PL12</v>
          </cell>
          <cell r="C854">
            <v>2200</v>
          </cell>
          <cell r="D854">
            <v>8380</v>
          </cell>
          <cell r="E854">
            <v>1</v>
          </cell>
          <cell r="F854" t="str">
            <v>SWS490B</v>
          </cell>
          <cell r="G854">
            <v>1736.7</v>
          </cell>
        </row>
        <row r="855">
          <cell r="A855" t="str">
            <v>2G08WRL</v>
          </cell>
          <cell r="B855" t="str">
            <v>PL12</v>
          </cell>
          <cell r="C855">
            <v>1814</v>
          </cell>
          <cell r="D855">
            <v>11319</v>
          </cell>
          <cell r="E855">
            <v>2</v>
          </cell>
          <cell r="F855" t="str">
            <v>SWS490B</v>
          </cell>
          <cell r="G855">
            <v>1934.2</v>
          </cell>
        </row>
        <row r="856">
          <cell r="A856" t="str">
            <v>2G09CBF1</v>
          </cell>
          <cell r="B856" t="str">
            <v>PL12</v>
          </cell>
          <cell r="C856">
            <v>400</v>
          </cell>
          <cell r="D856">
            <v>500</v>
          </cell>
          <cell r="E856">
            <v>3</v>
          </cell>
          <cell r="F856" t="str">
            <v>SWS490B</v>
          </cell>
          <cell r="G856">
            <v>18.8</v>
          </cell>
        </row>
        <row r="857">
          <cell r="A857" t="str">
            <v>2G09CBF2</v>
          </cell>
          <cell r="B857" t="str">
            <v>PL12</v>
          </cell>
          <cell r="C857">
            <v>488</v>
          </cell>
          <cell r="D857">
            <v>500</v>
          </cell>
          <cell r="E857">
            <v>3</v>
          </cell>
          <cell r="F857" t="str">
            <v>SWS490B</v>
          </cell>
          <cell r="G857">
            <v>23</v>
          </cell>
        </row>
        <row r="858">
          <cell r="A858" t="str">
            <v>2G09CR2</v>
          </cell>
          <cell r="B858" t="str">
            <v>PL12</v>
          </cell>
          <cell r="C858">
            <v>488</v>
          </cell>
          <cell r="D858">
            <v>788</v>
          </cell>
          <cell r="E858">
            <v>3</v>
          </cell>
          <cell r="F858" t="str">
            <v>SWS490B</v>
          </cell>
          <cell r="G858">
            <v>36.200000000000003</v>
          </cell>
        </row>
        <row r="859">
          <cell r="A859" t="str">
            <v>2G09CW1</v>
          </cell>
          <cell r="B859" t="str">
            <v>PL12</v>
          </cell>
          <cell r="C859">
            <v>488</v>
          </cell>
          <cell r="D859">
            <v>1000</v>
          </cell>
          <cell r="E859">
            <v>3</v>
          </cell>
          <cell r="F859" t="str">
            <v>SWS490B</v>
          </cell>
          <cell r="G859">
            <v>46</v>
          </cell>
        </row>
        <row r="860">
          <cell r="A860" t="str">
            <v>2G09LF1</v>
          </cell>
          <cell r="B860" t="str">
            <v>PL14</v>
          </cell>
          <cell r="C860">
            <v>2200</v>
          </cell>
          <cell r="D860">
            <v>13757</v>
          </cell>
          <cell r="E860">
            <v>1</v>
          </cell>
          <cell r="F860" t="str">
            <v>SWS490B</v>
          </cell>
          <cell r="G860">
            <v>3326.2</v>
          </cell>
        </row>
        <row r="861">
          <cell r="A861" t="str">
            <v>2G09RP15</v>
          </cell>
          <cell r="B861" t="str">
            <v>PL12</v>
          </cell>
          <cell r="C861">
            <v>150</v>
          </cell>
          <cell r="D861">
            <v>13757</v>
          </cell>
          <cell r="E861">
            <v>7</v>
          </cell>
          <cell r="F861" t="str">
            <v>SWS490B</v>
          </cell>
          <cell r="G861">
            <v>194.4</v>
          </cell>
        </row>
        <row r="862">
          <cell r="A862" t="str">
            <v>2G09SP12</v>
          </cell>
          <cell r="B862" t="str">
            <v>PL12</v>
          </cell>
          <cell r="C862">
            <v>600</v>
          </cell>
          <cell r="D862">
            <v>2200</v>
          </cell>
          <cell r="E862">
            <v>1</v>
          </cell>
          <cell r="F862" t="str">
            <v>SWS490B</v>
          </cell>
          <cell r="G862">
            <v>124.3</v>
          </cell>
        </row>
        <row r="863">
          <cell r="A863" t="str">
            <v>2G09SP13</v>
          </cell>
          <cell r="B863" t="str">
            <v>PL12</v>
          </cell>
          <cell r="C863">
            <v>74</v>
          </cell>
          <cell r="D863">
            <v>600</v>
          </cell>
          <cell r="E863">
            <v>4</v>
          </cell>
          <cell r="F863" t="str">
            <v>SWS490B</v>
          </cell>
          <cell r="G863">
            <v>4.2</v>
          </cell>
        </row>
        <row r="864">
          <cell r="A864" t="str">
            <v>2G09SP14</v>
          </cell>
          <cell r="B864" t="str">
            <v>PL12</v>
          </cell>
          <cell r="C864">
            <v>280</v>
          </cell>
          <cell r="D864">
            <v>600</v>
          </cell>
          <cell r="E864">
            <v>6</v>
          </cell>
          <cell r="F864" t="str">
            <v>SWS490B</v>
          </cell>
          <cell r="G864">
            <v>15.8</v>
          </cell>
        </row>
        <row r="865">
          <cell r="A865" t="str">
            <v>2G09SP15</v>
          </cell>
          <cell r="B865" t="str">
            <v>PL12</v>
          </cell>
          <cell r="C865">
            <v>600</v>
          </cell>
          <cell r="D865">
            <v>2200</v>
          </cell>
          <cell r="E865">
            <v>1</v>
          </cell>
          <cell r="F865" t="str">
            <v>SWS490B</v>
          </cell>
          <cell r="G865">
            <v>124.3</v>
          </cell>
        </row>
        <row r="866">
          <cell r="A866" t="str">
            <v>2G09SP16</v>
          </cell>
          <cell r="B866" t="str">
            <v>PL12</v>
          </cell>
          <cell r="C866">
            <v>300</v>
          </cell>
          <cell r="D866">
            <v>600</v>
          </cell>
          <cell r="E866">
            <v>8</v>
          </cell>
          <cell r="F866" t="str">
            <v>SWS490B</v>
          </cell>
          <cell r="G866">
            <v>17</v>
          </cell>
        </row>
        <row r="867">
          <cell r="A867" t="str">
            <v>2G09SP17</v>
          </cell>
          <cell r="B867" t="str">
            <v>PL12</v>
          </cell>
          <cell r="C867">
            <v>400</v>
          </cell>
          <cell r="D867">
            <v>1100</v>
          </cell>
          <cell r="E867">
            <v>4</v>
          </cell>
          <cell r="F867" t="str">
            <v>SWS490B</v>
          </cell>
          <cell r="G867">
            <v>41.4</v>
          </cell>
        </row>
        <row r="868">
          <cell r="A868" t="str">
            <v>2G09SP18</v>
          </cell>
          <cell r="B868" t="str">
            <v>PL12</v>
          </cell>
          <cell r="C868">
            <v>120</v>
          </cell>
          <cell r="D868">
            <v>600</v>
          </cell>
          <cell r="E868">
            <v>14</v>
          </cell>
          <cell r="F868" t="str">
            <v>SWS490B</v>
          </cell>
          <cell r="G868">
            <v>6.8</v>
          </cell>
        </row>
        <row r="869">
          <cell r="A869" t="str">
            <v>2G09SP19</v>
          </cell>
          <cell r="B869" t="str">
            <v>PL12</v>
          </cell>
          <cell r="C869">
            <v>600</v>
          </cell>
          <cell r="D869">
            <v>600</v>
          </cell>
          <cell r="E869">
            <v>3</v>
          </cell>
          <cell r="F869" t="str">
            <v>SWS490B</v>
          </cell>
          <cell r="G869">
            <v>33.9</v>
          </cell>
        </row>
        <row r="870">
          <cell r="A870" t="str">
            <v>2G09TF1</v>
          </cell>
          <cell r="B870" t="str">
            <v>PL12</v>
          </cell>
          <cell r="C870">
            <v>2200</v>
          </cell>
          <cell r="D870">
            <v>13757</v>
          </cell>
          <cell r="E870">
            <v>1</v>
          </cell>
          <cell r="F870" t="str">
            <v>SWS490B</v>
          </cell>
          <cell r="G870">
            <v>2851</v>
          </cell>
        </row>
        <row r="871">
          <cell r="A871" t="str">
            <v>2G09WRL</v>
          </cell>
          <cell r="B871" t="str">
            <v>PL12</v>
          </cell>
          <cell r="C871">
            <v>1809</v>
          </cell>
          <cell r="D871">
            <v>13812</v>
          </cell>
          <cell r="E871">
            <v>2</v>
          </cell>
          <cell r="F871" t="str">
            <v>SWS490B</v>
          </cell>
          <cell r="G871">
            <v>2353.6999999999998</v>
          </cell>
        </row>
        <row r="872">
          <cell r="A872" t="str">
            <v>2G10WRL</v>
          </cell>
          <cell r="B872" t="str">
            <v>PL12</v>
          </cell>
          <cell r="C872">
            <v>1800</v>
          </cell>
          <cell r="D872">
            <v>11303</v>
          </cell>
          <cell r="E872">
            <v>2</v>
          </cell>
          <cell r="F872" t="str">
            <v>SWS490B</v>
          </cell>
          <cell r="G872">
            <v>1916.5</v>
          </cell>
        </row>
        <row r="873">
          <cell r="A873" t="str">
            <v>2G10CBF1</v>
          </cell>
          <cell r="B873" t="str">
            <v>PL12</v>
          </cell>
          <cell r="C873">
            <v>400</v>
          </cell>
          <cell r="D873">
            <v>500</v>
          </cell>
          <cell r="E873">
            <v>2</v>
          </cell>
          <cell r="F873" t="str">
            <v>SWS490B</v>
          </cell>
          <cell r="G873">
            <v>18.8</v>
          </cell>
        </row>
        <row r="874">
          <cell r="A874" t="str">
            <v>2G10CBF2</v>
          </cell>
          <cell r="B874" t="str">
            <v>PL12</v>
          </cell>
          <cell r="C874">
            <v>488</v>
          </cell>
          <cell r="D874">
            <v>500</v>
          </cell>
          <cell r="E874">
            <v>2</v>
          </cell>
          <cell r="F874" t="str">
            <v>SWS490B</v>
          </cell>
          <cell r="G874">
            <v>23</v>
          </cell>
        </row>
        <row r="875">
          <cell r="A875" t="str">
            <v>2G10CR2</v>
          </cell>
          <cell r="B875" t="str">
            <v>PL12</v>
          </cell>
          <cell r="C875">
            <v>488</v>
          </cell>
          <cell r="D875">
            <v>788</v>
          </cell>
          <cell r="E875">
            <v>2</v>
          </cell>
          <cell r="F875" t="str">
            <v>SWS490B</v>
          </cell>
          <cell r="G875">
            <v>36.200000000000003</v>
          </cell>
        </row>
        <row r="876">
          <cell r="A876" t="str">
            <v>2G10CW1</v>
          </cell>
          <cell r="B876" t="str">
            <v>PL12</v>
          </cell>
          <cell r="C876">
            <v>488</v>
          </cell>
          <cell r="D876">
            <v>1000</v>
          </cell>
          <cell r="E876">
            <v>2</v>
          </cell>
          <cell r="F876" t="str">
            <v>SWS490B</v>
          </cell>
          <cell r="G876">
            <v>46</v>
          </cell>
        </row>
        <row r="877">
          <cell r="A877" t="str">
            <v>2G10LF1</v>
          </cell>
          <cell r="B877" t="str">
            <v>PL14</v>
          </cell>
          <cell r="C877">
            <v>2200</v>
          </cell>
          <cell r="D877">
            <v>1625</v>
          </cell>
          <cell r="E877">
            <v>1</v>
          </cell>
          <cell r="F877" t="str">
            <v>SWS490B</v>
          </cell>
          <cell r="G877">
            <v>392.8</v>
          </cell>
        </row>
        <row r="878">
          <cell r="A878" t="str">
            <v>2G10LF2</v>
          </cell>
          <cell r="B878" t="str">
            <v>PL12</v>
          </cell>
          <cell r="C878">
            <v>2200</v>
          </cell>
          <cell r="D878">
            <v>7502</v>
          </cell>
          <cell r="E878">
            <v>1</v>
          </cell>
          <cell r="F878" t="str">
            <v>SWS490B</v>
          </cell>
          <cell r="G878">
            <v>1554.7</v>
          </cell>
        </row>
        <row r="879">
          <cell r="A879" t="str">
            <v>2G10LF3</v>
          </cell>
          <cell r="B879" t="str">
            <v>PL16</v>
          </cell>
          <cell r="C879">
            <v>2200</v>
          </cell>
          <cell r="D879">
            <v>2126</v>
          </cell>
          <cell r="E879">
            <v>1</v>
          </cell>
          <cell r="F879" t="str">
            <v>SWS490B</v>
          </cell>
          <cell r="G879">
            <v>587.5</v>
          </cell>
        </row>
        <row r="880">
          <cell r="A880" t="str">
            <v>2G10TF2</v>
          </cell>
          <cell r="B880" t="str">
            <v>PL16</v>
          </cell>
          <cell r="C880">
            <v>2200</v>
          </cell>
          <cell r="D880">
            <v>2876</v>
          </cell>
          <cell r="E880">
            <v>1</v>
          </cell>
          <cell r="F880" t="str">
            <v>SWS490B</v>
          </cell>
          <cell r="G880">
            <v>794.7</v>
          </cell>
        </row>
        <row r="881">
          <cell r="A881" t="str">
            <v>2G10RP16</v>
          </cell>
          <cell r="B881" t="str">
            <v>PL12</v>
          </cell>
          <cell r="C881">
            <v>150</v>
          </cell>
          <cell r="D881">
            <v>11254</v>
          </cell>
          <cell r="E881">
            <v>4</v>
          </cell>
          <cell r="F881" t="str">
            <v>SWS490B</v>
          </cell>
          <cell r="G881">
            <v>159</v>
          </cell>
        </row>
        <row r="882">
          <cell r="A882" t="str">
            <v>2G10RP17</v>
          </cell>
          <cell r="B882" t="str">
            <v>PL12</v>
          </cell>
          <cell r="C882">
            <v>150</v>
          </cell>
          <cell r="D882">
            <v>8178</v>
          </cell>
          <cell r="E882">
            <v>6</v>
          </cell>
          <cell r="F882" t="str">
            <v>SWS490B</v>
          </cell>
          <cell r="G882">
            <v>115.6</v>
          </cell>
        </row>
        <row r="883">
          <cell r="A883" t="str">
            <v>2G10SP1</v>
          </cell>
          <cell r="B883" t="str">
            <v>PL14</v>
          </cell>
          <cell r="C883">
            <v>800</v>
          </cell>
          <cell r="D883">
            <v>2200</v>
          </cell>
          <cell r="E883">
            <v>1</v>
          </cell>
          <cell r="F883" t="str">
            <v>SWS490B</v>
          </cell>
          <cell r="G883">
            <v>193.4</v>
          </cell>
        </row>
        <row r="884">
          <cell r="A884" t="str">
            <v>2G10SP10</v>
          </cell>
          <cell r="B884" t="str">
            <v>PL14</v>
          </cell>
          <cell r="C884">
            <v>400</v>
          </cell>
          <cell r="D884">
            <v>1100</v>
          </cell>
          <cell r="E884">
            <v>4</v>
          </cell>
          <cell r="F884" t="str">
            <v>SWS490B</v>
          </cell>
          <cell r="G884">
            <v>48.4</v>
          </cell>
        </row>
        <row r="885">
          <cell r="A885" t="str">
            <v>2G10SP11</v>
          </cell>
          <cell r="B885" t="str">
            <v>PL14</v>
          </cell>
          <cell r="C885">
            <v>120</v>
          </cell>
          <cell r="D885">
            <v>800</v>
          </cell>
          <cell r="E885">
            <v>14</v>
          </cell>
          <cell r="F885" t="str">
            <v>SWS490B</v>
          </cell>
          <cell r="G885">
            <v>10.6</v>
          </cell>
        </row>
        <row r="886">
          <cell r="A886" t="str">
            <v>2G10SP2</v>
          </cell>
          <cell r="B886" t="str">
            <v>PL14</v>
          </cell>
          <cell r="C886">
            <v>74</v>
          </cell>
          <cell r="D886">
            <v>800</v>
          </cell>
          <cell r="E886">
            <v>4</v>
          </cell>
          <cell r="F886" t="str">
            <v>SWS490B</v>
          </cell>
          <cell r="G886">
            <v>6.5</v>
          </cell>
        </row>
        <row r="887">
          <cell r="A887" t="str">
            <v>2G10SP3</v>
          </cell>
          <cell r="B887" t="str">
            <v>PL14</v>
          </cell>
          <cell r="C887">
            <v>280</v>
          </cell>
          <cell r="D887">
            <v>800</v>
          </cell>
          <cell r="E887">
            <v>6</v>
          </cell>
          <cell r="F887" t="str">
            <v>SWS490B</v>
          </cell>
          <cell r="G887">
            <v>24.6</v>
          </cell>
        </row>
        <row r="888">
          <cell r="A888" t="str">
            <v>2G10SP4</v>
          </cell>
          <cell r="B888" t="str">
            <v>PL14</v>
          </cell>
          <cell r="C888">
            <v>800</v>
          </cell>
          <cell r="D888">
            <v>2200</v>
          </cell>
          <cell r="E888">
            <v>1</v>
          </cell>
          <cell r="F888" t="str">
            <v>SWS490B</v>
          </cell>
          <cell r="G888">
            <v>193.4</v>
          </cell>
        </row>
        <row r="889">
          <cell r="A889" t="str">
            <v>2G10SP5</v>
          </cell>
          <cell r="B889" t="str">
            <v>PL14</v>
          </cell>
          <cell r="C889">
            <v>600</v>
          </cell>
          <cell r="D889">
            <v>800</v>
          </cell>
          <cell r="E889">
            <v>3</v>
          </cell>
          <cell r="F889" t="str">
            <v>SWS490B</v>
          </cell>
          <cell r="G889">
            <v>52.8</v>
          </cell>
        </row>
        <row r="890">
          <cell r="A890" t="str">
            <v>2G10SP9</v>
          </cell>
          <cell r="B890" t="str">
            <v>PL14</v>
          </cell>
          <cell r="C890">
            <v>300</v>
          </cell>
          <cell r="D890">
            <v>600</v>
          </cell>
          <cell r="E890">
            <v>8</v>
          </cell>
          <cell r="F890" t="str">
            <v>SWS490B</v>
          </cell>
          <cell r="G890">
            <v>19.8</v>
          </cell>
        </row>
        <row r="891">
          <cell r="A891" t="str">
            <v>2G11CBF1</v>
          </cell>
          <cell r="B891" t="str">
            <v>PL12</v>
          </cell>
          <cell r="C891">
            <v>400</v>
          </cell>
          <cell r="D891">
            <v>500</v>
          </cell>
          <cell r="E891">
            <v>3</v>
          </cell>
          <cell r="F891" t="str">
            <v>SWS490B</v>
          </cell>
          <cell r="G891">
            <v>18.8</v>
          </cell>
        </row>
        <row r="892">
          <cell r="A892" t="str">
            <v>2G11CBF2</v>
          </cell>
          <cell r="B892" t="str">
            <v>PL12</v>
          </cell>
          <cell r="C892">
            <v>488</v>
          </cell>
          <cell r="D892">
            <v>500</v>
          </cell>
          <cell r="E892">
            <v>3</v>
          </cell>
          <cell r="F892" t="str">
            <v>SWS490B</v>
          </cell>
          <cell r="G892">
            <v>23</v>
          </cell>
        </row>
        <row r="893">
          <cell r="A893" t="str">
            <v>2G11CR2</v>
          </cell>
          <cell r="B893" t="str">
            <v>PL12</v>
          </cell>
          <cell r="C893">
            <v>488</v>
          </cell>
          <cell r="D893">
            <v>788</v>
          </cell>
          <cell r="E893">
            <v>3</v>
          </cell>
          <cell r="F893" t="str">
            <v>SWS490B</v>
          </cell>
          <cell r="G893">
            <v>36.200000000000003</v>
          </cell>
        </row>
        <row r="894">
          <cell r="A894" t="str">
            <v>2G11CW1</v>
          </cell>
          <cell r="B894" t="str">
            <v>PL12</v>
          </cell>
          <cell r="C894">
            <v>488</v>
          </cell>
          <cell r="D894">
            <v>1000</v>
          </cell>
          <cell r="E894">
            <v>3</v>
          </cell>
          <cell r="F894" t="str">
            <v>SWS490B</v>
          </cell>
          <cell r="G894">
            <v>46</v>
          </cell>
        </row>
        <row r="895">
          <cell r="A895" t="str">
            <v>2G11LF1</v>
          </cell>
          <cell r="B895" t="str">
            <v>PL16</v>
          </cell>
          <cell r="C895">
            <v>2200</v>
          </cell>
          <cell r="D895">
            <v>2876</v>
          </cell>
          <cell r="E895">
            <v>1</v>
          </cell>
          <cell r="F895" t="str">
            <v>SWS490B</v>
          </cell>
          <cell r="G895">
            <v>794.7</v>
          </cell>
        </row>
        <row r="896">
          <cell r="A896" t="str">
            <v>2G11LF2</v>
          </cell>
          <cell r="B896" t="str">
            <v>PL24</v>
          </cell>
          <cell r="C896">
            <v>2200</v>
          </cell>
          <cell r="D896">
            <v>8005</v>
          </cell>
          <cell r="E896">
            <v>1</v>
          </cell>
          <cell r="F896" t="str">
            <v>SWS490B</v>
          </cell>
          <cell r="G896">
            <v>3317.9</v>
          </cell>
        </row>
        <row r="897">
          <cell r="A897" t="str">
            <v>2G11LF3</v>
          </cell>
          <cell r="B897" t="str">
            <v>PL16</v>
          </cell>
          <cell r="C897">
            <v>2200</v>
          </cell>
          <cell r="D897">
            <v>2876</v>
          </cell>
          <cell r="E897">
            <v>1</v>
          </cell>
          <cell r="F897" t="str">
            <v>SWS490B</v>
          </cell>
          <cell r="G897">
            <v>794.7</v>
          </cell>
        </row>
        <row r="898">
          <cell r="A898" t="str">
            <v>2G11RP18</v>
          </cell>
          <cell r="B898" t="str">
            <v>PL12</v>
          </cell>
          <cell r="C898">
            <v>150</v>
          </cell>
          <cell r="D898">
            <v>13757</v>
          </cell>
          <cell r="E898">
            <v>7</v>
          </cell>
          <cell r="F898" t="str">
            <v>SWS490B</v>
          </cell>
          <cell r="G898">
            <v>194.4</v>
          </cell>
        </row>
        <row r="899">
          <cell r="A899" t="str">
            <v>2G11SL09</v>
          </cell>
          <cell r="B899" t="str">
            <v>PL49</v>
          </cell>
          <cell r="C899">
            <v>600</v>
          </cell>
          <cell r="D899">
            <v>600</v>
          </cell>
          <cell r="E899">
            <v>2</v>
          </cell>
          <cell r="F899" t="str">
            <v>SWS490B</v>
          </cell>
          <cell r="G899">
            <v>138.5</v>
          </cell>
        </row>
        <row r="900">
          <cell r="A900" t="str">
            <v>2G11SP1</v>
          </cell>
          <cell r="B900" t="str">
            <v>PL14</v>
          </cell>
          <cell r="C900">
            <v>800</v>
          </cell>
          <cell r="D900">
            <v>2200</v>
          </cell>
          <cell r="E900">
            <v>1</v>
          </cell>
          <cell r="F900" t="str">
            <v>SWS490B</v>
          </cell>
          <cell r="G900">
            <v>193.4</v>
          </cell>
        </row>
        <row r="901">
          <cell r="A901" t="str">
            <v>2G11SP10</v>
          </cell>
          <cell r="B901" t="str">
            <v>PL14</v>
          </cell>
          <cell r="C901">
            <v>400</v>
          </cell>
          <cell r="D901">
            <v>1100</v>
          </cell>
          <cell r="E901">
            <v>4</v>
          </cell>
          <cell r="F901" t="str">
            <v>SWS490B</v>
          </cell>
          <cell r="G901">
            <v>48.4</v>
          </cell>
        </row>
        <row r="902">
          <cell r="A902" t="str">
            <v>2G11SP11</v>
          </cell>
          <cell r="B902" t="str">
            <v>PL14</v>
          </cell>
          <cell r="C902">
            <v>120</v>
          </cell>
          <cell r="D902">
            <v>800</v>
          </cell>
          <cell r="E902">
            <v>14</v>
          </cell>
          <cell r="F902" t="str">
            <v>SWS490B</v>
          </cell>
          <cell r="G902">
            <v>10.6</v>
          </cell>
        </row>
        <row r="903">
          <cell r="A903" t="str">
            <v>2G11SP2</v>
          </cell>
          <cell r="B903" t="str">
            <v>PL14</v>
          </cell>
          <cell r="C903">
            <v>74</v>
          </cell>
          <cell r="D903">
            <v>800</v>
          </cell>
          <cell r="E903">
            <v>4</v>
          </cell>
          <cell r="F903" t="str">
            <v>SWS490B</v>
          </cell>
          <cell r="G903">
            <v>6.5</v>
          </cell>
        </row>
        <row r="904">
          <cell r="A904" t="str">
            <v>2G11SP3</v>
          </cell>
          <cell r="B904" t="str">
            <v>PL14</v>
          </cell>
          <cell r="C904">
            <v>280</v>
          </cell>
          <cell r="D904">
            <v>800</v>
          </cell>
          <cell r="E904">
            <v>6</v>
          </cell>
          <cell r="F904" t="str">
            <v>SWS490B</v>
          </cell>
          <cell r="G904">
            <v>24.6</v>
          </cell>
        </row>
        <row r="905">
          <cell r="A905" t="str">
            <v>2G11SP4</v>
          </cell>
          <cell r="B905" t="str">
            <v>PL14</v>
          </cell>
          <cell r="C905">
            <v>800</v>
          </cell>
          <cell r="D905">
            <v>2200</v>
          </cell>
          <cell r="E905">
            <v>1</v>
          </cell>
          <cell r="F905" t="str">
            <v>SWS490B</v>
          </cell>
          <cell r="G905">
            <v>193.4</v>
          </cell>
        </row>
        <row r="906">
          <cell r="A906" t="str">
            <v>2G11SP5</v>
          </cell>
          <cell r="B906" t="str">
            <v>PL14</v>
          </cell>
          <cell r="C906">
            <v>600</v>
          </cell>
          <cell r="D906">
            <v>800</v>
          </cell>
          <cell r="E906">
            <v>3</v>
          </cell>
          <cell r="F906" t="str">
            <v>SWS490B</v>
          </cell>
          <cell r="G906">
            <v>52.8</v>
          </cell>
        </row>
        <row r="907">
          <cell r="A907" t="str">
            <v>2G11SP9</v>
          </cell>
          <cell r="B907" t="str">
            <v>PL14</v>
          </cell>
          <cell r="C907">
            <v>300</v>
          </cell>
          <cell r="D907">
            <v>600</v>
          </cell>
          <cell r="E907">
            <v>8</v>
          </cell>
          <cell r="F907" t="str">
            <v>SWS490B</v>
          </cell>
          <cell r="G907">
            <v>19.8</v>
          </cell>
        </row>
        <row r="908">
          <cell r="A908" t="str">
            <v>2G11TF1</v>
          </cell>
          <cell r="B908" t="str">
            <v>PL16</v>
          </cell>
          <cell r="C908">
            <v>2200</v>
          </cell>
          <cell r="D908">
            <v>2126</v>
          </cell>
          <cell r="E908">
            <v>1</v>
          </cell>
          <cell r="F908" t="str">
            <v>SWS490B</v>
          </cell>
          <cell r="G908">
            <v>587.5</v>
          </cell>
        </row>
        <row r="909">
          <cell r="A909" t="str">
            <v>2G11TF2</v>
          </cell>
          <cell r="B909" t="str">
            <v>PL24</v>
          </cell>
          <cell r="C909">
            <v>2200</v>
          </cell>
          <cell r="D909">
            <v>9505</v>
          </cell>
          <cell r="E909">
            <v>1</v>
          </cell>
          <cell r="F909" t="str">
            <v>SWS490B</v>
          </cell>
          <cell r="G909">
            <v>3939.6</v>
          </cell>
        </row>
        <row r="910">
          <cell r="A910" t="str">
            <v>2G11TF3</v>
          </cell>
          <cell r="B910" t="str">
            <v>PL16</v>
          </cell>
          <cell r="C910">
            <v>2200</v>
          </cell>
          <cell r="D910">
            <v>2126</v>
          </cell>
          <cell r="E910">
            <v>1</v>
          </cell>
          <cell r="F910" t="str">
            <v>SWS490B</v>
          </cell>
          <cell r="G910">
            <v>587.5</v>
          </cell>
        </row>
        <row r="911">
          <cell r="A911" t="str">
            <v>2G11WRL</v>
          </cell>
          <cell r="B911" t="str">
            <v>PL12</v>
          </cell>
          <cell r="C911">
            <v>1814</v>
          </cell>
          <cell r="D911">
            <v>13813</v>
          </cell>
          <cell r="E911">
            <v>2</v>
          </cell>
          <cell r="F911" t="str">
            <v>SWS490B</v>
          </cell>
          <cell r="G911">
            <v>2360.3000000000002</v>
          </cell>
        </row>
        <row r="912">
          <cell r="A912" t="str">
            <v>2G12CBF1</v>
          </cell>
          <cell r="B912" t="str">
            <v>PL12</v>
          </cell>
          <cell r="C912">
            <v>400</v>
          </cell>
          <cell r="D912">
            <v>500</v>
          </cell>
          <cell r="E912">
            <v>2</v>
          </cell>
          <cell r="F912" t="str">
            <v>SWS490B</v>
          </cell>
          <cell r="G912">
            <v>18.8</v>
          </cell>
        </row>
        <row r="913">
          <cell r="A913" t="str">
            <v>2G12CBF2</v>
          </cell>
          <cell r="B913" t="str">
            <v>PL12</v>
          </cell>
          <cell r="C913">
            <v>488</v>
          </cell>
          <cell r="D913">
            <v>500</v>
          </cell>
          <cell r="E913">
            <v>2</v>
          </cell>
          <cell r="F913" t="str">
            <v>SWS490B</v>
          </cell>
          <cell r="G913">
            <v>23</v>
          </cell>
        </row>
        <row r="914">
          <cell r="A914" t="str">
            <v>2G12CR2</v>
          </cell>
          <cell r="B914" t="str">
            <v>PL12</v>
          </cell>
          <cell r="C914">
            <v>488</v>
          </cell>
          <cell r="D914">
            <v>788</v>
          </cell>
          <cell r="E914">
            <v>2</v>
          </cell>
          <cell r="F914" t="str">
            <v>SWS490B</v>
          </cell>
          <cell r="G914">
            <v>36.200000000000003</v>
          </cell>
        </row>
        <row r="915">
          <cell r="A915" t="str">
            <v>2G12CW1</v>
          </cell>
          <cell r="B915" t="str">
            <v>PL12</v>
          </cell>
          <cell r="C915">
            <v>488</v>
          </cell>
          <cell r="D915">
            <v>1000</v>
          </cell>
          <cell r="E915">
            <v>2</v>
          </cell>
          <cell r="F915" t="str">
            <v>SWS490B</v>
          </cell>
          <cell r="G915">
            <v>46</v>
          </cell>
        </row>
        <row r="916">
          <cell r="A916" t="str">
            <v>2G12LF1</v>
          </cell>
          <cell r="B916" t="str">
            <v>PL16</v>
          </cell>
          <cell r="C916">
            <v>2200</v>
          </cell>
          <cell r="D916">
            <v>2126</v>
          </cell>
          <cell r="E916">
            <v>1</v>
          </cell>
          <cell r="F916" t="str">
            <v>SWS490B</v>
          </cell>
          <cell r="G916">
            <v>587.5</v>
          </cell>
        </row>
        <row r="917">
          <cell r="A917" t="str">
            <v>2G12LF2</v>
          </cell>
          <cell r="B917" t="str">
            <v>PL12</v>
          </cell>
          <cell r="C917">
            <v>2200</v>
          </cell>
          <cell r="D917">
            <v>7505</v>
          </cell>
          <cell r="E917">
            <v>1</v>
          </cell>
          <cell r="F917" t="str">
            <v>SWS490B</v>
          </cell>
          <cell r="G917">
            <v>1555.3</v>
          </cell>
        </row>
        <row r="918">
          <cell r="A918" t="str">
            <v>2G12LF3</v>
          </cell>
          <cell r="B918" t="str">
            <v>PL14</v>
          </cell>
          <cell r="C918">
            <v>2200</v>
          </cell>
          <cell r="D918">
            <v>1626</v>
          </cell>
          <cell r="E918">
            <v>1</v>
          </cell>
          <cell r="F918" t="str">
            <v>SWS490B</v>
          </cell>
          <cell r="G918">
            <v>393.1</v>
          </cell>
        </row>
        <row r="919">
          <cell r="A919" t="str">
            <v>2G12RP17</v>
          </cell>
          <cell r="B919" t="str">
            <v>PL12</v>
          </cell>
          <cell r="C919">
            <v>150</v>
          </cell>
          <cell r="D919">
            <v>8178</v>
          </cell>
          <cell r="E919">
            <v>6</v>
          </cell>
          <cell r="F919" t="str">
            <v>SWS490B</v>
          </cell>
          <cell r="G919">
            <v>115.6</v>
          </cell>
        </row>
        <row r="920">
          <cell r="A920" t="str">
            <v>2G12RP19</v>
          </cell>
          <cell r="B920" t="str">
            <v>PL12</v>
          </cell>
          <cell r="C920">
            <v>150</v>
          </cell>
          <cell r="D920">
            <v>11257</v>
          </cell>
          <cell r="E920">
            <v>4</v>
          </cell>
          <cell r="F920" t="str">
            <v>SWS490B</v>
          </cell>
          <cell r="G920">
            <v>159.1</v>
          </cell>
        </row>
        <row r="921">
          <cell r="A921" t="str">
            <v>2G12SP12</v>
          </cell>
          <cell r="B921" t="str">
            <v>PL12</v>
          </cell>
          <cell r="C921">
            <v>600</v>
          </cell>
          <cell r="D921">
            <v>2200</v>
          </cell>
          <cell r="E921">
            <v>1</v>
          </cell>
          <cell r="F921" t="str">
            <v>SWS490B</v>
          </cell>
          <cell r="G921">
            <v>124.3</v>
          </cell>
        </row>
        <row r="922">
          <cell r="A922" t="str">
            <v>2G12SP13</v>
          </cell>
          <cell r="B922" t="str">
            <v>PL12</v>
          </cell>
          <cell r="C922">
            <v>74</v>
          </cell>
          <cell r="D922">
            <v>600</v>
          </cell>
          <cell r="E922">
            <v>4</v>
          </cell>
          <cell r="F922" t="str">
            <v>SWS490B</v>
          </cell>
          <cell r="G922">
            <v>4.2</v>
          </cell>
        </row>
        <row r="923">
          <cell r="A923" t="str">
            <v>2G12SP14</v>
          </cell>
          <cell r="B923" t="str">
            <v>PL12</v>
          </cell>
          <cell r="C923">
            <v>280</v>
          </cell>
          <cell r="D923">
            <v>600</v>
          </cell>
          <cell r="E923">
            <v>6</v>
          </cell>
          <cell r="F923" t="str">
            <v>SWS490B</v>
          </cell>
          <cell r="G923">
            <v>15.8</v>
          </cell>
        </row>
        <row r="924">
          <cell r="A924" t="str">
            <v>2G12SP15</v>
          </cell>
          <cell r="B924" t="str">
            <v>PL12</v>
          </cell>
          <cell r="C924">
            <v>600</v>
          </cell>
          <cell r="D924">
            <v>2200</v>
          </cell>
          <cell r="E924">
            <v>1</v>
          </cell>
          <cell r="F924" t="str">
            <v>SWS490B</v>
          </cell>
          <cell r="G924">
            <v>124.3</v>
          </cell>
        </row>
        <row r="925">
          <cell r="A925" t="str">
            <v>2G12SP16</v>
          </cell>
          <cell r="B925" t="str">
            <v>PL12</v>
          </cell>
          <cell r="C925">
            <v>300</v>
          </cell>
          <cell r="D925">
            <v>600</v>
          </cell>
          <cell r="E925">
            <v>8</v>
          </cell>
          <cell r="F925" t="str">
            <v>SWS490B</v>
          </cell>
          <cell r="G925">
            <v>17</v>
          </cell>
        </row>
        <row r="926">
          <cell r="A926" t="str">
            <v>2G12SP17</v>
          </cell>
          <cell r="B926" t="str">
            <v>PL12</v>
          </cell>
          <cell r="C926">
            <v>400</v>
          </cell>
          <cell r="D926">
            <v>1100</v>
          </cell>
          <cell r="E926">
            <v>4</v>
          </cell>
          <cell r="F926" t="str">
            <v>SWS490B</v>
          </cell>
          <cell r="G926">
            <v>41.4</v>
          </cell>
        </row>
        <row r="927">
          <cell r="A927" t="str">
            <v>2G12SP18</v>
          </cell>
          <cell r="B927" t="str">
            <v>PL12</v>
          </cell>
          <cell r="C927">
            <v>120</v>
          </cell>
          <cell r="D927">
            <v>600</v>
          </cell>
          <cell r="E927">
            <v>14</v>
          </cell>
          <cell r="F927" t="str">
            <v>SWS490B</v>
          </cell>
          <cell r="G927">
            <v>6.8</v>
          </cell>
        </row>
        <row r="928">
          <cell r="A928" t="str">
            <v>2G12SP19</v>
          </cell>
          <cell r="B928" t="str">
            <v>PL12</v>
          </cell>
          <cell r="C928">
            <v>600</v>
          </cell>
          <cell r="D928">
            <v>600</v>
          </cell>
          <cell r="E928">
            <v>3</v>
          </cell>
          <cell r="F928" t="str">
            <v>SWS490B</v>
          </cell>
          <cell r="G928">
            <v>33.9</v>
          </cell>
        </row>
        <row r="929">
          <cell r="A929" t="str">
            <v>2G12TF1</v>
          </cell>
          <cell r="B929" t="str">
            <v>PL16</v>
          </cell>
          <cell r="C929">
            <v>2200</v>
          </cell>
          <cell r="D929">
            <v>2877</v>
          </cell>
          <cell r="E929">
            <v>1</v>
          </cell>
          <cell r="F929" t="str">
            <v>SWS490B</v>
          </cell>
          <cell r="G929">
            <v>795</v>
          </cell>
        </row>
        <row r="930">
          <cell r="A930" t="str">
            <v>2G12TF2</v>
          </cell>
          <cell r="B930" t="str">
            <v>PL12</v>
          </cell>
          <cell r="C930">
            <v>2200</v>
          </cell>
          <cell r="D930">
            <v>8380</v>
          </cell>
          <cell r="E930">
            <v>1</v>
          </cell>
          <cell r="F930" t="str">
            <v>SWS490B</v>
          </cell>
          <cell r="G930">
            <v>1736.7</v>
          </cell>
        </row>
        <row r="931">
          <cell r="A931" t="str">
            <v>2G12WRL</v>
          </cell>
          <cell r="B931" t="str">
            <v>PL12</v>
          </cell>
          <cell r="C931">
            <v>1803</v>
          </cell>
          <cell r="D931">
            <v>11319</v>
          </cell>
          <cell r="E931">
            <v>2</v>
          </cell>
          <cell r="F931" t="str">
            <v>SWS490B</v>
          </cell>
          <cell r="G931">
            <v>1922.4</v>
          </cell>
        </row>
        <row r="932">
          <cell r="A932" t="str">
            <v>2G13CBF1</v>
          </cell>
          <cell r="B932" t="str">
            <v>PL12</v>
          </cell>
          <cell r="C932">
            <v>400</v>
          </cell>
          <cell r="D932">
            <v>500</v>
          </cell>
          <cell r="E932">
            <v>3</v>
          </cell>
          <cell r="F932" t="str">
            <v>SWS490B</v>
          </cell>
          <cell r="G932">
            <v>18.8</v>
          </cell>
        </row>
        <row r="933">
          <cell r="A933" t="str">
            <v>2G13CBF2</v>
          </cell>
          <cell r="B933" t="str">
            <v>PL12</v>
          </cell>
          <cell r="C933">
            <v>488</v>
          </cell>
          <cell r="D933">
            <v>500</v>
          </cell>
          <cell r="E933">
            <v>3</v>
          </cell>
          <cell r="F933" t="str">
            <v>SWS490B</v>
          </cell>
          <cell r="G933">
            <v>23</v>
          </cell>
        </row>
        <row r="934">
          <cell r="A934" t="str">
            <v>2G13CR2</v>
          </cell>
          <cell r="B934" t="str">
            <v>PL12</v>
          </cell>
          <cell r="C934">
            <v>488</v>
          </cell>
          <cell r="D934">
            <v>788</v>
          </cell>
          <cell r="E934">
            <v>3</v>
          </cell>
          <cell r="F934" t="str">
            <v>SWS490B</v>
          </cell>
          <cell r="G934">
            <v>36.200000000000003</v>
          </cell>
        </row>
        <row r="935">
          <cell r="A935" t="str">
            <v>2G13CW1</v>
          </cell>
          <cell r="B935" t="str">
            <v>PL12</v>
          </cell>
          <cell r="C935">
            <v>488</v>
          </cell>
          <cell r="D935">
            <v>1000</v>
          </cell>
          <cell r="E935">
            <v>3</v>
          </cell>
          <cell r="F935" t="str">
            <v>SWS490B</v>
          </cell>
          <cell r="G935">
            <v>46</v>
          </cell>
        </row>
        <row r="936">
          <cell r="A936" t="str">
            <v>2G13LF1</v>
          </cell>
          <cell r="B936" t="str">
            <v>PL14</v>
          </cell>
          <cell r="C936">
            <v>2200</v>
          </cell>
          <cell r="D936">
            <v>12880</v>
          </cell>
          <cell r="E936">
            <v>1</v>
          </cell>
          <cell r="F936" t="str">
            <v>SWS490B</v>
          </cell>
          <cell r="G936">
            <v>3114.1</v>
          </cell>
        </row>
        <row r="937">
          <cell r="A937" t="str">
            <v>2G13LF2</v>
          </cell>
          <cell r="B937" t="str">
            <v>PL12</v>
          </cell>
          <cell r="C937">
            <v>2200</v>
          </cell>
          <cell r="D937">
            <v>875</v>
          </cell>
          <cell r="E937">
            <v>1</v>
          </cell>
          <cell r="F937" t="str">
            <v>SWS490B</v>
          </cell>
          <cell r="G937">
            <v>181.3</v>
          </cell>
        </row>
        <row r="938">
          <cell r="A938" t="str">
            <v>2G13RP18</v>
          </cell>
          <cell r="B938" t="str">
            <v>PL12</v>
          </cell>
          <cell r="C938">
            <v>150</v>
          </cell>
          <cell r="D938">
            <v>13755</v>
          </cell>
          <cell r="E938">
            <v>7</v>
          </cell>
          <cell r="F938" t="str">
            <v>SWS490B</v>
          </cell>
          <cell r="G938">
            <v>194.4</v>
          </cell>
        </row>
        <row r="939">
          <cell r="A939" t="str">
            <v>2G13SP12</v>
          </cell>
          <cell r="B939" t="str">
            <v>PL12</v>
          </cell>
          <cell r="C939">
            <v>600</v>
          </cell>
          <cell r="D939">
            <v>2200</v>
          </cell>
          <cell r="E939">
            <v>1</v>
          </cell>
          <cell r="F939" t="str">
            <v>SWS490B</v>
          </cell>
          <cell r="G939">
            <v>124.3</v>
          </cell>
        </row>
        <row r="940">
          <cell r="A940" t="str">
            <v>2G13SP13</v>
          </cell>
          <cell r="B940" t="str">
            <v>PL12</v>
          </cell>
          <cell r="C940">
            <v>74</v>
          </cell>
          <cell r="D940">
            <v>600</v>
          </cell>
          <cell r="E940">
            <v>4</v>
          </cell>
          <cell r="F940" t="str">
            <v>SWS490B</v>
          </cell>
          <cell r="G940">
            <v>4.2</v>
          </cell>
        </row>
        <row r="941">
          <cell r="A941" t="str">
            <v>2G13SP14</v>
          </cell>
          <cell r="B941" t="str">
            <v>PL12</v>
          </cell>
          <cell r="C941">
            <v>280</v>
          </cell>
          <cell r="D941">
            <v>600</v>
          </cell>
          <cell r="E941">
            <v>6</v>
          </cell>
          <cell r="F941" t="str">
            <v>SWS490B</v>
          </cell>
          <cell r="G941">
            <v>15.8</v>
          </cell>
        </row>
        <row r="942">
          <cell r="A942" t="str">
            <v>2G13SP15</v>
          </cell>
          <cell r="B942" t="str">
            <v>PL12</v>
          </cell>
          <cell r="C942">
            <v>600</v>
          </cell>
          <cell r="D942">
            <v>2200</v>
          </cell>
          <cell r="E942">
            <v>1</v>
          </cell>
          <cell r="F942" t="str">
            <v>SWS490B</v>
          </cell>
          <cell r="G942">
            <v>124.3</v>
          </cell>
        </row>
        <row r="943">
          <cell r="A943" t="str">
            <v>2G13SP16</v>
          </cell>
          <cell r="B943" t="str">
            <v>PL12</v>
          </cell>
          <cell r="C943">
            <v>300</v>
          </cell>
          <cell r="D943">
            <v>600</v>
          </cell>
          <cell r="E943">
            <v>8</v>
          </cell>
          <cell r="F943" t="str">
            <v>SWS490B</v>
          </cell>
          <cell r="G943">
            <v>17</v>
          </cell>
        </row>
        <row r="944">
          <cell r="A944" t="str">
            <v>2G13SP17</v>
          </cell>
          <cell r="B944" t="str">
            <v>PL12</v>
          </cell>
          <cell r="C944">
            <v>400</v>
          </cell>
          <cell r="D944">
            <v>1100</v>
          </cell>
          <cell r="E944">
            <v>4</v>
          </cell>
          <cell r="F944" t="str">
            <v>SWS490B</v>
          </cell>
          <cell r="G944">
            <v>41.4</v>
          </cell>
        </row>
        <row r="945">
          <cell r="A945" t="str">
            <v>2G13SP18</v>
          </cell>
          <cell r="B945" t="str">
            <v>PL12</v>
          </cell>
          <cell r="C945">
            <v>120</v>
          </cell>
          <cell r="D945">
            <v>600</v>
          </cell>
          <cell r="E945">
            <v>14</v>
          </cell>
          <cell r="F945" t="str">
            <v>SWS490B</v>
          </cell>
          <cell r="G945">
            <v>6.8</v>
          </cell>
        </row>
        <row r="946">
          <cell r="A946" t="str">
            <v>2G13SP19</v>
          </cell>
          <cell r="B946" t="str">
            <v>PL12</v>
          </cell>
          <cell r="C946">
            <v>600</v>
          </cell>
          <cell r="D946">
            <v>600</v>
          </cell>
          <cell r="E946">
            <v>3</v>
          </cell>
          <cell r="F946" t="str">
            <v>SWS490B</v>
          </cell>
          <cell r="G946">
            <v>33.9</v>
          </cell>
        </row>
        <row r="947">
          <cell r="A947" t="str">
            <v>2G13TF1</v>
          </cell>
          <cell r="B947" t="str">
            <v>PL12</v>
          </cell>
          <cell r="C947">
            <v>2200</v>
          </cell>
          <cell r="D947">
            <v>13755</v>
          </cell>
          <cell r="E947">
            <v>1</v>
          </cell>
          <cell r="F947" t="str">
            <v>SWS490B</v>
          </cell>
          <cell r="G947">
            <v>2850.6</v>
          </cell>
        </row>
        <row r="948">
          <cell r="A948" t="str">
            <v>2G13WRL</v>
          </cell>
          <cell r="B948" t="str">
            <v>PL12</v>
          </cell>
          <cell r="C948">
            <v>1822</v>
          </cell>
          <cell r="D948">
            <v>13801</v>
          </cell>
          <cell r="E948">
            <v>2</v>
          </cell>
          <cell r="F948" t="str">
            <v>SWS490B</v>
          </cell>
          <cell r="G948">
            <v>2368.6999999999998</v>
          </cell>
        </row>
        <row r="949">
          <cell r="A949" t="str">
            <v>2G14CBF1</v>
          </cell>
          <cell r="B949" t="str">
            <v>PL12</v>
          </cell>
          <cell r="C949">
            <v>400</v>
          </cell>
          <cell r="D949">
            <v>500</v>
          </cell>
          <cell r="E949">
            <v>2</v>
          </cell>
          <cell r="F949" t="str">
            <v>SWS490B</v>
          </cell>
          <cell r="G949">
            <v>18.8</v>
          </cell>
        </row>
        <row r="950">
          <cell r="A950" t="str">
            <v>2G14CBF2</v>
          </cell>
          <cell r="B950" t="str">
            <v>PL12</v>
          </cell>
          <cell r="C950">
            <v>488</v>
          </cell>
          <cell r="D950">
            <v>500</v>
          </cell>
          <cell r="E950">
            <v>2</v>
          </cell>
          <cell r="F950" t="str">
            <v>SWS490B</v>
          </cell>
          <cell r="G950">
            <v>23</v>
          </cell>
        </row>
        <row r="951">
          <cell r="A951" t="str">
            <v>2G14CR1</v>
          </cell>
          <cell r="B951" t="str">
            <v>PL12</v>
          </cell>
          <cell r="C951">
            <v>488</v>
          </cell>
          <cell r="D951">
            <v>638</v>
          </cell>
          <cell r="E951">
            <v>1</v>
          </cell>
          <cell r="F951" t="str">
            <v>SWS490B</v>
          </cell>
          <cell r="G951">
            <v>29.3</v>
          </cell>
        </row>
        <row r="952">
          <cell r="A952" t="str">
            <v>2G14CR2</v>
          </cell>
          <cell r="B952" t="str">
            <v>PL12</v>
          </cell>
          <cell r="C952">
            <v>488</v>
          </cell>
          <cell r="D952">
            <v>788</v>
          </cell>
          <cell r="E952">
            <v>1</v>
          </cell>
          <cell r="F952" t="str">
            <v>SWS490B</v>
          </cell>
          <cell r="G952">
            <v>36.200000000000003</v>
          </cell>
        </row>
        <row r="953">
          <cell r="A953" t="str">
            <v>2G14CW1</v>
          </cell>
          <cell r="B953" t="str">
            <v>PL12</v>
          </cell>
          <cell r="C953">
            <v>488</v>
          </cell>
          <cell r="D953">
            <v>1000</v>
          </cell>
          <cell r="E953">
            <v>2</v>
          </cell>
          <cell r="F953" t="str">
            <v>SWS490B</v>
          </cell>
          <cell r="G953">
            <v>46</v>
          </cell>
        </row>
        <row r="954">
          <cell r="A954" t="str">
            <v>2G14LF1</v>
          </cell>
          <cell r="B954" t="str">
            <v>PL12</v>
          </cell>
          <cell r="C954">
            <v>2200</v>
          </cell>
          <cell r="D954">
            <v>7956</v>
          </cell>
          <cell r="E954">
            <v>1</v>
          </cell>
          <cell r="F954" t="str">
            <v>SWS490B</v>
          </cell>
          <cell r="G954">
            <v>1648.8</v>
          </cell>
        </row>
        <row r="955">
          <cell r="A955" t="str">
            <v>2G14RP12</v>
          </cell>
          <cell r="B955" t="str">
            <v>PL12</v>
          </cell>
          <cell r="C955">
            <v>150</v>
          </cell>
          <cell r="D955">
            <v>1492</v>
          </cell>
          <cell r="E955">
            <v>2</v>
          </cell>
          <cell r="F955" t="str">
            <v>SWS490B</v>
          </cell>
          <cell r="G955">
            <v>21.1</v>
          </cell>
        </row>
        <row r="956">
          <cell r="A956" t="str">
            <v>2G14RP13</v>
          </cell>
          <cell r="B956" t="str">
            <v>PL12</v>
          </cell>
          <cell r="C956">
            <v>150</v>
          </cell>
          <cell r="D956">
            <v>994</v>
          </cell>
          <cell r="E956">
            <v>2</v>
          </cell>
          <cell r="F956" t="str">
            <v>SWS490B</v>
          </cell>
          <cell r="G956">
            <v>14</v>
          </cell>
        </row>
        <row r="957">
          <cell r="A957" t="str">
            <v>2G14RP14</v>
          </cell>
          <cell r="B957" t="str">
            <v>PL12</v>
          </cell>
          <cell r="C957">
            <v>150</v>
          </cell>
          <cell r="D957">
            <v>5799</v>
          </cell>
          <cell r="E957">
            <v>2</v>
          </cell>
          <cell r="F957" t="str">
            <v>SWS490B</v>
          </cell>
          <cell r="G957">
            <v>81.900000000000006</v>
          </cell>
        </row>
        <row r="958">
          <cell r="A958" t="str">
            <v>2G14RP20</v>
          </cell>
          <cell r="B958" t="str">
            <v>PL12</v>
          </cell>
          <cell r="C958">
            <v>150</v>
          </cell>
          <cell r="D958">
            <v>5626</v>
          </cell>
          <cell r="E958">
            <v>5</v>
          </cell>
          <cell r="F958" t="str">
            <v>SWS490B</v>
          </cell>
          <cell r="G958">
            <v>79.5</v>
          </cell>
        </row>
        <row r="959">
          <cell r="A959" t="str">
            <v>2G14RP21</v>
          </cell>
          <cell r="B959" t="str">
            <v>PL12</v>
          </cell>
          <cell r="C959">
            <v>150</v>
          </cell>
          <cell r="D959">
            <v>1270</v>
          </cell>
          <cell r="E959">
            <v>5</v>
          </cell>
          <cell r="F959" t="str">
            <v>SWS490B</v>
          </cell>
          <cell r="G959">
            <v>17.899999999999999</v>
          </cell>
        </row>
        <row r="960">
          <cell r="A960" t="str">
            <v>2G14RP22</v>
          </cell>
          <cell r="B960" t="str">
            <v>PL12</v>
          </cell>
          <cell r="C960">
            <v>150</v>
          </cell>
          <cell r="D960">
            <v>1079</v>
          </cell>
          <cell r="E960">
            <v>5</v>
          </cell>
          <cell r="F960" t="str">
            <v>SWS490B</v>
          </cell>
          <cell r="G960">
            <v>15.2</v>
          </cell>
        </row>
        <row r="961">
          <cell r="A961" t="str">
            <v>2G14SL11</v>
          </cell>
          <cell r="B961" t="str">
            <v>PL44</v>
          </cell>
          <cell r="C961">
            <v>600</v>
          </cell>
          <cell r="D961">
            <v>600</v>
          </cell>
          <cell r="E961">
            <v>2</v>
          </cell>
          <cell r="F961" t="str">
            <v>SWS490B</v>
          </cell>
          <cell r="G961">
            <v>124.3</v>
          </cell>
        </row>
        <row r="962">
          <cell r="A962" t="str">
            <v>2G14TF1</v>
          </cell>
          <cell r="B962" t="str">
            <v>PL12</v>
          </cell>
          <cell r="C962">
            <v>2200</v>
          </cell>
          <cell r="D962">
            <v>5626</v>
          </cell>
          <cell r="E962">
            <v>1</v>
          </cell>
          <cell r="F962" t="str">
            <v>SWS490B</v>
          </cell>
          <cell r="G962">
            <v>1165.9000000000001</v>
          </cell>
        </row>
        <row r="963">
          <cell r="A963" t="str">
            <v>2G14TF2</v>
          </cell>
          <cell r="B963" t="str">
            <v>PL12</v>
          </cell>
          <cell r="C963">
            <v>2200</v>
          </cell>
          <cell r="D963">
            <v>1257</v>
          </cell>
          <cell r="E963">
            <v>1</v>
          </cell>
          <cell r="F963" t="str">
            <v>SWS490B</v>
          </cell>
          <cell r="G963">
            <v>260.5</v>
          </cell>
        </row>
        <row r="964">
          <cell r="A964" t="str">
            <v>2G14TF3</v>
          </cell>
          <cell r="B964" t="str">
            <v>PL12</v>
          </cell>
          <cell r="C964">
            <v>2200</v>
          </cell>
          <cell r="D964">
            <v>1080</v>
          </cell>
          <cell r="E964">
            <v>1</v>
          </cell>
          <cell r="F964" t="str">
            <v>SWS490B</v>
          </cell>
          <cell r="G964">
            <v>223.8</v>
          </cell>
        </row>
        <row r="965">
          <cell r="A965" t="str">
            <v>2G14WR1</v>
          </cell>
          <cell r="B965" t="str">
            <v>PL10</v>
          </cell>
          <cell r="C965">
            <v>100</v>
          </cell>
          <cell r="D965">
            <v>1187</v>
          </cell>
          <cell r="E965">
            <v>2</v>
          </cell>
          <cell r="F965" t="str">
            <v>SWS490B</v>
          </cell>
          <cell r="G965">
            <v>9.3000000000000007</v>
          </cell>
        </row>
        <row r="966">
          <cell r="A966" t="str">
            <v>2G14WRL</v>
          </cell>
          <cell r="B966" t="str">
            <v>PL12</v>
          </cell>
          <cell r="C966">
            <v>1808</v>
          </cell>
          <cell r="D966">
            <v>7965</v>
          </cell>
          <cell r="E966">
            <v>2</v>
          </cell>
          <cell r="F966" t="str">
            <v>SWS490B</v>
          </cell>
          <cell r="G966">
            <v>1356.5</v>
          </cell>
        </row>
        <row r="967">
          <cell r="A967" t="str">
            <v>2G15CBF1</v>
          </cell>
          <cell r="B967" t="str">
            <v>PL12</v>
          </cell>
          <cell r="C967">
            <v>400</v>
          </cell>
          <cell r="D967">
            <v>500</v>
          </cell>
          <cell r="E967">
            <v>2</v>
          </cell>
          <cell r="F967" t="str">
            <v>SWS490B</v>
          </cell>
          <cell r="G967">
            <v>18.8</v>
          </cell>
        </row>
        <row r="968">
          <cell r="A968" t="str">
            <v>2G15CBF2</v>
          </cell>
          <cell r="B968" t="str">
            <v>PL12</v>
          </cell>
          <cell r="C968">
            <v>488</v>
          </cell>
          <cell r="D968">
            <v>500</v>
          </cell>
          <cell r="E968">
            <v>2</v>
          </cell>
          <cell r="F968" t="str">
            <v>SWS490B</v>
          </cell>
          <cell r="G968">
            <v>23</v>
          </cell>
        </row>
        <row r="969">
          <cell r="A969" t="str">
            <v>2G15CR1</v>
          </cell>
          <cell r="B969" t="str">
            <v>PL12</v>
          </cell>
          <cell r="C969">
            <v>488</v>
          </cell>
          <cell r="D969">
            <v>638</v>
          </cell>
          <cell r="E969">
            <v>1</v>
          </cell>
          <cell r="F969" t="str">
            <v>SWS490B</v>
          </cell>
          <cell r="G969">
            <v>29.3</v>
          </cell>
        </row>
        <row r="970">
          <cell r="A970" t="str">
            <v>2G15CR2</v>
          </cell>
          <cell r="B970" t="str">
            <v>PL12</v>
          </cell>
          <cell r="C970">
            <v>488</v>
          </cell>
          <cell r="D970">
            <v>788</v>
          </cell>
          <cell r="E970">
            <v>1</v>
          </cell>
          <cell r="F970" t="str">
            <v>SWS490B</v>
          </cell>
          <cell r="G970">
            <v>36.200000000000003</v>
          </cell>
        </row>
        <row r="971">
          <cell r="A971" t="str">
            <v>2G15CW1</v>
          </cell>
          <cell r="B971" t="str">
            <v>PL12</v>
          </cell>
          <cell r="C971">
            <v>488</v>
          </cell>
          <cell r="D971">
            <v>1000</v>
          </cell>
          <cell r="E971">
            <v>2</v>
          </cell>
          <cell r="F971" t="str">
            <v>SWS490B</v>
          </cell>
          <cell r="G971">
            <v>46</v>
          </cell>
        </row>
        <row r="972">
          <cell r="A972" t="str">
            <v>2G15LF1</v>
          </cell>
          <cell r="B972" t="str">
            <v>PL12</v>
          </cell>
          <cell r="C972">
            <v>2200</v>
          </cell>
          <cell r="D972">
            <v>7958</v>
          </cell>
          <cell r="E972">
            <v>1</v>
          </cell>
          <cell r="F972" t="str">
            <v>SWS490B</v>
          </cell>
          <cell r="G972">
            <v>1649.2</v>
          </cell>
        </row>
        <row r="973">
          <cell r="A973" t="str">
            <v>2G15RP12</v>
          </cell>
          <cell r="B973" t="str">
            <v>PL12</v>
          </cell>
          <cell r="C973">
            <v>150</v>
          </cell>
          <cell r="D973">
            <v>1492</v>
          </cell>
          <cell r="E973">
            <v>2</v>
          </cell>
          <cell r="F973" t="str">
            <v>SWS490B</v>
          </cell>
          <cell r="G973">
            <v>21.1</v>
          </cell>
        </row>
        <row r="974">
          <cell r="A974" t="str">
            <v>2G15RP14</v>
          </cell>
          <cell r="B974" t="str">
            <v>PL12</v>
          </cell>
          <cell r="C974">
            <v>150</v>
          </cell>
          <cell r="D974">
            <v>5799</v>
          </cell>
          <cell r="E974">
            <v>2</v>
          </cell>
          <cell r="F974" t="str">
            <v>SWS490B</v>
          </cell>
          <cell r="G974">
            <v>81.900000000000006</v>
          </cell>
        </row>
        <row r="975">
          <cell r="A975" t="str">
            <v>2G15RP23</v>
          </cell>
          <cell r="B975" t="str">
            <v>PL12</v>
          </cell>
          <cell r="C975">
            <v>150</v>
          </cell>
          <cell r="D975">
            <v>1089</v>
          </cell>
          <cell r="E975">
            <v>5</v>
          </cell>
          <cell r="F975" t="str">
            <v>SWS490B</v>
          </cell>
          <cell r="G975">
            <v>15.4</v>
          </cell>
        </row>
        <row r="976">
          <cell r="A976" t="str">
            <v>2G15RP24</v>
          </cell>
          <cell r="B976" t="str">
            <v>PL12</v>
          </cell>
          <cell r="C976">
            <v>150</v>
          </cell>
          <cell r="D976">
            <v>1272</v>
          </cell>
          <cell r="E976">
            <v>5</v>
          </cell>
          <cell r="F976" t="str">
            <v>SWS490B</v>
          </cell>
          <cell r="G976">
            <v>18</v>
          </cell>
        </row>
        <row r="977">
          <cell r="A977" t="str">
            <v>2G15RP25</v>
          </cell>
          <cell r="B977" t="str">
            <v>PL12</v>
          </cell>
          <cell r="C977">
            <v>150</v>
          </cell>
          <cell r="D977">
            <v>5627</v>
          </cell>
          <cell r="E977">
            <v>5</v>
          </cell>
          <cell r="F977" t="str">
            <v>SWS490B</v>
          </cell>
          <cell r="G977">
            <v>79.5</v>
          </cell>
        </row>
        <row r="978">
          <cell r="A978" t="str">
            <v>2G15RP26</v>
          </cell>
          <cell r="B978" t="str">
            <v>PL12</v>
          </cell>
          <cell r="C978">
            <v>150</v>
          </cell>
          <cell r="D978">
            <v>992</v>
          </cell>
          <cell r="E978">
            <v>2</v>
          </cell>
          <cell r="F978" t="str">
            <v>SWS490B</v>
          </cell>
          <cell r="G978">
            <v>14</v>
          </cell>
        </row>
        <row r="979">
          <cell r="A979" t="str">
            <v>2G15SL13</v>
          </cell>
          <cell r="B979" t="str">
            <v>PL52</v>
          </cell>
          <cell r="C979">
            <v>600</v>
          </cell>
          <cell r="D979">
            <v>600</v>
          </cell>
          <cell r="E979">
            <v>2</v>
          </cell>
          <cell r="F979" t="str">
            <v>SWS490B</v>
          </cell>
          <cell r="G979">
            <v>147</v>
          </cell>
        </row>
        <row r="980">
          <cell r="A980" t="str">
            <v>2G15SP12</v>
          </cell>
          <cell r="B980" t="str">
            <v>PL12</v>
          </cell>
          <cell r="C980">
            <v>600</v>
          </cell>
          <cell r="D980">
            <v>2200</v>
          </cell>
          <cell r="E980">
            <v>1</v>
          </cell>
          <cell r="F980" t="str">
            <v>SWS490B</v>
          </cell>
          <cell r="G980">
            <v>124.3</v>
          </cell>
        </row>
        <row r="981">
          <cell r="A981" t="str">
            <v>2G15SP13</v>
          </cell>
          <cell r="B981" t="str">
            <v>PL12</v>
          </cell>
          <cell r="C981">
            <v>74</v>
          </cell>
          <cell r="D981">
            <v>600</v>
          </cell>
          <cell r="E981">
            <v>4</v>
          </cell>
          <cell r="F981" t="str">
            <v>SWS490B</v>
          </cell>
          <cell r="G981">
            <v>4.2</v>
          </cell>
        </row>
        <row r="982">
          <cell r="A982" t="str">
            <v>2G15SP14</v>
          </cell>
          <cell r="B982" t="str">
            <v>PL12</v>
          </cell>
          <cell r="C982">
            <v>280</v>
          </cell>
          <cell r="D982">
            <v>600</v>
          </cell>
          <cell r="E982">
            <v>6</v>
          </cell>
          <cell r="F982" t="str">
            <v>SWS490B</v>
          </cell>
          <cell r="G982">
            <v>15.8</v>
          </cell>
        </row>
        <row r="983">
          <cell r="A983" t="str">
            <v>2G15SP15</v>
          </cell>
          <cell r="B983" t="str">
            <v>PL12</v>
          </cell>
          <cell r="C983">
            <v>600</v>
          </cell>
          <cell r="D983">
            <v>2200</v>
          </cell>
          <cell r="E983">
            <v>1</v>
          </cell>
          <cell r="F983" t="str">
            <v>SWS490B</v>
          </cell>
          <cell r="G983">
            <v>124.3</v>
          </cell>
        </row>
        <row r="984">
          <cell r="A984" t="str">
            <v>2G15SP16</v>
          </cell>
          <cell r="B984" t="str">
            <v>PL12</v>
          </cell>
          <cell r="C984">
            <v>300</v>
          </cell>
          <cell r="D984">
            <v>600</v>
          </cell>
          <cell r="E984">
            <v>8</v>
          </cell>
          <cell r="F984" t="str">
            <v>SWS490B</v>
          </cell>
          <cell r="G984">
            <v>17</v>
          </cell>
        </row>
        <row r="985">
          <cell r="A985" t="str">
            <v>2G15SP17</v>
          </cell>
          <cell r="B985" t="str">
            <v>PL12</v>
          </cell>
          <cell r="C985">
            <v>400</v>
          </cell>
          <cell r="D985">
            <v>1100</v>
          </cell>
          <cell r="E985">
            <v>4</v>
          </cell>
          <cell r="F985" t="str">
            <v>SWS490B</v>
          </cell>
          <cell r="G985">
            <v>41.4</v>
          </cell>
        </row>
        <row r="986">
          <cell r="A986" t="str">
            <v>2G15SP18</v>
          </cell>
          <cell r="B986" t="str">
            <v>PL12</v>
          </cell>
          <cell r="C986">
            <v>120</v>
          </cell>
          <cell r="D986">
            <v>600</v>
          </cell>
          <cell r="E986">
            <v>14</v>
          </cell>
          <cell r="F986" t="str">
            <v>SWS490B</v>
          </cell>
          <cell r="G986">
            <v>6.8</v>
          </cell>
        </row>
        <row r="987">
          <cell r="A987" t="str">
            <v>2G15SP19</v>
          </cell>
          <cell r="B987" t="str">
            <v>PL12</v>
          </cell>
          <cell r="C987">
            <v>600</v>
          </cell>
          <cell r="D987">
            <v>600</v>
          </cell>
          <cell r="E987">
            <v>3</v>
          </cell>
          <cell r="F987" t="str">
            <v>SWS490B</v>
          </cell>
          <cell r="G987">
            <v>33.9</v>
          </cell>
        </row>
        <row r="988">
          <cell r="A988" t="str">
            <v>2G15TF1</v>
          </cell>
          <cell r="B988" t="str">
            <v>PL12</v>
          </cell>
          <cell r="C988">
            <v>2200</v>
          </cell>
          <cell r="D988">
            <v>1081</v>
          </cell>
          <cell r="E988">
            <v>1</v>
          </cell>
          <cell r="F988" t="str">
            <v>SWS490B</v>
          </cell>
          <cell r="G988">
            <v>224</v>
          </cell>
        </row>
        <row r="989">
          <cell r="A989" t="str">
            <v>2G15TF2</v>
          </cell>
          <cell r="B989" t="str">
            <v>PL12</v>
          </cell>
          <cell r="C989">
            <v>2200</v>
          </cell>
          <cell r="D989">
            <v>1264</v>
          </cell>
          <cell r="E989">
            <v>1</v>
          </cell>
          <cell r="F989" t="str">
            <v>SWS490B</v>
          </cell>
          <cell r="G989">
            <v>262</v>
          </cell>
        </row>
        <row r="990">
          <cell r="A990" t="str">
            <v>2G15TF3</v>
          </cell>
          <cell r="B990" t="str">
            <v>PL12</v>
          </cell>
          <cell r="C990">
            <v>2200</v>
          </cell>
          <cell r="D990">
            <v>5627</v>
          </cell>
          <cell r="E990">
            <v>1</v>
          </cell>
          <cell r="F990" t="str">
            <v>SWS490B</v>
          </cell>
          <cell r="G990">
            <v>1166.0999999999999</v>
          </cell>
        </row>
        <row r="991">
          <cell r="A991" t="str">
            <v>2G15WR1</v>
          </cell>
          <cell r="B991" t="str">
            <v>PL10</v>
          </cell>
          <cell r="C991">
            <v>100</v>
          </cell>
          <cell r="D991">
            <v>1187</v>
          </cell>
          <cell r="E991">
            <v>2</v>
          </cell>
          <cell r="F991" t="str">
            <v>SWS490B</v>
          </cell>
          <cell r="G991">
            <v>9.3000000000000007</v>
          </cell>
        </row>
        <row r="992">
          <cell r="A992" t="str">
            <v>2G15WRL</v>
          </cell>
          <cell r="B992" t="str">
            <v>PL12</v>
          </cell>
          <cell r="C992">
            <v>1807</v>
          </cell>
          <cell r="D992">
            <v>8002</v>
          </cell>
          <cell r="E992">
            <v>2</v>
          </cell>
          <cell r="F992" t="str">
            <v>SWS490B</v>
          </cell>
          <cell r="G992">
            <v>1362.1</v>
          </cell>
        </row>
        <row r="993">
          <cell r="A993" t="str">
            <v>2G16CBF1</v>
          </cell>
          <cell r="B993" t="str">
            <v>PL12</v>
          </cell>
          <cell r="C993">
            <v>400</v>
          </cell>
          <cell r="D993">
            <v>500</v>
          </cell>
          <cell r="E993">
            <v>3</v>
          </cell>
          <cell r="F993" t="str">
            <v>SWS490B</v>
          </cell>
          <cell r="G993">
            <v>18.8</v>
          </cell>
        </row>
        <row r="994">
          <cell r="A994" t="str">
            <v>2G16CBF2</v>
          </cell>
          <cell r="B994" t="str">
            <v>PL12</v>
          </cell>
          <cell r="C994">
            <v>488</v>
          </cell>
          <cell r="D994">
            <v>500</v>
          </cell>
          <cell r="E994">
            <v>3</v>
          </cell>
          <cell r="F994" t="str">
            <v>SWS490B</v>
          </cell>
          <cell r="G994">
            <v>23</v>
          </cell>
        </row>
        <row r="995">
          <cell r="A995" t="str">
            <v>2G16CR2</v>
          </cell>
          <cell r="B995" t="str">
            <v>PL12</v>
          </cell>
          <cell r="C995">
            <v>488</v>
          </cell>
          <cell r="D995">
            <v>788</v>
          </cell>
          <cell r="E995">
            <v>3</v>
          </cell>
          <cell r="F995" t="str">
            <v>SWS490B</v>
          </cell>
          <cell r="G995">
            <v>36.200000000000003</v>
          </cell>
        </row>
        <row r="996">
          <cell r="A996" t="str">
            <v>2G16CW1</v>
          </cell>
          <cell r="B996" t="str">
            <v>PL12</v>
          </cell>
          <cell r="C996">
            <v>488</v>
          </cell>
          <cell r="D996">
            <v>1000</v>
          </cell>
          <cell r="E996">
            <v>3</v>
          </cell>
          <cell r="F996" t="str">
            <v>SWS490B</v>
          </cell>
          <cell r="G996">
            <v>46</v>
          </cell>
        </row>
        <row r="997">
          <cell r="A997" t="str">
            <v>2G16LF1</v>
          </cell>
          <cell r="B997" t="str">
            <v>PL12</v>
          </cell>
          <cell r="C997">
            <v>2200</v>
          </cell>
          <cell r="D997">
            <v>875</v>
          </cell>
          <cell r="E997">
            <v>1</v>
          </cell>
          <cell r="F997" t="str">
            <v>SWS490B</v>
          </cell>
          <cell r="G997">
            <v>181.3</v>
          </cell>
        </row>
        <row r="998">
          <cell r="A998" t="str">
            <v>2G16LF2</v>
          </cell>
          <cell r="B998" t="str">
            <v>PL14</v>
          </cell>
          <cell r="C998">
            <v>2200</v>
          </cell>
          <cell r="D998">
            <v>12877</v>
          </cell>
          <cell r="E998">
            <v>1</v>
          </cell>
          <cell r="F998" t="str">
            <v>SWS490B</v>
          </cell>
          <cell r="G998">
            <v>3113.4</v>
          </cell>
        </row>
        <row r="999">
          <cell r="A999" t="str">
            <v>2G16RP27</v>
          </cell>
          <cell r="B999" t="str">
            <v>PL12</v>
          </cell>
          <cell r="C999">
            <v>150</v>
          </cell>
          <cell r="D999">
            <v>13752</v>
          </cell>
          <cell r="E999">
            <v>7</v>
          </cell>
          <cell r="F999" t="str">
            <v>SWS490B</v>
          </cell>
          <cell r="G999">
            <v>194.3</v>
          </cell>
        </row>
        <row r="1000">
          <cell r="A1000" t="str">
            <v>2G16SP12</v>
          </cell>
          <cell r="B1000" t="str">
            <v>PL12</v>
          </cell>
          <cell r="C1000">
            <v>600</v>
          </cell>
          <cell r="D1000">
            <v>2200</v>
          </cell>
          <cell r="E1000">
            <v>1</v>
          </cell>
          <cell r="F1000" t="str">
            <v>SWS490B</v>
          </cell>
          <cell r="G1000">
            <v>124.3</v>
          </cell>
        </row>
        <row r="1001">
          <cell r="A1001" t="str">
            <v>2G16SP13</v>
          </cell>
          <cell r="B1001" t="str">
            <v>PL12</v>
          </cell>
          <cell r="C1001">
            <v>74</v>
          </cell>
          <cell r="D1001">
            <v>600</v>
          </cell>
          <cell r="E1001">
            <v>4</v>
          </cell>
          <cell r="F1001" t="str">
            <v>SWS490B</v>
          </cell>
          <cell r="G1001">
            <v>4.2</v>
          </cell>
        </row>
        <row r="1002">
          <cell r="A1002" t="str">
            <v>2G16SP14</v>
          </cell>
          <cell r="B1002" t="str">
            <v>PL12</v>
          </cell>
          <cell r="C1002">
            <v>280</v>
          </cell>
          <cell r="D1002">
            <v>600</v>
          </cell>
          <cell r="E1002">
            <v>6</v>
          </cell>
          <cell r="F1002" t="str">
            <v>SWS490B</v>
          </cell>
          <cell r="G1002">
            <v>15.8</v>
          </cell>
        </row>
        <row r="1003">
          <cell r="A1003" t="str">
            <v>2G16SP15</v>
          </cell>
          <cell r="B1003" t="str">
            <v>PL12</v>
          </cell>
          <cell r="C1003">
            <v>600</v>
          </cell>
          <cell r="D1003">
            <v>2200</v>
          </cell>
          <cell r="E1003">
            <v>1</v>
          </cell>
          <cell r="F1003" t="str">
            <v>SWS490B</v>
          </cell>
          <cell r="G1003">
            <v>124.3</v>
          </cell>
        </row>
        <row r="1004">
          <cell r="A1004" t="str">
            <v>2G16SP16</v>
          </cell>
          <cell r="B1004" t="str">
            <v>PL12</v>
          </cell>
          <cell r="C1004">
            <v>300</v>
          </cell>
          <cell r="D1004">
            <v>600</v>
          </cell>
          <cell r="E1004">
            <v>8</v>
          </cell>
          <cell r="F1004" t="str">
            <v>SWS490B</v>
          </cell>
          <cell r="G1004">
            <v>17</v>
          </cell>
        </row>
        <row r="1005">
          <cell r="A1005" t="str">
            <v>2G16SP17</v>
          </cell>
          <cell r="B1005" t="str">
            <v>PL12</v>
          </cell>
          <cell r="C1005">
            <v>400</v>
          </cell>
          <cell r="D1005">
            <v>1100</v>
          </cell>
          <cell r="E1005">
            <v>4</v>
          </cell>
          <cell r="F1005" t="str">
            <v>SWS490B</v>
          </cell>
          <cell r="G1005">
            <v>41.4</v>
          </cell>
        </row>
        <row r="1006">
          <cell r="A1006" t="str">
            <v>2G16SP18</v>
          </cell>
          <cell r="B1006" t="str">
            <v>PL12</v>
          </cell>
          <cell r="C1006">
            <v>120</v>
          </cell>
          <cell r="D1006">
            <v>600</v>
          </cell>
          <cell r="E1006">
            <v>14</v>
          </cell>
          <cell r="F1006" t="str">
            <v>SWS490B</v>
          </cell>
          <cell r="G1006">
            <v>6.8</v>
          </cell>
        </row>
        <row r="1007">
          <cell r="A1007" t="str">
            <v>2G16SP19</v>
          </cell>
          <cell r="B1007" t="str">
            <v>PL12</v>
          </cell>
          <cell r="C1007">
            <v>600</v>
          </cell>
          <cell r="D1007">
            <v>600</v>
          </cell>
          <cell r="E1007">
            <v>3</v>
          </cell>
          <cell r="F1007" t="str">
            <v>SWS490B</v>
          </cell>
          <cell r="G1007">
            <v>33.9</v>
          </cell>
        </row>
        <row r="1008">
          <cell r="A1008" t="str">
            <v>2G16TF1</v>
          </cell>
          <cell r="B1008" t="str">
            <v>PL12</v>
          </cell>
          <cell r="C1008">
            <v>2200</v>
          </cell>
          <cell r="D1008">
            <v>13752</v>
          </cell>
          <cell r="E1008">
            <v>1</v>
          </cell>
          <cell r="F1008" t="str">
            <v>SWS490B</v>
          </cell>
          <cell r="G1008">
            <v>2850</v>
          </cell>
        </row>
        <row r="1009">
          <cell r="A1009" t="str">
            <v>2G16WRL</v>
          </cell>
          <cell r="B1009" t="str">
            <v>PL12</v>
          </cell>
          <cell r="C1009">
            <v>1822</v>
          </cell>
          <cell r="D1009">
            <v>13778</v>
          </cell>
          <cell r="E1009">
            <v>2</v>
          </cell>
          <cell r="F1009" t="str">
            <v>SWS490B</v>
          </cell>
          <cell r="G1009">
            <v>2364.8000000000002</v>
          </cell>
        </row>
        <row r="1010">
          <cell r="A1010" t="str">
            <v>2G17CBF1</v>
          </cell>
          <cell r="B1010" t="str">
            <v>PL12</v>
          </cell>
          <cell r="C1010">
            <v>400</v>
          </cell>
          <cell r="D1010">
            <v>500</v>
          </cell>
          <cell r="E1010">
            <v>2</v>
          </cell>
          <cell r="F1010" t="str">
            <v>SWS490B</v>
          </cell>
          <cell r="G1010">
            <v>18.8</v>
          </cell>
        </row>
        <row r="1011">
          <cell r="A1011" t="str">
            <v>2G17CBF2</v>
          </cell>
          <cell r="B1011" t="str">
            <v>PL12</v>
          </cell>
          <cell r="C1011">
            <v>488</v>
          </cell>
          <cell r="D1011">
            <v>500</v>
          </cell>
          <cell r="E1011">
            <v>2</v>
          </cell>
          <cell r="F1011" t="str">
            <v>SWS490B</v>
          </cell>
          <cell r="G1011">
            <v>23</v>
          </cell>
        </row>
        <row r="1012">
          <cell r="A1012" t="str">
            <v>2G17CR2</v>
          </cell>
          <cell r="B1012" t="str">
            <v>PL12</v>
          </cell>
          <cell r="C1012">
            <v>488</v>
          </cell>
          <cell r="D1012">
            <v>788</v>
          </cell>
          <cell r="E1012">
            <v>2</v>
          </cell>
          <cell r="F1012" t="str">
            <v>SWS490B</v>
          </cell>
          <cell r="G1012">
            <v>36.200000000000003</v>
          </cell>
        </row>
        <row r="1013">
          <cell r="A1013" t="str">
            <v>2G17CW1</v>
          </cell>
          <cell r="B1013" t="str">
            <v>PL12</v>
          </cell>
          <cell r="C1013">
            <v>488</v>
          </cell>
          <cell r="D1013">
            <v>1000</v>
          </cell>
          <cell r="E1013">
            <v>2</v>
          </cell>
          <cell r="F1013" t="str">
            <v>SWS490B</v>
          </cell>
          <cell r="G1013">
            <v>46</v>
          </cell>
        </row>
        <row r="1014">
          <cell r="A1014" t="str">
            <v>2G17LF1</v>
          </cell>
          <cell r="B1014" t="str">
            <v>PL14</v>
          </cell>
          <cell r="C1014">
            <v>2200</v>
          </cell>
          <cell r="D1014">
            <v>1625</v>
          </cell>
          <cell r="E1014">
            <v>1</v>
          </cell>
          <cell r="F1014" t="str">
            <v>SWS490B</v>
          </cell>
          <cell r="G1014">
            <v>392.9</v>
          </cell>
        </row>
        <row r="1015">
          <cell r="A1015" t="str">
            <v>2G17LF2</v>
          </cell>
          <cell r="B1015" t="str">
            <v>PL12</v>
          </cell>
          <cell r="C1015">
            <v>2200</v>
          </cell>
          <cell r="D1015">
            <v>7500</v>
          </cell>
          <cell r="E1015">
            <v>1</v>
          </cell>
          <cell r="F1015" t="str">
            <v>SWS490B</v>
          </cell>
          <cell r="G1015">
            <v>1554.3</v>
          </cell>
        </row>
        <row r="1016">
          <cell r="A1016" t="str">
            <v>2G17LF3</v>
          </cell>
          <cell r="B1016" t="str">
            <v>PL16</v>
          </cell>
          <cell r="C1016">
            <v>2200</v>
          </cell>
          <cell r="D1016">
            <v>2125</v>
          </cell>
          <cell r="E1016">
            <v>1</v>
          </cell>
          <cell r="F1016" t="str">
            <v>SWS490B</v>
          </cell>
          <cell r="G1016">
            <v>587.20000000000005</v>
          </cell>
        </row>
        <row r="1017">
          <cell r="A1017" t="str">
            <v>2G17RP17</v>
          </cell>
          <cell r="B1017" t="str">
            <v>PL12</v>
          </cell>
          <cell r="C1017">
            <v>150</v>
          </cell>
          <cell r="D1017">
            <v>8178</v>
          </cell>
          <cell r="E1017">
            <v>6</v>
          </cell>
          <cell r="F1017" t="str">
            <v>SWS490B</v>
          </cell>
          <cell r="G1017">
            <v>115.6</v>
          </cell>
        </row>
        <row r="1018">
          <cell r="A1018" t="str">
            <v>2G17RP29</v>
          </cell>
          <cell r="B1018" t="str">
            <v>PL12</v>
          </cell>
          <cell r="C1018">
            <v>150</v>
          </cell>
          <cell r="D1018">
            <v>11250</v>
          </cell>
          <cell r="E1018">
            <v>4</v>
          </cell>
          <cell r="F1018" t="str">
            <v>SWS490B</v>
          </cell>
          <cell r="G1018">
            <v>159</v>
          </cell>
        </row>
        <row r="1019">
          <cell r="A1019" t="str">
            <v>2G17SP1</v>
          </cell>
          <cell r="B1019" t="str">
            <v>PL14</v>
          </cell>
          <cell r="C1019">
            <v>800</v>
          </cell>
          <cell r="D1019">
            <v>2200</v>
          </cell>
          <cell r="E1019">
            <v>1</v>
          </cell>
          <cell r="F1019" t="str">
            <v>SWS490B</v>
          </cell>
          <cell r="G1019">
            <v>193.4</v>
          </cell>
        </row>
        <row r="1020">
          <cell r="A1020" t="str">
            <v>2G17SP10</v>
          </cell>
          <cell r="B1020" t="str">
            <v>PL14</v>
          </cell>
          <cell r="C1020">
            <v>400</v>
          </cell>
          <cell r="D1020">
            <v>1100</v>
          </cell>
          <cell r="E1020">
            <v>4</v>
          </cell>
          <cell r="F1020" t="str">
            <v>SWS490B</v>
          </cell>
          <cell r="G1020">
            <v>48.4</v>
          </cell>
        </row>
        <row r="1021">
          <cell r="A1021" t="str">
            <v>2G17SP11</v>
          </cell>
          <cell r="B1021" t="str">
            <v>PL14</v>
          </cell>
          <cell r="C1021">
            <v>120</v>
          </cell>
          <cell r="D1021">
            <v>800</v>
          </cell>
          <cell r="E1021">
            <v>14</v>
          </cell>
          <cell r="F1021" t="str">
            <v>SWS490B</v>
          </cell>
          <cell r="G1021">
            <v>10.6</v>
          </cell>
        </row>
        <row r="1022">
          <cell r="A1022" t="str">
            <v>2G17SP2</v>
          </cell>
          <cell r="B1022" t="str">
            <v>PL14</v>
          </cell>
          <cell r="C1022">
            <v>74</v>
          </cell>
          <cell r="D1022">
            <v>800</v>
          </cell>
          <cell r="E1022">
            <v>4</v>
          </cell>
          <cell r="F1022" t="str">
            <v>SWS490B</v>
          </cell>
          <cell r="G1022">
            <v>6.5</v>
          </cell>
        </row>
        <row r="1023">
          <cell r="A1023" t="str">
            <v>2G17SP3</v>
          </cell>
          <cell r="B1023" t="str">
            <v>PL14</v>
          </cell>
          <cell r="C1023">
            <v>280</v>
          </cell>
          <cell r="D1023">
            <v>800</v>
          </cell>
          <cell r="E1023">
            <v>6</v>
          </cell>
          <cell r="F1023" t="str">
            <v>SWS490B</v>
          </cell>
          <cell r="G1023">
            <v>24.6</v>
          </cell>
        </row>
        <row r="1024">
          <cell r="A1024" t="str">
            <v>2G17SP4</v>
          </cell>
          <cell r="B1024" t="str">
            <v>PL14</v>
          </cell>
          <cell r="C1024">
            <v>800</v>
          </cell>
          <cell r="D1024">
            <v>2200</v>
          </cell>
          <cell r="E1024">
            <v>1</v>
          </cell>
          <cell r="F1024" t="str">
            <v>SWS490B</v>
          </cell>
          <cell r="G1024">
            <v>193.4</v>
          </cell>
        </row>
        <row r="1025">
          <cell r="A1025" t="str">
            <v>2G17SP5</v>
          </cell>
          <cell r="B1025" t="str">
            <v>PL14</v>
          </cell>
          <cell r="C1025">
            <v>600</v>
          </cell>
          <cell r="D1025">
            <v>800</v>
          </cell>
          <cell r="E1025">
            <v>3</v>
          </cell>
          <cell r="F1025" t="str">
            <v>SWS490B</v>
          </cell>
          <cell r="G1025">
            <v>52.8</v>
          </cell>
        </row>
        <row r="1026">
          <cell r="A1026" t="str">
            <v>2G17SP9</v>
          </cell>
          <cell r="B1026" t="str">
            <v>PL14</v>
          </cell>
          <cell r="C1026">
            <v>300</v>
          </cell>
          <cell r="D1026">
            <v>600</v>
          </cell>
          <cell r="E1026">
            <v>8</v>
          </cell>
          <cell r="F1026" t="str">
            <v>SWS490B</v>
          </cell>
          <cell r="G1026">
            <v>19.8</v>
          </cell>
        </row>
        <row r="1027">
          <cell r="A1027" t="str">
            <v>2G17TF1</v>
          </cell>
          <cell r="B1027" t="str">
            <v>PL12</v>
          </cell>
          <cell r="C1027">
            <v>2200</v>
          </cell>
          <cell r="D1027">
            <v>8375</v>
          </cell>
          <cell r="E1027">
            <v>1</v>
          </cell>
          <cell r="F1027" t="str">
            <v>SWS490B</v>
          </cell>
          <cell r="G1027">
            <v>1735.6</v>
          </cell>
        </row>
        <row r="1028">
          <cell r="A1028" t="str">
            <v>2G17TF2</v>
          </cell>
          <cell r="B1028" t="str">
            <v>PL16</v>
          </cell>
          <cell r="C1028">
            <v>2200</v>
          </cell>
          <cell r="D1028">
            <v>2875</v>
          </cell>
          <cell r="E1028">
            <v>1</v>
          </cell>
          <cell r="F1028" t="str">
            <v>SWS490B</v>
          </cell>
          <cell r="G1028">
            <v>794.4</v>
          </cell>
        </row>
        <row r="1029">
          <cell r="A1029" t="str">
            <v>2G17WRL</v>
          </cell>
          <cell r="B1029" t="str">
            <v>PL12</v>
          </cell>
          <cell r="C1029">
            <v>1808</v>
          </cell>
          <cell r="D1029">
            <v>11259</v>
          </cell>
          <cell r="E1029">
            <v>2</v>
          </cell>
          <cell r="F1029" t="str">
            <v>SWS490B</v>
          </cell>
          <cell r="G1029">
            <v>1917.6</v>
          </cell>
        </row>
        <row r="1030">
          <cell r="A1030" t="str">
            <v>2G18CBF1</v>
          </cell>
          <cell r="B1030" t="str">
            <v>PL12</v>
          </cell>
          <cell r="C1030">
            <v>400</v>
          </cell>
          <cell r="D1030">
            <v>500</v>
          </cell>
          <cell r="E1030">
            <v>3</v>
          </cell>
          <cell r="F1030" t="str">
            <v>SWS490B</v>
          </cell>
          <cell r="G1030">
            <v>18.8</v>
          </cell>
        </row>
        <row r="1031">
          <cell r="A1031" t="str">
            <v>2G18CBF2</v>
          </cell>
          <cell r="B1031" t="str">
            <v>PL12</v>
          </cell>
          <cell r="C1031">
            <v>488</v>
          </cell>
          <cell r="D1031">
            <v>500</v>
          </cell>
          <cell r="E1031">
            <v>3</v>
          </cell>
          <cell r="F1031" t="str">
            <v>SWS490B</v>
          </cell>
          <cell r="G1031">
            <v>23</v>
          </cell>
        </row>
        <row r="1032">
          <cell r="A1032" t="str">
            <v>2G18CR2</v>
          </cell>
          <cell r="B1032" t="str">
            <v>PL12</v>
          </cell>
          <cell r="C1032">
            <v>488</v>
          </cell>
          <cell r="D1032">
            <v>788</v>
          </cell>
          <cell r="E1032">
            <v>3</v>
          </cell>
          <cell r="F1032" t="str">
            <v>SWS490B</v>
          </cell>
          <cell r="G1032">
            <v>36.200000000000003</v>
          </cell>
        </row>
        <row r="1033">
          <cell r="A1033" t="str">
            <v>2G18CW1</v>
          </cell>
          <cell r="B1033" t="str">
            <v>PL12</v>
          </cell>
          <cell r="C1033">
            <v>488</v>
          </cell>
          <cell r="D1033">
            <v>1000</v>
          </cell>
          <cell r="E1033">
            <v>3</v>
          </cell>
          <cell r="F1033" t="str">
            <v>SWS490B</v>
          </cell>
          <cell r="G1033">
            <v>46</v>
          </cell>
        </row>
        <row r="1034">
          <cell r="A1034" t="str">
            <v>2G18LF1</v>
          </cell>
          <cell r="B1034" t="str">
            <v>PL16</v>
          </cell>
          <cell r="C1034">
            <v>2200</v>
          </cell>
          <cell r="D1034">
            <v>2875</v>
          </cell>
          <cell r="E1034">
            <v>1</v>
          </cell>
          <cell r="F1034" t="str">
            <v>SWS490B</v>
          </cell>
          <cell r="G1034">
            <v>794.4</v>
          </cell>
        </row>
        <row r="1035">
          <cell r="A1035" t="str">
            <v>2G18LF2</v>
          </cell>
          <cell r="B1035" t="str">
            <v>PL24</v>
          </cell>
          <cell r="C1035">
            <v>2200</v>
          </cell>
          <cell r="D1035">
            <v>8000</v>
          </cell>
          <cell r="E1035">
            <v>1</v>
          </cell>
          <cell r="F1035" t="str">
            <v>SWS490B</v>
          </cell>
          <cell r="G1035">
            <v>3315.8</v>
          </cell>
        </row>
        <row r="1036">
          <cell r="A1036" t="str">
            <v>2G18LF3</v>
          </cell>
          <cell r="B1036" t="str">
            <v>PL16</v>
          </cell>
          <cell r="C1036">
            <v>2200</v>
          </cell>
          <cell r="D1036">
            <v>2875</v>
          </cell>
          <cell r="E1036">
            <v>1</v>
          </cell>
          <cell r="F1036" t="str">
            <v>SWS490B</v>
          </cell>
          <cell r="G1036">
            <v>794.4</v>
          </cell>
        </row>
        <row r="1037">
          <cell r="A1037" t="str">
            <v>2G18RP28</v>
          </cell>
          <cell r="B1037" t="str">
            <v>PL12</v>
          </cell>
          <cell r="C1037">
            <v>150</v>
          </cell>
          <cell r="D1037">
            <v>13750</v>
          </cell>
          <cell r="E1037">
            <v>7</v>
          </cell>
          <cell r="F1037" t="str">
            <v>SWS490B</v>
          </cell>
          <cell r="G1037">
            <v>194.3</v>
          </cell>
        </row>
        <row r="1038">
          <cell r="A1038" t="str">
            <v>2G18SL15</v>
          </cell>
          <cell r="B1038" t="str">
            <v>PL41</v>
          </cell>
          <cell r="C1038">
            <v>600</v>
          </cell>
          <cell r="D1038">
            <v>600</v>
          </cell>
          <cell r="E1038">
            <v>2</v>
          </cell>
          <cell r="F1038" t="str">
            <v>SWS490B</v>
          </cell>
          <cell r="G1038">
            <v>115.9</v>
          </cell>
        </row>
        <row r="1039">
          <cell r="A1039" t="str">
            <v>2G18SP1</v>
          </cell>
          <cell r="B1039" t="str">
            <v>PL14</v>
          </cell>
          <cell r="C1039">
            <v>800</v>
          </cell>
          <cell r="D1039">
            <v>2200</v>
          </cell>
          <cell r="E1039">
            <v>1</v>
          </cell>
          <cell r="F1039" t="str">
            <v>SWS490B</v>
          </cell>
          <cell r="G1039">
            <v>193.4</v>
          </cell>
        </row>
        <row r="1040">
          <cell r="A1040" t="str">
            <v>2G18SP10</v>
          </cell>
          <cell r="B1040" t="str">
            <v>PL14</v>
          </cell>
          <cell r="C1040">
            <v>400</v>
          </cell>
          <cell r="D1040">
            <v>1100</v>
          </cell>
          <cell r="E1040">
            <v>4</v>
          </cell>
          <cell r="F1040" t="str">
            <v>SWS490B</v>
          </cell>
          <cell r="G1040">
            <v>48.4</v>
          </cell>
        </row>
        <row r="1041">
          <cell r="A1041" t="str">
            <v>2G18SP11</v>
          </cell>
          <cell r="B1041" t="str">
            <v>PL14</v>
          </cell>
          <cell r="C1041">
            <v>120</v>
          </cell>
          <cell r="D1041">
            <v>800</v>
          </cell>
          <cell r="E1041">
            <v>14</v>
          </cell>
          <cell r="F1041" t="str">
            <v>SWS490B</v>
          </cell>
          <cell r="G1041">
            <v>10.6</v>
          </cell>
        </row>
        <row r="1042">
          <cell r="A1042" t="str">
            <v>2G18SP2</v>
          </cell>
          <cell r="B1042" t="str">
            <v>PL14</v>
          </cell>
          <cell r="C1042">
            <v>74</v>
          </cell>
          <cell r="D1042">
            <v>800</v>
          </cell>
          <cell r="E1042">
            <v>4</v>
          </cell>
          <cell r="F1042" t="str">
            <v>SWS490B</v>
          </cell>
          <cell r="G1042">
            <v>6.5</v>
          </cell>
        </row>
        <row r="1043">
          <cell r="A1043" t="str">
            <v>2G18SP3</v>
          </cell>
          <cell r="B1043" t="str">
            <v>PL14</v>
          </cell>
          <cell r="C1043">
            <v>280</v>
          </cell>
          <cell r="D1043">
            <v>800</v>
          </cell>
          <cell r="E1043">
            <v>6</v>
          </cell>
          <cell r="F1043" t="str">
            <v>SWS490B</v>
          </cell>
          <cell r="G1043">
            <v>24.6</v>
          </cell>
        </row>
        <row r="1044">
          <cell r="A1044" t="str">
            <v>2G18SP4</v>
          </cell>
          <cell r="B1044" t="str">
            <v>PL14</v>
          </cell>
          <cell r="C1044">
            <v>800</v>
          </cell>
          <cell r="D1044">
            <v>2200</v>
          </cell>
          <cell r="E1044">
            <v>1</v>
          </cell>
          <cell r="F1044" t="str">
            <v>SWS490B</v>
          </cell>
          <cell r="G1044">
            <v>193.4</v>
          </cell>
        </row>
        <row r="1045">
          <cell r="A1045" t="str">
            <v>2G18SP5</v>
          </cell>
          <cell r="B1045" t="str">
            <v>PL14</v>
          </cell>
          <cell r="C1045">
            <v>600</v>
          </cell>
          <cell r="D1045">
            <v>800</v>
          </cell>
          <cell r="E1045">
            <v>3</v>
          </cell>
          <cell r="F1045" t="str">
            <v>SWS490B</v>
          </cell>
          <cell r="G1045">
            <v>52.8</v>
          </cell>
        </row>
        <row r="1046">
          <cell r="A1046" t="str">
            <v>2G18SP9</v>
          </cell>
          <cell r="B1046" t="str">
            <v>PL14</v>
          </cell>
          <cell r="C1046">
            <v>300</v>
          </cell>
          <cell r="D1046">
            <v>600</v>
          </cell>
          <cell r="E1046">
            <v>8</v>
          </cell>
          <cell r="F1046" t="str">
            <v>SWS490B</v>
          </cell>
          <cell r="G1046">
            <v>19.8</v>
          </cell>
        </row>
        <row r="1047">
          <cell r="A1047" t="str">
            <v>2G18TF1</v>
          </cell>
          <cell r="B1047" t="str">
            <v>PL16</v>
          </cell>
          <cell r="C1047">
            <v>2200</v>
          </cell>
          <cell r="D1047">
            <v>2125</v>
          </cell>
          <cell r="E1047">
            <v>1</v>
          </cell>
          <cell r="F1047" t="str">
            <v>SWS490B</v>
          </cell>
          <cell r="G1047">
            <v>587.20000000000005</v>
          </cell>
        </row>
        <row r="1048">
          <cell r="A1048" t="str">
            <v>2G18TF2</v>
          </cell>
          <cell r="B1048" t="str">
            <v>PL24</v>
          </cell>
          <cell r="C1048">
            <v>2200</v>
          </cell>
          <cell r="D1048">
            <v>9500</v>
          </cell>
          <cell r="E1048">
            <v>1</v>
          </cell>
          <cell r="F1048" t="str">
            <v>SWS490B</v>
          </cell>
          <cell r="G1048">
            <v>3937.6</v>
          </cell>
        </row>
        <row r="1049">
          <cell r="A1049" t="str">
            <v>2G18TF3</v>
          </cell>
          <cell r="B1049" t="str">
            <v>PL16</v>
          </cell>
          <cell r="C1049">
            <v>2200</v>
          </cell>
          <cell r="D1049">
            <v>2125</v>
          </cell>
          <cell r="E1049">
            <v>1</v>
          </cell>
          <cell r="F1049" t="str">
            <v>SWS490B</v>
          </cell>
          <cell r="G1049">
            <v>587.20000000000005</v>
          </cell>
        </row>
        <row r="1050">
          <cell r="A1050" t="str">
            <v>2G18WRL</v>
          </cell>
          <cell r="B1050" t="str">
            <v>PL12</v>
          </cell>
          <cell r="C1050">
            <v>1805</v>
          </cell>
          <cell r="D1050">
            <v>13756</v>
          </cell>
          <cell r="E1050">
            <v>2</v>
          </cell>
          <cell r="F1050" t="str">
            <v>SWS490B</v>
          </cell>
          <cell r="G1050">
            <v>2338.9</v>
          </cell>
        </row>
        <row r="1051">
          <cell r="A1051" t="str">
            <v>2G19CBF1</v>
          </cell>
          <cell r="B1051" t="str">
            <v>PL12</v>
          </cell>
          <cell r="C1051">
            <v>400</v>
          </cell>
          <cell r="D1051">
            <v>500</v>
          </cell>
          <cell r="E1051">
            <v>2</v>
          </cell>
          <cell r="F1051" t="str">
            <v>SWS490B</v>
          </cell>
          <cell r="G1051">
            <v>18.8</v>
          </cell>
        </row>
        <row r="1052">
          <cell r="A1052" t="str">
            <v>2G19CBF2</v>
          </cell>
          <cell r="B1052" t="str">
            <v>PL12</v>
          </cell>
          <cell r="C1052">
            <v>488</v>
          </cell>
          <cell r="D1052">
            <v>500</v>
          </cell>
          <cell r="E1052">
            <v>2</v>
          </cell>
          <cell r="F1052" t="str">
            <v>SWS490B</v>
          </cell>
          <cell r="G1052">
            <v>23</v>
          </cell>
        </row>
        <row r="1053">
          <cell r="A1053" t="str">
            <v>2G19CR2</v>
          </cell>
          <cell r="B1053" t="str">
            <v>PL12</v>
          </cell>
          <cell r="C1053">
            <v>488</v>
          </cell>
          <cell r="D1053">
            <v>788</v>
          </cell>
          <cell r="E1053">
            <v>2</v>
          </cell>
          <cell r="F1053" t="str">
            <v>SWS490B</v>
          </cell>
          <cell r="G1053">
            <v>36.200000000000003</v>
          </cell>
        </row>
        <row r="1054">
          <cell r="A1054" t="str">
            <v>2G19CW1</v>
          </cell>
          <cell r="B1054" t="str">
            <v>PL12</v>
          </cell>
          <cell r="C1054">
            <v>488</v>
          </cell>
          <cell r="D1054">
            <v>1000</v>
          </cell>
          <cell r="E1054">
            <v>2</v>
          </cell>
          <cell r="F1054" t="str">
            <v>SWS490B</v>
          </cell>
          <cell r="G1054">
            <v>46</v>
          </cell>
        </row>
        <row r="1055">
          <cell r="A1055" t="str">
            <v>2G19LF1</v>
          </cell>
          <cell r="B1055" t="str">
            <v>PL16</v>
          </cell>
          <cell r="C1055">
            <v>2200</v>
          </cell>
          <cell r="D1055">
            <v>2125</v>
          </cell>
          <cell r="E1055">
            <v>1</v>
          </cell>
          <cell r="F1055" t="str">
            <v>SWS490B</v>
          </cell>
          <cell r="G1055">
            <v>587.20000000000005</v>
          </cell>
        </row>
        <row r="1056">
          <cell r="A1056" t="str">
            <v>2G19LF2</v>
          </cell>
          <cell r="B1056" t="str">
            <v>PL12</v>
          </cell>
          <cell r="C1056">
            <v>2200</v>
          </cell>
          <cell r="D1056">
            <v>7500</v>
          </cell>
          <cell r="E1056">
            <v>1</v>
          </cell>
          <cell r="F1056" t="str">
            <v>SWS490B</v>
          </cell>
          <cell r="G1056">
            <v>1554.3</v>
          </cell>
        </row>
        <row r="1057">
          <cell r="A1057" t="str">
            <v>2G19LF3</v>
          </cell>
          <cell r="B1057" t="str">
            <v>PL14</v>
          </cell>
          <cell r="C1057">
            <v>2200</v>
          </cell>
          <cell r="D1057">
            <v>1625</v>
          </cell>
          <cell r="E1057">
            <v>1</v>
          </cell>
          <cell r="F1057" t="str">
            <v>SWS490B</v>
          </cell>
          <cell r="G1057">
            <v>392.9</v>
          </cell>
        </row>
        <row r="1058">
          <cell r="A1058" t="str">
            <v>2G19RP17</v>
          </cell>
          <cell r="B1058" t="str">
            <v>PL12</v>
          </cell>
          <cell r="C1058">
            <v>150</v>
          </cell>
          <cell r="D1058">
            <v>8178</v>
          </cell>
          <cell r="E1058">
            <v>6</v>
          </cell>
          <cell r="F1058" t="str">
            <v>SWS490B</v>
          </cell>
          <cell r="G1058">
            <v>115.6</v>
          </cell>
        </row>
        <row r="1059">
          <cell r="A1059" t="str">
            <v>2G19RP29</v>
          </cell>
          <cell r="B1059" t="str">
            <v>PL12</v>
          </cell>
          <cell r="C1059">
            <v>150</v>
          </cell>
          <cell r="D1059">
            <v>11250</v>
          </cell>
          <cell r="E1059">
            <v>4</v>
          </cell>
          <cell r="F1059" t="str">
            <v>SWS490B</v>
          </cell>
          <cell r="G1059">
            <v>159</v>
          </cell>
        </row>
        <row r="1060">
          <cell r="A1060" t="str">
            <v>2G19SP12</v>
          </cell>
          <cell r="B1060" t="str">
            <v>PL12</v>
          </cell>
          <cell r="C1060">
            <v>600</v>
          </cell>
          <cell r="D1060">
            <v>2200</v>
          </cell>
          <cell r="E1060">
            <v>1</v>
          </cell>
          <cell r="F1060" t="str">
            <v>SWS490B</v>
          </cell>
          <cell r="G1060">
            <v>124.3</v>
          </cell>
        </row>
        <row r="1061">
          <cell r="A1061" t="str">
            <v>2G19SP13</v>
          </cell>
          <cell r="B1061" t="str">
            <v>PL12</v>
          </cell>
          <cell r="C1061">
            <v>74</v>
          </cell>
          <cell r="D1061">
            <v>600</v>
          </cell>
          <cell r="E1061">
            <v>4</v>
          </cell>
          <cell r="F1061" t="str">
            <v>SWS490B</v>
          </cell>
          <cell r="G1061">
            <v>4.2</v>
          </cell>
        </row>
        <row r="1062">
          <cell r="A1062" t="str">
            <v>2G19SP14</v>
          </cell>
          <cell r="B1062" t="str">
            <v>PL12</v>
          </cell>
          <cell r="C1062">
            <v>280</v>
          </cell>
          <cell r="D1062">
            <v>600</v>
          </cell>
          <cell r="E1062">
            <v>6</v>
          </cell>
          <cell r="F1062" t="str">
            <v>SWS490B</v>
          </cell>
          <cell r="G1062">
            <v>15.8</v>
          </cell>
        </row>
        <row r="1063">
          <cell r="A1063" t="str">
            <v>2G19SP15</v>
          </cell>
          <cell r="B1063" t="str">
            <v>PL12</v>
          </cell>
          <cell r="C1063">
            <v>600</v>
          </cell>
          <cell r="D1063">
            <v>2200</v>
          </cell>
          <cell r="E1063">
            <v>1</v>
          </cell>
          <cell r="F1063" t="str">
            <v>SWS490B</v>
          </cell>
          <cell r="G1063">
            <v>124.3</v>
          </cell>
        </row>
        <row r="1064">
          <cell r="A1064" t="str">
            <v>2G19SP16</v>
          </cell>
          <cell r="B1064" t="str">
            <v>PL12</v>
          </cell>
          <cell r="C1064">
            <v>300</v>
          </cell>
          <cell r="D1064">
            <v>600</v>
          </cell>
          <cell r="E1064">
            <v>8</v>
          </cell>
          <cell r="F1064" t="str">
            <v>SWS490B</v>
          </cell>
          <cell r="G1064">
            <v>17</v>
          </cell>
        </row>
        <row r="1065">
          <cell r="A1065" t="str">
            <v>2G19SP17</v>
          </cell>
          <cell r="B1065" t="str">
            <v>PL12</v>
          </cell>
          <cell r="C1065">
            <v>400</v>
          </cell>
          <cell r="D1065">
            <v>1100</v>
          </cell>
          <cell r="E1065">
            <v>4</v>
          </cell>
          <cell r="F1065" t="str">
            <v>SWS490B</v>
          </cell>
          <cell r="G1065">
            <v>41.4</v>
          </cell>
        </row>
        <row r="1066">
          <cell r="A1066" t="str">
            <v>2G19SP18</v>
          </cell>
          <cell r="B1066" t="str">
            <v>PL12</v>
          </cell>
          <cell r="C1066">
            <v>120</v>
          </cell>
          <cell r="D1066">
            <v>600</v>
          </cell>
          <cell r="E1066">
            <v>14</v>
          </cell>
          <cell r="F1066" t="str">
            <v>SWS490B</v>
          </cell>
          <cell r="G1066">
            <v>6.8</v>
          </cell>
        </row>
        <row r="1067">
          <cell r="A1067" t="str">
            <v>2G19SP19</v>
          </cell>
          <cell r="B1067" t="str">
            <v>PL12</v>
          </cell>
          <cell r="C1067">
            <v>600</v>
          </cell>
          <cell r="D1067">
            <v>600</v>
          </cell>
          <cell r="E1067">
            <v>3</v>
          </cell>
          <cell r="F1067" t="str">
            <v>SWS490B</v>
          </cell>
          <cell r="G1067">
            <v>33.9</v>
          </cell>
        </row>
        <row r="1068">
          <cell r="A1068" t="str">
            <v>2G19TF1</v>
          </cell>
          <cell r="B1068" t="str">
            <v>PL16</v>
          </cell>
          <cell r="C1068">
            <v>2200</v>
          </cell>
          <cell r="D1068">
            <v>2875</v>
          </cell>
          <cell r="E1068">
            <v>1</v>
          </cell>
          <cell r="F1068" t="str">
            <v>SWS490B</v>
          </cell>
          <cell r="G1068">
            <v>794.4</v>
          </cell>
        </row>
        <row r="1069">
          <cell r="A1069" t="str">
            <v>2G19TF2</v>
          </cell>
          <cell r="B1069" t="str">
            <v>PL12</v>
          </cell>
          <cell r="C1069">
            <v>2200</v>
          </cell>
          <cell r="D1069">
            <v>8375</v>
          </cell>
          <cell r="E1069">
            <v>1</v>
          </cell>
          <cell r="F1069" t="str">
            <v>SWS490B</v>
          </cell>
          <cell r="G1069">
            <v>1735.6</v>
          </cell>
        </row>
        <row r="1070">
          <cell r="A1070" t="str">
            <v>2G19WRL</v>
          </cell>
          <cell r="B1070" t="str">
            <v>PL12</v>
          </cell>
          <cell r="C1070">
            <v>1808</v>
          </cell>
          <cell r="D1070">
            <v>11253</v>
          </cell>
          <cell r="E1070">
            <v>2</v>
          </cell>
          <cell r="F1070" t="str">
            <v>SWS490B</v>
          </cell>
          <cell r="G1070">
            <v>1916.5</v>
          </cell>
        </row>
        <row r="1071">
          <cell r="A1071" t="str">
            <v>2G20CBF1</v>
          </cell>
          <cell r="B1071" t="str">
            <v>PL12</v>
          </cell>
          <cell r="C1071">
            <v>400</v>
          </cell>
          <cell r="D1071">
            <v>500</v>
          </cell>
          <cell r="E1071">
            <v>3</v>
          </cell>
          <cell r="F1071" t="str">
            <v>SWS490B</v>
          </cell>
          <cell r="G1071">
            <v>18.8</v>
          </cell>
        </row>
        <row r="1072">
          <cell r="A1072" t="str">
            <v>2G20CBF2</v>
          </cell>
          <cell r="B1072" t="str">
            <v>PL12</v>
          </cell>
          <cell r="C1072">
            <v>488</v>
          </cell>
          <cell r="D1072">
            <v>500</v>
          </cell>
          <cell r="E1072">
            <v>3</v>
          </cell>
          <cell r="F1072" t="str">
            <v>SWS490B</v>
          </cell>
          <cell r="G1072">
            <v>23</v>
          </cell>
        </row>
        <row r="1073">
          <cell r="A1073" t="str">
            <v>2G20CR2</v>
          </cell>
          <cell r="B1073" t="str">
            <v>PL12</v>
          </cell>
          <cell r="C1073">
            <v>488</v>
          </cell>
          <cell r="D1073">
            <v>788</v>
          </cell>
          <cell r="E1073">
            <v>3</v>
          </cell>
          <cell r="F1073" t="str">
            <v>SWS490B</v>
          </cell>
          <cell r="G1073">
            <v>36.200000000000003</v>
          </cell>
        </row>
        <row r="1074">
          <cell r="A1074" t="str">
            <v>2G20CW1</v>
          </cell>
          <cell r="B1074" t="str">
            <v>PL12</v>
          </cell>
          <cell r="C1074">
            <v>488</v>
          </cell>
          <cell r="D1074">
            <v>1000</v>
          </cell>
          <cell r="E1074">
            <v>3</v>
          </cell>
          <cell r="F1074" t="str">
            <v>SWS490B</v>
          </cell>
          <cell r="G1074">
            <v>46</v>
          </cell>
        </row>
        <row r="1075">
          <cell r="A1075" t="str">
            <v>2G20LF1</v>
          </cell>
          <cell r="B1075" t="str">
            <v>PL14</v>
          </cell>
          <cell r="C1075">
            <v>2200</v>
          </cell>
          <cell r="D1075">
            <v>13750</v>
          </cell>
          <cell r="E1075">
            <v>1</v>
          </cell>
          <cell r="F1075" t="str">
            <v>SWS490B</v>
          </cell>
          <cell r="G1075">
            <v>3324.5</v>
          </cell>
        </row>
        <row r="1076">
          <cell r="A1076" t="str">
            <v>2G20RP28</v>
          </cell>
          <cell r="B1076" t="str">
            <v>PL12</v>
          </cell>
          <cell r="C1076">
            <v>150</v>
          </cell>
          <cell r="D1076">
            <v>13750</v>
          </cell>
          <cell r="E1076">
            <v>7</v>
          </cell>
          <cell r="F1076" t="str">
            <v>SWS490B</v>
          </cell>
          <cell r="G1076">
            <v>194.3</v>
          </cell>
        </row>
        <row r="1077">
          <cell r="A1077" t="str">
            <v>2G20SP12</v>
          </cell>
          <cell r="B1077" t="str">
            <v>PL12</v>
          </cell>
          <cell r="C1077">
            <v>600</v>
          </cell>
          <cell r="D1077">
            <v>2200</v>
          </cell>
          <cell r="E1077">
            <v>1</v>
          </cell>
          <cell r="F1077" t="str">
            <v>SWS490B</v>
          </cell>
          <cell r="G1077">
            <v>124.3</v>
          </cell>
        </row>
        <row r="1078">
          <cell r="A1078" t="str">
            <v>2G20SP13</v>
          </cell>
          <cell r="B1078" t="str">
            <v>PL12</v>
          </cell>
          <cell r="C1078">
            <v>74</v>
          </cell>
          <cell r="D1078">
            <v>600</v>
          </cell>
          <cell r="E1078">
            <v>4</v>
          </cell>
          <cell r="F1078" t="str">
            <v>SWS490B</v>
          </cell>
          <cell r="G1078">
            <v>4.2</v>
          </cell>
        </row>
        <row r="1079">
          <cell r="A1079" t="str">
            <v>2G20SP14</v>
          </cell>
          <cell r="B1079" t="str">
            <v>PL12</v>
          </cell>
          <cell r="C1079">
            <v>280</v>
          </cell>
          <cell r="D1079">
            <v>600</v>
          </cell>
          <cell r="E1079">
            <v>6</v>
          </cell>
          <cell r="F1079" t="str">
            <v>SWS490B</v>
          </cell>
          <cell r="G1079">
            <v>15.8</v>
          </cell>
        </row>
        <row r="1080">
          <cell r="A1080" t="str">
            <v>2G20SP15</v>
          </cell>
          <cell r="B1080" t="str">
            <v>PL12</v>
          </cell>
          <cell r="C1080">
            <v>600</v>
          </cell>
          <cell r="D1080">
            <v>2200</v>
          </cell>
          <cell r="E1080">
            <v>1</v>
          </cell>
          <cell r="F1080" t="str">
            <v>SWS490B</v>
          </cell>
          <cell r="G1080">
            <v>124.3</v>
          </cell>
        </row>
        <row r="1081">
          <cell r="A1081" t="str">
            <v>2G20SP16</v>
          </cell>
          <cell r="B1081" t="str">
            <v>PL12</v>
          </cell>
          <cell r="C1081">
            <v>300</v>
          </cell>
          <cell r="D1081">
            <v>600</v>
          </cell>
          <cell r="E1081">
            <v>8</v>
          </cell>
          <cell r="F1081" t="str">
            <v>SWS490B</v>
          </cell>
          <cell r="G1081">
            <v>17</v>
          </cell>
        </row>
        <row r="1082">
          <cell r="A1082" t="str">
            <v>2G20SP17</v>
          </cell>
          <cell r="B1082" t="str">
            <v>PL12</v>
          </cell>
          <cell r="C1082">
            <v>400</v>
          </cell>
          <cell r="D1082">
            <v>1100</v>
          </cell>
          <cell r="E1082">
            <v>4</v>
          </cell>
          <cell r="F1082" t="str">
            <v>SWS490B</v>
          </cell>
          <cell r="G1082">
            <v>41.4</v>
          </cell>
        </row>
        <row r="1083">
          <cell r="A1083" t="str">
            <v>2G20SP18</v>
          </cell>
          <cell r="B1083" t="str">
            <v>PL12</v>
          </cell>
          <cell r="C1083">
            <v>120</v>
          </cell>
          <cell r="D1083">
            <v>600</v>
          </cell>
          <cell r="E1083">
            <v>14</v>
          </cell>
          <cell r="F1083" t="str">
            <v>SWS490B</v>
          </cell>
          <cell r="G1083">
            <v>6.8</v>
          </cell>
        </row>
        <row r="1084">
          <cell r="A1084" t="str">
            <v>2G20SP19</v>
          </cell>
          <cell r="B1084" t="str">
            <v>PL12</v>
          </cell>
          <cell r="C1084">
            <v>600</v>
          </cell>
          <cell r="D1084">
            <v>600</v>
          </cell>
          <cell r="E1084">
            <v>3</v>
          </cell>
          <cell r="F1084" t="str">
            <v>SWS490B</v>
          </cell>
          <cell r="G1084">
            <v>33.9</v>
          </cell>
        </row>
        <row r="1085">
          <cell r="A1085" t="str">
            <v>2G20TF1</v>
          </cell>
          <cell r="B1085" t="str">
            <v>PL12</v>
          </cell>
          <cell r="C1085">
            <v>2200</v>
          </cell>
          <cell r="D1085">
            <v>13750</v>
          </cell>
          <cell r="E1085">
            <v>1</v>
          </cell>
          <cell r="F1085" t="str">
            <v>SWS490B</v>
          </cell>
          <cell r="G1085">
            <v>2849.6</v>
          </cell>
        </row>
        <row r="1086">
          <cell r="A1086" t="str">
            <v>2G20WRL</v>
          </cell>
          <cell r="B1086" t="str">
            <v>PL12</v>
          </cell>
          <cell r="C1086">
            <v>1820</v>
          </cell>
          <cell r="D1086">
            <v>13764</v>
          </cell>
          <cell r="E1086">
            <v>2</v>
          </cell>
          <cell r="F1086" t="str">
            <v>SWS490B</v>
          </cell>
          <cell r="G1086">
            <v>2359.8000000000002</v>
          </cell>
        </row>
        <row r="1087">
          <cell r="A1087" t="str">
            <v>2G21CBF1</v>
          </cell>
          <cell r="B1087" t="str">
            <v>PL12</v>
          </cell>
          <cell r="C1087">
            <v>400</v>
          </cell>
          <cell r="D1087">
            <v>500</v>
          </cell>
          <cell r="E1087">
            <v>2</v>
          </cell>
          <cell r="F1087" t="str">
            <v>SWS490B</v>
          </cell>
          <cell r="G1087">
            <v>18.8</v>
          </cell>
        </row>
        <row r="1088">
          <cell r="A1088" t="str">
            <v>2G21CBF2</v>
          </cell>
          <cell r="B1088" t="str">
            <v>PL12</v>
          </cell>
          <cell r="C1088">
            <v>488</v>
          </cell>
          <cell r="D1088">
            <v>500</v>
          </cell>
          <cell r="E1088">
            <v>2</v>
          </cell>
          <cell r="F1088" t="str">
            <v>SWS490B</v>
          </cell>
          <cell r="G1088">
            <v>23</v>
          </cell>
        </row>
        <row r="1089">
          <cell r="A1089" t="str">
            <v>2G21CR2</v>
          </cell>
          <cell r="B1089" t="str">
            <v>PL12</v>
          </cell>
          <cell r="C1089">
            <v>488</v>
          </cell>
          <cell r="D1089">
            <v>788</v>
          </cell>
          <cell r="E1089">
            <v>2</v>
          </cell>
          <cell r="F1089" t="str">
            <v>SWS490B</v>
          </cell>
          <cell r="G1089">
            <v>36.200000000000003</v>
          </cell>
        </row>
        <row r="1090">
          <cell r="A1090" t="str">
            <v>2G21CW1</v>
          </cell>
          <cell r="B1090" t="str">
            <v>PL12</v>
          </cell>
          <cell r="C1090">
            <v>488</v>
          </cell>
          <cell r="D1090">
            <v>1000</v>
          </cell>
          <cell r="E1090">
            <v>2</v>
          </cell>
          <cell r="F1090" t="str">
            <v>SWS490B</v>
          </cell>
          <cell r="G1090">
            <v>46</v>
          </cell>
        </row>
        <row r="1091">
          <cell r="A1091" t="str">
            <v>2G21LF1</v>
          </cell>
          <cell r="B1091" t="str">
            <v>PL14</v>
          </cell>
          <cell r="C1091">
            <v>2200</v>
          </cell>
          <cell r="D1091">
            <v>1625</v>
          </cell>
          <cell r="E1091">
            <v>1</v>
          </cell>
          <cell r="F1091" t="str">
            <v>SWS490B</v>
          </cell>
          <cell r="G1091">
            <v>392.9</v>
          </cell>
        </row>
        <row r="1092">
          <cell r="A1092" t="str">
            <v>2G21LF2</v>
          </cell>
          <cell r="B1092" t="str">
            <v>PL12</v>
          </cell>
          <cell r="C1092">
            <v>2200</v>
          </cell>
          <cell r="D1092">
            <v>7502</v>
          </cell>
          <cell r="E1092">
            <v>1</v>
          </cell>
          <cell r="F1092" t="str">
            <v>SWS490B</v>
          </cell>
          <cell r="G1092">
            <v>1554.7</v>
          </cell>
        </row>
        <row r="1093">
          <cell r="A1093" t="str">
            <v>2G21LF3</v>
          </cell>
          <cell r="B1093" t="str">
            <v>PL16</v>
          </cell>
          <cell r="C1093">
            <v>2200</v>
          </cell>
          <cell r="D1093">
            <v>2125</v>
          </cell>
          <cell r="E1093">
            <v>1</v>
          </cell>
          <cell r="F1093" t="str">
            <v>SWS490B</v>
          </cell>
          <cell r="G1093">
            <v>587.20000000000005</v>
          </cell>
        </row>
        <row r="1094">
          <cell r="A1094" t="str">
            <v>2G21RP17</v>
          </cell>
          <cell r="B1094" t="str">
            <v>PL12</v>
          </cell>
          <cell r="C1094">
            <v>150</v>
          </cell>
          <cell r="D1094">
            <v>8178</v>
          </cell>
          <cell r="E1094">
            <v>6</v>
          </cell>
          <cell r="F1094" t="str">
            <v>SWS490B</v>
          </cell>
          <cell r="G1094">
            <v>115.6</v>
          </cell>
        </row>
        <row r="1095">
          <cell r="A1095" t="str">
            <v>2G21RP29</v>
          </cell>
          <cell r="B1095" t="str">
            <v>PL12</v>
          </cell>
          <cell r="C1095">
            <v>150</v>
          </cell>
          <cell r="D1095">
            <v>11281</v>
          </cell>
          <cell r="E1095">
            <v>4</v>
          </cell>
          <cell r="F1095" t="str">
            <v>SWS490B</v>
          </cell>
          <cell r="G1095">
            <v>159.4</v>
          </cell>
        </row>
        <row r="1096">
          <cell r="A1096" t="str">
            <v>2G21SP1</v>
          </cell>
          <cell r="B1096" t="str">
            <v>PL14</v>
          </cell>
          <cell r="C1096">
            <v>800</v>
          </cell>
          <cell r="D1096">
            <v>2200</v>
          </cell>
          <cell r="E1096">
            <v>1</v>
          </cell>
          <cell r="F1096" t="str">
            <v>SWS490B</v>
          </cell>
          <cell r="G1096">
            <v>193.4</v>
          </cell>
        </row>
        <row r="1097">
          <cell r="A1097" t="str">
            <v>2G21SP10</v>
          </cell>
          <cell r="B1097" t="str">
            <v>PL14</v>
          </cell>
          <cell r="C1097">
            <v>400</v>
          </cell>
          <cell r="D1097">
            <v>1100</v>
          </cell>
          <cell r="E1097">
            <v>4</v>
          </cell>
          <cell r="F1097" t="str">
            <v>SWS490B</v>
          </cell>
          <cell r="G1097">
            <v>48.4</v>
          </cell>
        </row>
        <row r="1098">
          <cell r="A1098" t="str">
            <v>2G21SP11</v>
          </cell>
          <cell r="B1098" t="str">
            <v>PL14</v>
          </cell>
          <cell r="C1098">
            <v>120</v>
          </cell>
          <cell r="D1098">
            <v>800</v>
          </cell>
          <cell r="E1098">
            <v>14</v>
          </cell>
          <cell r="F1098" t="str">
            <v>SWS490B</v>
          </cell>
          <cell r="G1098">
            <v>10.6</v>
          </cell>
        </row>
        <row r="1099">
          <cell r="A1099" t="str">
            <v>2G21SP2</v>
          </cell>
          <cell r="B1099" t="str">
            <v>PL14</v>
          </cell>
          <cell r="C1099">
            <v>74</v>
          </cell>
          <cell r="D1099">
            <v>800</v>
          </cell>
          <cell r="E1099">
            <v>4</v>
          </cell>
          <cell r="F1099" t="str">
            <v>SWS490B</v>
          </cell>
          <cell r="G1099">
            <v>6.5</v>
          </cell>
        </row>
        <row r="1100">
          <cell r="A1100" t="str">
            <v>2G21SP3</v>
          </cell>
          <cell r="B1100" t="str">
            <v>PL14</v>
          </cell>
          <cell r="C1100">
            <v>280</v>
          </cell>
          <cell r="D1100">
            <v>800</v>
          </cell>
          <cell r="E1100">
            <v>6</v>
          </cell>
          <cell r="F1100" t="str">
            <v>SWS490B</v>
          </cell>
          <cell r="G1100">
            <v>24.6</v>
          </cell>
        </row>
        <row r="1101">
          <cell r="A1101" t="str">
            <v>2G21SP4</v>
          </cell>
          <cell r="B1101" t="str">
            <v>PL14</v>
          </cell>
          <cell r="C1101">
            <v>800</v>
          </cell>
          <cell r="D1101">
            <v>2200</v>
          </cell>
          <cell r="E1101">
            <v>1</v>
          </cell>
          <cell r="F1101" t="str">
            <v>SWS490B</v>
          </cell>
          <cell r="G1101">
            <v>193.4</v>
          </cell>
        </row>
        <row r="1102">
          <cell r="A1102" t="str">
            <v>2G21SP5</v>
          </cell>
          <cell r="B1102" t="str">
            <v>PL14</v>
          </cell>
          <cell r="C1102">
            <v>600</v>
          </cell>
          <cell r="D1102">
            <v>800</v>
          </cell>
          <cell r="E1102">
            <v>3</v>
          </cell>
          <cell r="F1102" t="str">
            <v>SWS490B</v>
          </cell>
          <cell r="G1102">
            <v>52.8</v>
          </cell>
        </row>
        <row r="1103">
          <cell r="A1103" t="str">
            <v>2G21SP9</v>
          </cell>
          <cell r="B1103" t="str">
            <v>PL14</v>
          </cell>
          <cell r="C1103">
            <v>300</v>
          </cell>
          <cell r="D1103">
            <v>600</v>
          </cell>
          <cell r="E1103">
            <v>8</v>
          </cell>
          <cell r="F1103" t="str">
            <v>SWS490B</v>
          </cell>
          <cell r="G1103">
            <v>19.8</v>
          </cell>
        </row>
        <row r="1104">
          <cell r="A1104" t="str">
            <v>2G21TF1</v>
          </cell>
          <cell r="B1104" t="str">
            <v>PL12</v>
          </cell>
          <cell r="C1104">
            <v>2200</v>
          </cell>
          <cell r="D1104">
            <v>8376</v>
          </cell>
          <cell r="E1104">
            <v>1</v>
          </cell>
          <cell r="F1104" t="str">
            <v>SWS490B</v>
          </cell>
          <cell r="G1104">
            <v>1735.8</v>
          </cell>
        </row>
        <row r="1105">
          <cell r="A1105" t="str">
            <v>2G21TF2</v>
          </cell>
          <cell r="B1105" t="str">
            <v>PL16</v>
          </cell>
          <cell r="C1105">
            <v>2200</v>
          </cell>
          <cell r="D1105">
            <v>2876</v>
          </cell>
          <cell r="E1105">
            <v>1</v>
          </cell>
          <cell r="F1105" t="str">
            <v>SWS490B</v>
          </cell>
          <cell r="G1105">
            <v>794.7</v>
          </cell>
        </row>
        <row r="1106">
          <cell r="A1106" t="str">
            <v>2G21WRL</v>
          </cell>
          <cell r="B1106" t="str">
            <v>PL12</v>
          </cell>
          <cell r="C1106">
            <v>1808</v>
          </cell>
          <cell r="D1106">
            <v>11281</v>
          </cell>
          <cell r="E1106">
            <v>2</v>
          </cell>
          <cell r="F1106" t="str">
            <v>SWS490B</v>
          </cell>
          <cell r="G1106">
            <v>1921.3</v>
          </cell>
        </row>
        <row r="1107">
          <cell r="A1107" t="str">
            <v>2G22CBF1</v>
          </cell>
          <cell r="B1107" t="str">
            <v>PL12</v>
          </cell>
          <cell r="C1107">
            <v>400</v>
          </cell>
          <cell r="D1107">
            <v>500</v>
          </cell>
          <cell r="E1107">
            <v>3</v>
          </cell>
          <cell r="F1107" t="str">
            <v>SWS490B</v>
          </cell>
          <cell r="G1107">
            <v>18.8</v>
          </cell>
        </row>
        <row r="1108">
          <cell r="A1108" t="str">
            <v>2G22CBF2</v>
          </cell>
          <cell r="B1108" t="str">
            <v>PL12</v>
          </cell>
          <cell r="C1108">
            <v>488</v>
          </cell>
          <cell r="D1108">
            <v>500</v>
          </cell>
          <cell r="E1108">
            <v>3</v>
          </cell>
          <cell r="F1108" t="str">
            <v>SWS490B</v>
          </cell>
          <cell r="G1108">
            <v>23</v>
          </cell>
        </row>
        <row r="1109">
          <cell r="A1109" t="str">
            <v>2G22CR2</v>
          </cell>
          <cell r="B1109" t="str">
            <v>PL12</v>
          </cell>
          <cell r="C1109">
            <v>488</v>
          </cell>
          <cell r="D1109">
            <v>788</v>
          </cell>
          <cell r="E1109">
            <v>3</v>
          </cell>
          <cell r="F1109" t="str">
            <v>SWS490B</v>
          </cell>
          <cell r="G1109">
            <v>36.200000000000003</v>
          </cell>
        </row>
        <row r="1110">
          <cell r="A1110" t="str">
            <v>2G22CW1</v>
          </cell>
          <cell r="B1110" t="str">
            <v>PL12</v>
          </cell>
          <cell r="C1110">
            <v>488</v>
          </cell>
          <cell r="D1110">
            <v>1000</v>
          </cell>
          <cell r="E1110">
            <v>3</v>
          </cell>
          <cell r="F1110" t="str">
            <v>SWS490B</v>
          </cell>
          <cell r="G1110">
            <v>46</v>
          </cell>
        </row>
        <row r="1111">
          <cell r="A1111" t="str">
            <v>2G22LF1</v>
          </cell>
          <cell r="B1111" t="str">
            <v>PL16</v>
          </cell>
          <cell r="C1111">
            <v>2200</v>
          </cell>
          <cell r="D1111">
            <v>2875</v>
          </cell>
          <cell r="E1111">
            <v>1</v>
          </cell>
          <cell r="F1111" t="str">
            <v>SWS490B</v>
          </cell>
          <cell r="G1111">
            <v>794.4</v>
          </cell>
        </row>
        <row r="1112">
          <cell r="A1112" t="str">
            <v>2G22LF2</v>
          </cell>
          <cell r="B1112" t="str">
            <v>PL24</v>
          </cell>
          <cell r="C1112">
            <v>2200</v>
          </cell>
          <cell r="D1112">
            <v>8002</v>
          </cell>
          <cell r="E1112">
            <v>1</v>
          </cell>
          <cell r="F1112" t="str">
            <v>SWS490B</v>
          </cell>
          <cell r="G1112">
            <v>3316.7</v>
          </cell>
        </row>
        <row r="1113">
          <cell r="A1113" t="str">
            <v>2G22LF3</v>
          </cell>
          <cell r="B1113" t="str">
            <v>PL16</v>
          </cell>
          <cell r="C1113">
            <v>2200</v>
          </cell>
          <cell r="D1113">
            <v>2875</v>
          </cell>
          <cell r="E1113">
            <v>1</v>
          </cell>
          <cell r="F1113" t="str">
            <v>SWS490B</v>
          </cell>
          <cell r="G1113">
            <v>794.4</v>
          </cell>
        </row>
        <row r="1114">
          <cell r="A1114" t="str">
            <v>2G22RP27</v>
          </cell>
          <cell r="B1114" t="str">
            <v>PL12</v>
          </cell>
          <cell r="C1114">
            <v>150</v>
          </cell>
          <cell r="D1114">
            <v>13752</v>
          </cell>
          <cell r="E1114">
            <v>7</v>
          </cell>
          <cell r="F1114" t="str">
            <v>SWS490B</v>
          </cell>
          <cell r="G1114">
            <v>194.3</v>
          </cell>
        </row>
        <row r="1115">
          <cell r="A1115" t="str">
            <v>2G22SL17</v>
          </cell>
          <cell r="B1115" t="str">
            <v>PL45</v>
          </cell>
          <cell r="C1115">
            <v>600</v>
          </cell>
          <cell r="D1115">
            <v>600</v>
          </cell>
          <cell r="E1115">
            <v>2</v>
          </cell>
          <cell r="F1115" t="str">
            <v>SWS490B</v>
          </cell>
          <cell r="G1115">
            <v>127.2</v>
          </cell>
        </row>
        <row r="1116">
          <cell r="A1116" t="str">
            <v>2G22SP1</v>
          </cell>
          <cell r="B1116" t="str">
            <v>PL14</v>
          </cell>
          <cell r="C1116">
            <v>800</v>
          </cell>
          <cell r="D1116">
            <v>2200</v>
          </cell>
          <cell r="E1116">
            <v>1</v>
          </cell>
          <cell r="F1116" t="str">
            <v>SWS490B</v>
          </cell>
          <cell r="G1116">
            <v>193.4</v>
          </cell>
        </row>
        <row r="1117">
          <cell r="A1117" t="str">
            <v>2G22SP10</v>
          </cell>
          <cell r="B1117" t="str">
            <v>PL14</v>
          </cell>
          <cell r="C1117">
            <v>400</v>
          </cell>
          <cell r="D1117">
            <v>1100</v>
          </cell>
          <cell r="E1117">
            <v>4</v>
          </cell>
          <cell r="F1117" t="str">
            <v>SWS490B</v>
          </cell>
          <cell r="G1117">
            <v>48.4</v>
          </cell>
        </row>
        <row r="1118">
          <cell r="A1118" t="str">
            <v>2G22SP11</v>
          </cell>
          <cell r="B1118" t="str">
            <v>PL14</v>
          </cell>
          <cell r="C1118">
            <v>120</v>
          </cell>
          <cell r="D1118">
            <v>800</v>
          </cell>
          <cell r="E1118">
            <v>14</v>
          </cell>
          <cell r="F1118" t="str">
            <v>SWS490B</v>
          </cell>
          <cell r="G1118">
            <v>10.6</v>
          </cell>
        </row>
        <row r="1119">
          <cell r="A1119" t="str">
            <v>2G22SP2</v>
          </cell>
          <cell r="B1119" t="str">
            <v>PL14</v>
          </cell>
          <cell r="C1119">
            <v>74</v>
          </cell>
          <cell r="D1119">
            <v>800</v>
          </cell>
          <cell r="E1119">
            <v>4</v>
          </cell>
          <cell r="F1119" t="str">
            <v>SWS490B</v>
          </cell>
          <cell r="G1119">
            <v>6.5</v>
          </cell>
        </row>
        <row r="1120">
          <cell r="A1120" t="str">
            <v>2G22SP3</v>
          </cell>
          <cell r="B1120" t="str">
            <v>PL14</v>
          </cell>
          <cell r="C1120">
            <v>280</v>
          </cell>
          <cell r="D1120">
            <v>800</v>
          </cell>
          <cell r="E1120">
            <v>6</v>
          </cell>
          <cell r="F1120" t="str">
            <v>SWS490B</v>
          </cell>
          <cell r="G1120">
            <v>24.6</v>
          </cell>
        </row>
        <row r="1121">
          <cell r="A1121" t="str">
            <v>2G22SP4</v>
          </cell>
          <cell r="B1121" t="str">
            <v>PL14</v>
          </cell>
          <cell r="C1121">
            <v>800</v>
          </cell>
          <cell r="D1121">
            <v>2200</v>
          </cell>
          <cell r="E1121">
            <v>1</v>
          </cell>
          <cell r="F1121" t="str">
            <v>SWS490B</v>
          </cell>
          <cell r="G1121">
            <v>193.4</v>
          </cell>
        </row>
        <row r="1122">
          <cell r="A1122" t="str">
            <v>2G22SP5</v>
          </cell>
          <cell r="B1122" t="str">
            <v>PL14</v>
          </cell>
          <cell r="C1122">
            <v>600</v>
          </cell>
          <cell r="D1122">
            <v>800</v>
          </cell>
          <cell r="E1122">
            <v>3</v>
          </cell>
          <cell r="F1122" t="str">
            <v>SWS490B</v>
          </cell>
          <cell r="G1122">
            <v>52.8</v>
          </cell>
        </row>
        <row r="1123">
          <cell r="A1123" t="str">
            <v>2G22SP9</v>
          </cell>
          <cell r="B1123" t="str">
            <v>PL14</v>
          </cell>
          <cell r="C1123">
            <v>300</v>
          </cell>
          <cell r="D1123">
            <v>600</v>
          </cell>
          <cell r="E1123">
            <v>8</v>
          </cell>
          <cell r="F1123" t="str">
            <v>SWS490B</v>
          </cell>
          <cell r="G1123">
            <v>19.8</v>
          </cell>
        </row>
        <row r="1124">
          <cell r="A1124" t="str">
            <v>2G22TF1</v>
          </cell>
          <cell r="B1124" t="str">
            <v>PL16</v>
          </cell>
          <cell r="C1124">
            <v>2200</v>
          </cell>
          <cell r="D1124">
            <v>2125</v>
          </cell>
          <cell r="E1124">
            <v>1</v>
          </cell>
          <cell r="F1124" t="str">
            <v>SWS490B</v>
          </cell>
          <cell r="G1124">
            <v>587.20000000000005</v>
          </cell>
        </row>
        <row r="1125">
          <cell r="A1125" t="str">
            <v>2G22TF2</v>
          </cell>
          <cell r="B1125" t="str">
            <v>PL24</v>
          </cell>
          <cell r="C1125">
            <v>2200</v>
          </cell>
          <cell r="D1125">
            <v>9502</v>
          </cell>
          <cell r="E1125">
            <v>1</v>
          </cell>
          <cell r="F1125" t="str">
            <v>SWS490B</v>
          </cell>
          <cell r="G1125">
            <v>3938.4</v>
          </cell>
        </row>
        <row r="1126">
          <cell r="A1126" t="str">
            <v>2G22TF3</v>
          </cell>
          <cell r="B1126" t="str">
            <v>PL16</v>
          </cell>
          <cell r="C1126">
            <v>2200</v>
          </cell>
          <cell r="D1126">
            <v>2125</v>
          </cell>
          <cell r="E1126">
            <v>1</v>
          </cell>
          <cell r="F1126" t="str">
            <v>SWS490B</v>
          </cell>
          <cell r="G1126">
            <v>587.20000000000005</v>
          </cell>
        </row>
        <row r="1127">
          <cell r="A1127" t="str">
            <v>2G22WRL</v>
          </cell>
          <cell r="B1127" t="str">
            <v>PL12</v>
          </cell>
          <cell r="C1127">
            <v>1805</v>
          </cell>
          <cell r="D1127">
            <v>13785</v>
          </cell>
          <cell r="E1127">
            <v>2</v>
          </cell>
          <cell r="F1127" t="str">
            <v>SWS490B</v>
          </cell>
          <cell r="G1127">
            <v>2343.9</v>
          </cell>
        </row>
        <row r="1128">
          <cell r="A1128" t="str">
            <v>2G23CBF1</v>
          </cell>
          <cell r="B1128" t="str">
            <v>PL12</v>
          </cell>
          <cell r="C1128">
            <v>400</v>
          </cell>
          <cell r="D1128">
            <v>500</v>
          </cell>
          <cell r="E1128">
            <v>2</v>
          </cell>
          <cell r="F1128" t="str">
            <v>SWS490B</v>
          </cell>
          <cell r="G1128">
            <v>18.8</v>
          </cell>
        </row>
        <row r="1129">
          <cell r="A1129" t="str">
            <v>2G23CBF2</v>
          </cell>
          <cell r="B1129" t="str">
            <v>PL12</v>
          </cell>
          <cell r="C1129">
            <v>488</v>
          </cell>
          <cell r="D1129">
            <v>500</v>
          </cell>
          <cell r="E1129">
            <v>2</v>
          </cell>
          <cell r="F1129" t="str">
            <v>SWS490B</v>
          </cell>
          <cell r="G1129">
            <v>23</v>
          </cell>
        </row>
        <row r="1130">
          <cell r="A1130" t="str">
            <v>2G23CR2</v>
          </cell>
          <cell r="B1130" t="str">
            <v>PL12</v>
          </cell>
          <cell r="C1130">
            <v>488</v>
          </cell>
          <cell r="D1130">
            <v>788</v>
          </cell>
          <cell r="E1130">
            <v>2</v>
          </cell>
          <cell r="F1130" t="str">
            <v>SWS490B</v>
          </cell>
          <cell r="G1130">
            <v>36.200000000000003</v>
          </cell>
        </row>
        <row r="1131">
          <cell r="A1131" t="str">
            <v>2G23CW1</v>
          </cell>
          <cell r="B1131" t="str">
            <v>PL12</v>
          </cell>
          <cell r="C1131">
            <v>488</v>
          </cell>
          <cell r="D1131">
            <v>1000</v>
          </cell>
          <cell r="E1131">
            <v>2</v>
          </cell>
          <cell r="F1131" t="str">
            <v>SWS490B</v>
          </cell>
          <cell r="G1131">
            <v>46</v>
          </cell>
        </row>
        <row r="1132">
          <cell r="A1132" t="str">
            <v>2G23LF1</v>
          </cell>
          <cell r="B1132" t="str">
            <v>PL16</v>
          </cell>
          <cell r="C1132">
            <v>2200</v>
          </cell>
          <cell r="D1132">
            <v>2125</v>
          </cell>
          <cell r="E1132">
            <v>1</v>
          </cell>
          <cell r="F1132" t="str">
            <v>SWS490B</v>
          </cell>
          <cell r="G1132">
            <v>587.20000000000005</v>
          </cell>
        </row>
        <row r="1133">
          <cell r="A1133" t="str">
            <v>2G23LF2</v>
          </cell>
          <cell r="B1133" t="str">
            <v>PL12</v>
          </cell>
          <cell r="C1133">
            <v>2200</v>
          </cell>
          <cell r="D1133">
            <v>7502</v>
          </cell>
          <cell r="E1133">
            <v>1</v>
          </cell>
          <cell r="F1133" t="str">
            <v>SWS490B</v>
          </cell>
          <cell r="G1133">
            <v>1554.7</v>
          </cell>
        </row>
        <row r="1134">
          <cell r="A1134" t="str">
            <v>2G23LF3</v>
          </cell>
          <cell r="B1134" t="str">
            <v>PL14</v>
          </cell>
          <cell r="C1134">
            <v>2200</v>
          </cell>
          <cell r="D1134">
            <v>1625</v>
          </cell>
          <cell r="E1134">
            <v>1</v>
          </cell>
          <cell r="F1134" t="str">
            <v>SWS490B</v>
          </cell>
          <cell r="G1134">
            <v>392.9</v>
          </cell>
        </row>
        <row r="1135">
          <cell r="A1135" t="str">
            <v>2G23RP17</v>
          </cell>
          <cell r="B1135" t="str">
            <v>PL12</v>
          </cell>
          <cell r="C1135">
            <v>150</v>
          </cell>
          <cell r="D1135">
            <v>8178</v>
          </cell>
          <cell r="E1135">
            <v>6</v>
          </cell>
          <cell r="F1135" t="str">
            <v>SWS490B</v>
          </cell>
          <cell r="G1135">
            <v>115.6</v>
          </cell>
        </row>
        <row r="1136">
          <cell r="A1136" t="str">
            <v>2G23RP30</v>
          </cell>
          <cell r="B1136" t="str">
            <v>PL12</v>
          </cell>
          <cell r="C1136">
            <v>150</v>
          </cell>
          <cell r="D1136">
            <v>11252</v>
          </cell>
          <cell r="E1136">
            <v>4</v>
          </cell>
          <cell r="F1136" t="str">
            <v>SWS490B</v>
          </cell>
          <cell r="G1136">
            <v>159</v>
          </cell>
        </row>
        <row r="1137">
          <cell r="A1137" t="str">
            <v>2G23SP12</v>
          </cell>
          <cell r="B1137" t="str">
            <v>PL12</v>
          </cell>
          <cell r="C1137">
            <v>600</v>
          </cell>
          <cell r="D1137">
            <v>2200</v>
          </cell>
          <cell r="E1137">
            <v>1</v>
          </cell>
          <cell r="F1137" t="str">
            <v>SWS490B</v>
          </cell>
          <cell r="G1137">
            <v>124.3</v>
          </cell>
        </row>
        <row r="1138">
          <cell r="A1138" t="str">
            <v>2G23SP13</v>
          </cell>
          <cell r="B1138" t="str">
            <v>PL12</v>
          </cell>
          <cell r="C1138">
            <v>74</v>
          </cell>
          <cell r="D1138">
            <v>600</v>
          </cell>
          <cell r="E1138">
            <v>4</v>
          </cell>
          <cell r="F1138" t="str">
            <v>SWS490B</v>
          </cell>
          <cell r="G1138">
            <v>4.2</v>
          </cell>
        </row>
        <row r="1139">
          <cell r="A1139" t="str">
            <v>2G23SP14</v>
          </cell>
          <cell r="B1139" t="str">
            <v>PL12</v>
          </cell>
          <cell r="C1139">
            <v>280</v>
          </cell>
          <cell r="D1139">
            <v>600</v>
          </cell>
          <cell r="E1139">
            <v>6</v>
          </cell>
          <cell r="F1139" t="str">
            <v>SWS490B</v>
          </cell>
          <cell r="G1139">
            <v>15.8</v>
          </cell>
        </row>
        <row r="1140">
          <cell r="A1140" t="str">
            <v>2G23SP15</v>
          </cell>
          <cell r="B1140" t="str">
            <v>PL12</v>
          </cell>
          <cell r="C1140">
            <v>600</v>
          </cell>
          <cell r="D1140">
            <v>2200</v>
          </cell>
          <cell r="E1140">
            <v>1</v>
          </cell>
          <cell r="F1140" t="str">
            <v>SWS490B</v>
          </cell>
          <cell r="G1140">
            <v>124.3</v>
          </cell>
        </row>
        <row r="1141">
          <cell r="A1141" t="str">
            <v>2G23SP16</v>
          </cell>
          <cell r="B1141" t="str">
            <v>PL12</v>
          </cell>
          <cell r="C1141">
            <v>300</v>
          </cell>
          <cell r="D1141">
            <v>600</v>
          </cell>
          <cell r="E1141">
            <v>8</v>
          </cell>
          <cell r="F1141" t="str">
            <v>SWS490B</v>
          </cell>
          <cell r="G1141">
            <v>17</v>
          </cell>
        </row>
        <row r="1142">
          <cell r="A1142" t="str">
            <v>2G23SP17</v>
          </cell>
          <cell r="B1142" t="str">
            <v>PL12</v>
          </cell>
          <cell r="C1142">
            <v>400</v>
          </cell>
          <cell r="D1142">
            <v>1100</v>
          </cell>
          <cell r="E1142">
            <v>4</v>
          </cell>
          <cell r="F1142" t="str">
            <v>SWS490B</v>
          </cell>
          <cell r="G1142">
            <v>41.4</v>
          </cell>
        </row>
        <row r="1143">
          <cell r="A1143" t="str">
            <v>2G23SP18</v>
          </cell>
          <cell r="B1143" t="str">
            <v>PL12</v>
          </cell>
          <cell r="C1143">
            <v>120</v>
          </cell>
          <cell r="D1143">
            <v>600</v>
          </cell>
          <cell r="E1143">
            <v>14</v>
          </cell>
          <cell r="F1143" t="str">
            <v>SWS490B</v>
          </cell>
          <cell r="G1143">
            <v>6.8</v>
          </cell>
        </row>
        <row r="1144">
          <cell r="A1144" t="str">
            <v>2G23SP19</v>
          </cell>
          <cell r="B1144" t="str">
            <v>PL12</v>
          </cell>
          <cell r="C1144">
            <v>600</v>
          </cell>
          <cell r="D1144">
            <v>600</v>
          </cell>
          <cell r="E1144">
            <v>3</v>
          </cell>
          <cell r="F1144" t="str">
            <v>SWS490B</v>
          </cell>
          <cell r="G1144">
            <v>33.9</v>
          </cell>
        </row>
        <row r="1145">
          <cell r="A1145" t="str">
            <v>2G23TF1</v>
          </cell>
          <cell r="B1145" t="str">
            <v>PL16</v>
          </cell>
          <cell r="C1145">
            <v>2200</v>
          </cell>
          <cell r="D1145">
            <v>2876</v>
          </cell>
          <cell r="E1145">
            <v>1</v>
          </cell>
          <cell r="F1145" t="str">
            <v>SWS490B</v>
          </cell>
          <cell r="G1145">
            <v>794.7</v>
          </cell>
        </row>
        <row r="1146">
          <cell r="A1146" t="str">
            <v>2G23TF2</v>
          </cell>
          <cell r="B1146" t="str">
            <v>PL12</v>
          </cell>
          <cell r="C1146">
            <v>2200</v>
          </cell>
          <cell r="D1146">
            <v>8376</v>
          </cell>
          <cell r="E1146">
            <v>1</v>
          </cell>
          <cell r="F1146" t="str">
            <v>SWS490B</v>
          </cell>
          <cell r="G1146">
            <v>1735.8</v>
          </cell>
        </row>
        <row r="1147">
          <cell r="A1147" t="str">
            <v>2G23WRL</v>
          </cell>
          <cell r="B1147" t="str">
            <v>PL12</v>
          </cell>
          <cell r="C1147">
            <v>1808</v>
          </cell>
          <cell r="D1147">
            <v>11288</v>
          </cell>
          <cell r="E1147">
            <v>2</v>
          </cell>
          <cell r="F1147" t="str">
            <v>SWS490B</v>
          </cell>
          <cell r="G1147">
            <v>1922.5</v>
          </cell>
        </row>
        <row r="1148">
          <cell r="A1148" t="str">
            <v>2G24CBF1</v>
          </cell>
          <cell r="B1148" t="str">
            <v>PL12</v>
          </cell>
          <cell r="C1148">
            <v>400</v>
          </cell>
          <cell r="D1148">
            <v>500</v>
          </cell>
          <cell r="E1148">
            <v>3</v>
          </cell>
          <cell r="F1148" t="str">
            <v>SWS490B</v>
          </cell>
          <cell r="G1148">
            <v>18.8</v>
          </cell>
        </row>
        <row r="1149">
          <cell r="A1149" t="str">
            <v>2G24CBF2</v>
          </cell>
          <cell r="B1149" t="str">
            <v>PL12</v>
          </cell>
          <cell r="C1149">
            <v>488</v>
          </cell>
          <cell r="D1149">
            <v>500</v>
          </cell>
          <cell r="E1149">
            <v>3</v>
          </cell>
          <cell r="F1149" t="str">
            <v>SWS490B</v>
          </cell>
          <cell r="G1149">
            <v>23</v>
          </cell>
        </row>
        <row r="1150">
          <cell r="A1150" t="str">
            <v>2G24CR2</v>
          </cell>
          <cell r="B1150" t="str">
            <v>PL12</v>
          </cell>
          <cell r="C1150">
            <v>488</v>
          </cell>
          <cell r="D1150">
            <v>788</v>
          </cell>
          <cell r="E1150">
            <v>3</v>
          </cell>
          <cell r="F1150" t="str">
            <v>SWS490B</v>
          </cell>
          <cell r="G1150">
            <v>36.200000000000003</v>
          </cell>
        </row>
        <row r="1151">
          <cell r="A1151" t="str">
            <v>2G24CW1</v>
          </cell>
          <cell r="B1151" t="str">
            <v>PL12</v>
          </cell>
          <cell r="C1151">
            <v>488</v>
          </cell>
          <cell r="D1151">
            <v>1000</v>
          </cell>
          <cell r="E1151">
            <v>3</v>
          </cell>
          <cell r="F1151" t="str">
            <v>SWS490B</v>
          </cell>
          <cell r="G1151">
            <v>46</v>
          </cell>
        </row>
        <row r="1152">
          <cell r="A1152" t="str">
            <v>2G24LF1</v>
          </cell>
          <cell r="B1152" t="str">
            <v>PL14</v>
          </cell>
          <cell r="C1152">
            <v>2200</v>
          </cell>
          <cell r="D1152">
            <v>12881</v>
          </cell>
          <cell r="E1152">
            <v>1</v>
          </cell>
          <cell r="F1152" t="str">
            <v>SWS490B</v>
          </cell>
          <cell r="G1152">
            <v>3114.4</v>
          </cell>
        </row>
        <row r="1153">
          <cell r="A1153" t="str">
            <v>2G24LF2</v>
          </cell>
          <cell r="B1153" t="str">
            <v>PL12</v>
          </cell>
          <cell r="C1153">
            <v>2200</v>
          </cell>
          <cell r="D1153">
            <v>875</v>
          </cell>
          <cell r="E1153">
            <v>1</v>
          </cell>
          <cell r="F1153" t="str">
            <v>SWS490B</v>
          </cell>
          <cell r="G1153">
            <v>181.3</v>
          </cell>
        </row>
        <row r="1154">
          <cell r="A1154" t="str">
            <v>2G24RP31</v>
          </cell>
          <cell r="B1154" t="str">
            <v>PL12</v>
          </cell>
          <cell r="C1154">
            <v>150</v>
          </cell>
          <cell r="D1154">
            <v>13756</v>
          </cell>
          <cell r="E1154">
            <v>7</v>
          </cell>
          <cell r="F1154" t="str">
            <v>SWS490B</v>
          </cell>
          <cell r="G1154">
            <v>194.4</v>
          </cell>
        </row>
        <row r="1155">
          <cell r="A1155" t="str">
            <v>2G24SP12</v>
          </cell>
          <cell r="B1155" t="str">
            <v>PL12</v>
          </cell>
          <cell r="C1155">
            <v>600</v>
          </cell>
          <cell r="D1155">
            <v>2200</v>
          </cell>
          <cell r="E1155">
            <v>1</v>
          </cell>
          <cell r="F1155" t="str">
            <v>SWS490B</v>
          </cell>
          <cell r="G1155">
            <v>124.3</v>
          </cell>
        </row>
        <row r="1156">
          <cell r="A1156" t="str">
            <v>2G24SP13</v>
          </cell>
          <cell r="B1156" t="str">
            <v>PL12</v>
          </cell>
          <cell r="C1156">
            <v>74</v>
          </cell>
          <cell r="D1156">
            <v>600</v>
          </cell>
          <cell r="E1156">
            <v>4</v>
          </cell>
          <cell r="F1156" t="str">
            <v>SWS490B</v>
          </cell>
          <cell r="G1156">
            <v>4.2</v>
          </cell>
        </row>
        <row r="1157">
          <cell r="A1157" t="str">
            <v>2G24SP14</v>
          </cell>
          <cell r="B1157" t="str">
            <v>PL12</v>
          </cell>
          <cell r="C1157">
            <v>280</v>
          </cell>
          <cell r="D1157">
            <v>600</v>
          </cell>
          <cell r="E1157">
            <v>6</v>
          </cell>
          <cell r="F1157" t="str">
            <v>SWS490B</v>
          </cell>
          <cell r="G1157">
            <v>15.8</v>
          </cell>
        </row>
        <row r="1158">
          <cell r="A1158" t="str">
            <v>2G24SP15</v>
          </cell>
          <cell r="B1158" t="str">
            <v>PL12</v>
          </cell>
          <cell r="C1158">
            <v>600</v>
          </cell>
          <cell r="D1158">
            <v>2200</v>
          </cell>
          <cell r="E1158">
            <v>1</v>
          </cell>
          <cell r="F1158" t="str">
            <v>SWS490B</v>
          </cell>
          <cell r="G1158">
            <v>124.3</v>
          </cell>
        </row>
        <row r="1159">
          <cell r="A1159" t="str">
            <v>2G24SP16</v>
          </cell>
          <cell r="B1159" t="str">
            <v>PL12</v>
          </cell>
          <cell r="C1159">
            <v>300</v>
          </cell>
          <cell r="D1159">
            <v>600</v>
          </cell>
          <cell r="E1159">
            <v>8</v>
          </cell>
          <cell r="F1159" t="str">
            <v>SWS490B</v>
          </cell>
          <cell r="G1159">
            <v>17</v>
          </cell>
        </row>
        <row r="1160">
          <cell r="A1160" t="str">
            <v>2G24SP17</v>
          </cell>
          <cell r="B1160" t="str">
            <v>PL12</v>
          </cell>
          <cell r="C1160">
            <v>400</v>
          </cell>
          <cell r="D1160">
            <v>1100</v>
          </cell>
          <cell r="E1160">
            <v>4</v>
          </cell>
          <cell r="F1160" t="str">
            <v>SWS490B</v>
          </cell>
          <cell r="G1160">
            <v>41.4</v>
          </cell>
        </row>
        <row r="1161">
          <cell r="A1161" t="str">
            <v>2G24SP18</v>
          </cell>
          <cell r="B1161" t="str">
            <v>PL12</v>
          </cell>
          <cell r="C1161">
            <v>120</v>
          </cell>
          <cell r="D1161">
            <v>600</v>
          </cell>
          <cell r="E1161">
            <v>14</v>
          </cell>
          <cell r="F1161" t="str">
            <v>SWS490B</v>
          </cell>
          <cell r="G1161">
            <v>6.8</v>
          </cell>
        </row>
        <row r="1162">
          <cell r="A1162" t="str">
            <v>2G24SP19</v>
          </cell>
          <cell r="B1162" t="str">
            <v>PL12</v>
          </cell>
          <cell r="C1162">
            <v>600</v>
          </cell>
          <cell r="D1162">
            <v>600</v>
          </cell>
          <cell r="E1162">
            <v>3</v>
          </cell>
          <cell r="F1162" t="str">
            <v>SWS490B</v>
          </cell>
          <cell r="G1162">
            <v>33.9</v>
          </cell>
        </row>
        <row r="1163">
          <cell r="A1163" t="str">
            <v>2G24TF1</v>
          </cell>
          <cell r="B1163" t="str">
            <v>PL12</v>
          </cell>
          <cell r="C1163">
            <v>2200</v>
          </cell>
          <cell r="D1163">
            <v>13756</v>
          </cell>
          <cell r="E1163">
            <v>1</v>
          </cell>
          <cell r="F1163" t="str">
            <v>SWS490B</v>
          </cell>
          <cell r="G1163">
            <v>2850.8</v>
          </cell>
        </row>
        <row r="1164">
          <cell r="A1164" t="str">
            <v>2G24WRL</v>
          </cell>
          <cell r="B1164" t="str">
            <v>PL12</v>
          </cell>
          <cell r="C1164">
            <v>1812</v>
          </cell>
          <cell r="D1164">
            <v>13809</v>
          </cell>
          <cell r="E1164">
            <v>2</v>
          </cell>
          <cell r="F1164" t="str">
            <v>SWS490B</v>
          </cell>
          <cell r="G1164">
            <v>2357.1</v>
          </cell>
        </row>
        <row r="1165">
          <cell r="A1165" t="str">
            <v>2G25CBF1</v>
          </cell>
          <cell r="B1165" t="str">
            <v>PL12</v>
          </cell>
          <cell r="C1165">
            <v>400</v>
          </cell>
          <cell r="D1165">
            <v>500</v>
          </cell>
          <cell r="E1165">
            <v>2</v>
          </cell>
          <cell r="F1165" t="str">
            <v>SWS490B</v>
          </cell>
          <cell r="G1165">
            <v>18.8</v>
          </cell>
        </row>
        <row r="1166">
          <cell r="A1166" t="str">
            <v>2G25CBF2</v>
          </cell>
          <cell r="B1166" t="str">
            <v>PL12</v>
          </cell>
          <cell r="C1166">
            <v>488</v>
          </cell>
          <cell r="D1166">
            <v>500</v>
          </cell>
          <cell r="E1166">
            <v>2</v>
          </cell>
          <cell r="F1166" t="str">
            <v>SWS490B</v>
          </cell>
          <cell r="G1166">
            <v>23</v>
          </cell>
        </row>
        <row r="1167">
          <cell r="A1167" t="str">
            <v>2G25CR1</v>
          </cell>
          <cell r="B1167" t="str">
            <v>PL12</v>
          </cell>
          <cell r="C1167">
            <v>488</v>
          </cell>
          <cell r="D1167">
            <v>638</v>
          </cell>
          <cell r="E1167">
            <v>1</v>
          </cell>
          <cell r="F1167" t="str">
            <v>SWS490B</v>
          </cell>
          <cell r="G1167">
            <v>29.3</v>
          </cell>
        </row>
        <row r="1168">
          <cell r="A1168" t="str">
            <v>2G25CR2</v>
          </cell>
          <cell r="B1168" t="str">
            <v>PL12</v>
          </cell>
          <cell r="C1168">
            <v>488</v>
          </cell>
          <cell r="D1168">
            <v>788</v>
          </cell>
          <cell r="E1168">
            <v>1</v>
          </cell>
          <cell r="F1168" t="str">
            <v>SWS490B</v>
          </cell>
          <cell r="G1168">
            <v>36.200000000000003</v>
          </cell>
        </row>
        <row r="1169">
          <cell r="A1169" t="str">
            <v>2G25CW1</v>
          </cell>
          <cell r="B1169" t="str">
            <v>PL12</v>
          </cell>
          <cell r="C1169">
            <v>488</v>
          </cell>
          <cell r="D1169">
            <v>1000</v>
          </cell>
          <cell r="E1169">
            <v>2</v>
          </cell>
          <cell r="F1169" t="str">
            <v>SWS490B</v>
          </cell>
          <cell r="G1169">
            <v>46</v>
          </cell>
        </row>
        <row r="1170">
          <cell r="A1170" t="str">
            <v>2G25LF1</v>
          </cell>
          <cell r="B1170" t="str">
            <v>PL12</v>
          </cell>
          <cell r="C1170">
            <v>2200</v>
          </cell>
          <cell r="D1170">
            <v>7961</v>
          </cell>
          <cell r="E1170">
            <v>1</v>
          </cell>
          <cell r="F1170" t="str">
            <v>SWS490B</v>
          </cell>
          <cell r="G1170">
            <v>1649.8</v>
          </cell>
        </row>
        <row r="1171">
          <cell r="A1171" t="str">
            <v>2G25RP12</v>
          </cell>
          <cell r="B1171" t="str">
            <v>PL12</v>
          </cell>
          <cell r="C1171">
            <v>150</v>
          </cell>
          <cell r="D1171">
            <v>1492</v>
          </cell>
          <cell r="E1171">
            <v>2</v>
          </cell>
          <cell r="F1171" t="str">
            <v>SWS490B</v>
          </cell>
          <cell r="G1171">
            <v>21.1</v>
          </cell>
        </row>
        <row r="1172">
          <cell r="A1172" t="str">
            <v>2G25RP13</v>
          </cell>
          <cell r="B1172" t="str">
            <v>PL12</v>
          </cell>
          <cell r="C1172">
            <v>150</v>
          </cell>
          <cell r="D1172">
            <v>994</v>
          </cell>
          <cell r="E1172">
            <v>2</v>
          </cell>
          <cell r="F1172" t="str">
            <v>SWS490B</v>
          </cell>
          <cell r="G1172">
            <v>14</v>
          </cell>
        </row>
        <row r="1173">
          <cell r="A1173" t="str">
            <v>2G25RP14</v>
          </cell>
          <cell r="B1173" t="str">
            <v>PL12</v>
          </cell>
          <cell r="C1173">
            <v>150</v>
          </cell>
          <cell r="D1173">
            <v>5799</v>
          </cell>
          <cell r="E1173">
            <v>2</v>
          </cell>
          <cell r="F1173" t="str">
            <v>SWS490B</v>
          </cell>
          <cell r="G1173">
            <v>81.900000000000006</v>
          </cell>
        </row>
        <row r="1174">
          <cell r="A1174" t="str">
            <v>2G25RP22</v>
          </cell>
          <cell r="B1174" t="str">
            <v>PL12</v>
          </cell>
          <cell r="C1174">
            <v>150</v>
          </cell>
          <cell r="D1174">
            <v>1090</v>
          </cell>
          <cell r="E1174">
            <v>5</v>
          </cell>
          <cell r="F1174" t="str">
            <v>SWS490B</v>
          </cell>
          <cell r="G1174">
            <v>15.4</v>
          </cell>
        </row>
        <row r="1175">
          <cell r="A1175" t="str">
            <v>2G25RP32</v>
          </cell>
          <cell r="B1175" t="str">
            <v>PL12</v>
          </cell>
          <cell r="C1175">
            <v>150</v>
          </cell>
          <cell r="D1175">
            <v>5629</v>
          </cell>
          <cell r="E1175">
            <v>5</v>
          </cell>
          <cell r="F1175" t="str">
            <v>SWS490B</v>
          </cell>
          <cell r="G1175">
            <v>79.5</v>
          </cell>
        </row>
        <row r="1176">
          <cell r="A1176" t="str">
            <v>2G25RP33</v>
          </cell>
          <cell r="B1176" t="str">
            <v>PL12</v>
          </cell>
          <cell r="C1176">
            <v>150</v>
          </cell>
          <cell r="D1176">
            <v>1275</v>
          </cell>
          <cell r="E1176">
            <v>5</v>
          </cell>
          <cell r="F1176" t="str">
            <v>SWS490B</v>
          </cell>
          <cell r="G1176">
            <v>18</v>
          </cell>
        </row>
        <row r="1177">
          <cell r="A1177" t="str">
            <v>2G25SL19</v>
          </cell>
          <cell r="B1177" t="str">
            <v>PL53</v>
          </cell>
          <cell r="C1177">
            <v>600</v>
          </cell>
          <cell r="D1177">
            <v>600</v>
          </cell>
          <cell r="E1177">
            <v>2</v>
          </cell>
          <cell r="F1177" t="str">
            <v>SWS490B</v>
          </cell>
          <cell r="G1177">
            <v>149.80000000000001</v>
          </cell>
        </row>
        <row r="1178">
          <cell r="A1178" t="str">
            <v>2G25TF1</v>
          </cell>
          <cell r="B1178" t="str">
            <v>PL12</v>
          </cell>
          <cell r="C1178">
            <v>2200</v>
          </cell>
          <cell r="D1178">
            <v>5629</v>
          </cell>
          <cell r="E1178">
            <v>1</v>
          </cell>
          <cell r="F1178" t="str">
            <v>SWS490B</v>
          </cell>
          <cell r="G1178">
            <v>1166.5999999999999</v>
          </cell>
        </row>
        <row r="1179">
          <cell r="A1179" t="str">
            <v>2G25TF2</v>
          </cell>
          <cell r="B1179" t="str">
            <v>PL12</v>
          </cell>
          <cell r="C1179">
            <v>2200</v>
          </cell>
          <cell r="D1179">
            <v>1266</v>
          </cell>
          <cell r="E1179">
            <v>1</v>
          </cell>
          <cell r="F1179" t="str">
            <v>SWS490B</v>
          </cell>
          <cell r="G1179">
            <v>262.39999999999998</v>
          </cell>
        </row>
        <row r="1180">
          <cell r="A1180" t="str">
            <v>2G25TF3</v>
          </cell>
          <cell r="B1180" t="str">
            <v>PL12</v>
          </cell>
          <cell r="C1180">
            <v>2200</v>
          </cell>
          <cell r="D1180">
            <v>1081</v>
          </cell>
          <cell r="E1180">
            <v>1</v>
          </cell>
          <cell r="F1180" t="str">
            <v>SWS490B</v>
          </cell>
          <cell r="G1180">
            <v>224</v>
          </cell>
        </row>
        <row r="1181">
          <cell r="A1181" t="str">
            <v>2G25WR1</v>
          </cell>
          <cell r="B1181" t="str">
            <v>PL10</v>
          </cell>
          <cell r="C1181">
            <v>100</v>
          </cell>
          <cell r="D1181">
            <v>1187</v>
          </cell>
          <cell r="E1181">
            <v>2</v>
          </cell>
          <cell r="F1181" t="str">
            <v>SWS490B</v>
          </cell>
          <cell r="G1181">
            <v>9.3000000000000007</v>
          </cell>
        </row>
        <row r="1182">
          <cell r="A1182" t="str">
            <v>2G25WRL</v>
          </cell>
          <cell r="B1182" t="str">
            <v>PL12</v>
          </cell>
          <cell r="C1182">
            <v>1807</v>
          </cell>
          <cell r="D1182">
            <v>8032</v>
          </cell>
          <cell r="E1182">
            <v>2</v>
          </cell>
          <cell r="F1182" t="str">
            <v>SWS490B</v>
          </cell>
          <cell r="G1182">
            <v>1367.2</v>
          </cell>
        </row>
        <row r="1183">
          <cell r="A1183" t="str">
            <v>2G26CBF1</v>
          </cell>
          <cell r="B1183" t="str">
            <v>PL12</v>
          </cell>
          <cell r="C1183">
            <v>400</v>
          </cell>
          <cell r="D1183">
            <v>500</v>
          </cell>
          <cell r="E1183">
            <v>3</v>
          </cell>
          <cell r="F1183" t="str">
            <v>SWS490B</v>
          </cell>
          <cell r="G1183">
            <v>18.8</v>
          </cell>
        </row>
        <row r="1184">
          <cell r="A1184" t="str">
            <v>2G26CBF3</v>
          </cell>
          <cell r="B1184" t="str">
            <v>PL12</v>
          </cell>
          <cell r="C1184">
            <v>486</v>
          </cell>
          <cell r="D1184">
            <v>500</v>
          </cell>
          <cell r="E1184">
            <v>3</v>
          </cell>
          <cell r="F1184" t="str">
            <v>SWS490B</v>
          </cell>
          <cell r="G1184">
            <v>22.9</v>
          </cell>
        </row>
        <row r="1185">
          <cell r="A1185" t="str">
            <v>2G26CR3</v>
          </cell>
          <cell r="B1185" t="str">
            <v>PL12</v>
          </cell>
          <cell r="C1185">
            <v>486</v>
          </cell>
          <cell r="D1185">
            <v>638</v>
          </cell>
          <cell r="E1185">
            <v>3</v>
          </cell>
          <cell r="F1185" t="str">
            <v>SWS490B</v>
          </cell>
          <cell r="G1185">
            <v>29.2</v>
          </cell>
        </row>
        <row r="1186">
          <cell r="A1186" t="str">
            <v>2G26CW2</v>
          </cell>
          <cell r="B1186" t="str">
            <v>PL12</v>
          </cell>
          <cell r="C1186">
            <v>486</v>
          </cell>
          <cell r="D1186">
            <v>1000</v>
          </cell>
          <cell r="E1186">
            <v>3</v>
          </cell>
          <cell r="F1186" t="str">
            <v>SWS490B</v>
          </cell>
          <cell r="G1186">
            <v>45.8</v>
          </cell>
        </row>
        <row r="1187">
          <cell r="A1187" t="str">
            <v>2G26HP3</v>
          </cell>
          <cell r="B1187" t="str">
            <v>PL12</v>
          </cell>
          <cell r="C1187">
            <v>150</v>
          </cell>
          <cell r="D1187">
            <v>1180</v>
          </cell>
          <cell r="E1187">
            <v>14</v>
          </cell>
          <cell r="F1187" t="str">
            <v>SWS490B</v>
          </cell>
          <cell r="G1187">
            <v>16.7</v>
          </cell>
        </row>
        <row r="1188">
          <cell r="A1188" t="str">
            <v>2G26HP6</v>
          </cell>
          <cell r="B1188" t="str">
            <v>PL12</v>
          </cell>
          <cell r="C1188">
            <v>150</v>
          </cell>
          <cell r="D1188">
            <v>1190</v>
          </cell>
          <cell r="E1188">
            <v>2</v>
          </cell>
          <cell r="F1188" t="str">
            <v>SWS490B</v>
          </cell>
          <cell r="G1188">
            <v>16.8</v>
          </cell>
        </row>
        <row r="1189">
          <cell r="A1189" t="str">
            <v>2G26HP7</v>
          </cell>
          <cell r="B1189" t="str">
            <v>PL12</v>
          </cell>
          <cell r="C1189">
            <v>150</v>
          </cell>
          <cell r="D1189">
            <v>205</v>
          </cell>
          <cell r="E1189">
            <v>2</v>
          </cell>
          <cell r="F1189" t="str">
            <v>SWS490B</v>
          </cell>
          <cell r="G1189">
            <v>2.9</v>
          </cell>
        </row>
        <row r="1190">
          <cell r="A1190" t="str">
            <v>2G26HP8</v>
          </cell>
          <cell r="B1190" t="str">
            <v>PL12</v>
          </cell>
          <cell r="C1190">
            <v>150</v>
          </cell>
          <cell r="D1190">
            <v>580</v>
          </cell>
          <cell r="E1190">
            <v>2</v>
          </cell>
          <cell r="F1190" t="str">
            <v>SWS490B</v>
          </cell>
          <cell r="G1190">
            <v>8.1999999999999993</v>
          </cell>
        </row>
        <row r="1191">
          <cell r="A1191" t="str">
            <v>2G26HP9</v>
          </cell>
          <cell r="B1191" t="str">
            <v>PL12</v>
          </cell>
          <cell r="C1191">
            <v>150</v>
          </cell>
          <cell r="D1191">
            <v>260</v>
          </cell>
          <cell r="E1191">
            <v>2</v>
          </cell>
          <cell r="F1191" t="str">
            <v>SWS490B</v>
          </cell>
          <cell r="G1191">
            <v>3.7</v>
          </cell>
        </row>
        <row r="1192">
          <cell r="A1192" t="str">
            <v>2G26LF1</v>
          </cell>
          <cell r="B1192" t="str">
            <v>PL12</v>
          </cell>
          <cell r="C1192">
            <v>2200</v>
          </cell>
          <cell r="D1192">
            <v>9584</v>
          </cell>
          <cell r="E1192">
            <v>1</v>
          </cell>
          <cell r="F1192" t="str">
            <v>SWS490B</v>
          </cell>
          <cell r="G1192">
            <v>1986.2</v>
          </cell>
        </row>
        <row r="1193">
          <cell r="A1193" t="str">
            <v>2G26LF2</v>
          </cell>
          <cell r="B1193" t="str">
            <v>PL16</v>
          </cell>
          <cell r="C1193">
            <v>2200</v>
          </cell>
          <cell r="D1193">
            <v>2126</v>
          </cell>
          <cell r="E1193">
            <v>1</v>
          </cell>
          <cell r="F1193" t="str">
            <v>SWS490B</v>
          </cell>
          <cell r="G1193">
            <v>587.5</v>
          </cell>
        </row>
        <row r="1194">
          <cell r="A1194" t="str">
            <v>2G26RP12</v>
          </cell>
          <cell r="B1194" t="str">
            <v>PL12</v>
          </cell>
          <cell r="C1194">
            <v>150</v>
          </cell>
          <cell r="D1194">
            <v>1492</v>
          </cell>
          <cell r="E1194">
            <v>2</v>
          </cell>
          <cell r="F1194" t="str">
            <v>SWS490B</v>
          </cell>
          <cell r="G1194">
            <v>21.1</v>
          </cell>
        </row>
        <row r="1195">
          <cell r="A1195" t="str">
            <v>2G26RP35</v>
          </cell>
          <cell r="B1195" t="str">
            <v>PL12</v>
          </cell>
          <cell r="C1195">
            <v>150</v>
          </cell>
          <cell r="D1195">
            <v>1079</v>
          </cell>
          <cell r="E1195">
            <v>5</v>
          </cell>
          <cell r="F1195" t="str">
            <v>SWS490B</v>
          </cell>
          <cell r="G1195">
            <v>15.2</v>
          </cell>
        </row>
        <row r="1196">
          <cell r="A1196" t="str">
            <v>2G26RP36</v>
          </cell>
          <cell r="B1196" t="str">
            <v>PL12</v>
          </cell>
          <cell r="C1196">
            <v>150</v>
          </cell>
          <cell r="D1196">
            <v>1263</v>
          </cell>
          <cell r="E1196">
            <v>5</v>
          </cell>
          <cell r="F1196" t="str">
            <v>SWS490B</v>
          </cell>
          <cell r="G1196">
            <v>17.8</v>
          </cell>
        </row>
        <row r="1197">
          <cell r="A1197" t="str">
            <v>2G26RP37</v>
          </cell>
          <cell r="B1197" t="str">
            <v>PL12</v>
          </cell>
          <cell r="C1197">
            <v>150</v>
          </cell>
          <cell r="D1197">
            <v>9380</v>
          </cell>
          <cell r="E1197">
            <v>5</v>
          </cell>
          <cell r="F1197" t="str">
            <v>SWS490B</v>
          </cell>
          <cell r="G1197">
            <v>132.5</v>
          </cell>
        </row>
        <row r="1198">
          <cell r="A1198" t="str">
            <v>2G26RP38</v>
          </cell>
          <cell r="B1198" t="str">
            <v>PL12</v>
          </cell>
          <cell r="C1198">
            <v>150</v>
          </cell>
          <cell r="D1198">
            <v>9550</v>
          </cell>
          <cell r="E1198">
            <v>2</v>
          </cell>
          <cell r="F1198" t="str">
            <v>SWS490B</v>
          </cell>
          <cell r="G1198">
            <v>134.9</v>
          </cell>
        </row>
        <row r="1199">
          <cell r="A1199" t="str">
            <v>2G26RP39</v>
          </cell>
          <cell r="B1199" t="str">
            <v>PL12</v>
          </cell>
          <cell r="C1199">
            <v>150</v>
          </cell>
          <cell r="D1199">
            <v>991</v>
          </cell>
          <cell r="E1199">
            <v>2</v>
          </cell>
          <cell r="F1199" t="str">
            <v>SWS490B</v>
          </cell>
          <cell r="G1199">
            <v>14</v>
          </cell>
        </row>
        <row r="1200">
          <cell r="A1200" t="str">
            <v>2G26SL21</v>
          </cell>
          <cell r="B1200" t="str">
            <v>PL46</v>
          </cell>
          <cell r="C1200">
            <v>600</v>
          </cell>
          <cell r="D1200">
            <v>600</v>
          </cell>
          <cell r="E1200">
            <v>2</v>
          </cell>
          <cell r="F1200" t="str">
            <v>SWS490B</v>
          </cell>
          <cell r="G1200">
            <v>130</v>
          </cell>
        </row>
        <row r="1201">
          <cell r="A1201" t="str">
            <v>2G26SP12</v>
          </cell>
          <cell r="B1201" t="str">
            <v>PL12</v>
          </cell>
          <cell r="C1201">
            <v>600</v>
          </cell>
          <cell r="D1201">
            <v>2200</v>
          </cell>
          <cell r="E1201">
            <v>1</v>
          </cell>
          <cell r="F1201" t="str">
            <v>SWS490B</v>
          </cell>
          <cell r="G1201">
            <v>124.3</v>
          </cell>
        </row>
        <row r="1202">
          <cell r="A1202" t="str">
            <v>2G26SP13</v>
          </cell>
          <cell r="B1202" t="str">
            <v>PL12</v>
          </cell>
          <cell r="C1202">
            <v>74</v>
          </cell>
          <cell r="D1202">
            <v>600</v>
          </cell>
          <cell r="E1202">
            <v>4</v>
          </cell>
          <cell r="F1202" t="str">
            <v>SWS490B</v>
          </cell>
          <cell r="G1202">
            <v>4.2</v>
          </cell>
        </row>
        <row r="1203">
          <cell r="A1203" t="str">
            <v>2G26SP14</v>
          </cell>
          <cell r="B1203" t="str">
            <v>PL12</v>
          </cell>
          <cell r="C1203">
            <v>280</v>
          </cell>
          <cell r="D1203">
            <v>600</v>
          </cell>
          <cell r="E1203">
            <v>6</v>
          </cell>
          <cell r="F1203" t="str">
            <v>SWS490B</v>
          </cell>
          <cell r="G1203">
            <v>15.8</v>
          </cell>
        </row>
        <row r="1204">
          <cell r="A1204" t="str">
            <v>2G26SP15</v>
          </cell>
          <cell r="B1204" t="str">
            <v>PL12</v>
          </cell>
          <cell r="C1204">
            <v>600</v>
          </cell>
          <cell r="D1204">
            <v>2200</v>
          </cell>
          <cell r="E1204">
            <v>1</v>
          </cell>
          <cell r="F1204" t="str">
            <v>SWS490B</v>
          </cell>
          <cell r="G1204">
            <v>124.3</v>
          </cell>
        </row>
        <row r="1205">
          <cell r="A1205" t="str">
            <v>2G26SP16</v>
          </cell>
          <cell r="B1205" t="str">
            <v>PL12</v>
          </cell>
          <cell r="C1205">
            <v>300</v>
          </cell>
          <cell r="D1205">
            <v>600</v>
          </cell>
          <cell r="E1205">
            <v>8</v>
          </cell>
          <cell r="F1205" t="str">
            <v>SWS490B</v>
          </cell>
          <cell r="G1205">
            <v>17</v>
          </cell>
        </row>
        <row r="1206">
          <cell r="A1206" t="str">
            <v>2G26SP17</v>
          </cell>
          <cell r="B1206" t="str">
            <v>PL12</v>
          </cell>
          <cell r="C1206">
            <v>400</v>
          </cell>
          <cell r="D1206">
            <v>1100</v>
          </cell>
          <cell r="E1206">
            <v>4</v>
          </cell>
          <cell r="F1206" t="str">
            <v>SWS490B</v>
          </cell>
          <cell r="G1206">
            <v>41.4</v>
          </cell>
        </row>
        <row r="1207">
          <cell r="A1207" t="str">
            <v>2G26SP18</v>
          </cell>
          <cell r="B1207" t="str">
            <v>PL12</v>
          </cell>
          <cell r="C1207">
            <v>120</v>
          </cell>
          <cell r="D1207">
            <v>600</v>
          </cell>
          <cell r="E1207">
            <v>14</v>
          </cell>
          <cell r="F1207" t="str">
            <v>SWS490B</v>
          </cell>
          <cell r="G1207">
            <v>6.8</v>
          </cell>
        </row>
        <row r="1208">
          <cell r="A1208" t="str">
            <v>2G26SP19</v>
          </cell>
          <cell r="B1208" t="str">
            <v>PL12</v>
          </cell>
          <cell r="C1208">
            <v>600</v>
          </cell>
          <cell r="D1208">
            <v>600</v>
          </cell>
          <cell r="E1208">
            <v>3</v>
          </cell>
          <cell r="F1208" t="str">
            <v>SWS490B</v>
          </cell>
          <cell r="G1208">
            <v>33.9</v>
          </cell>
        </row>
        <row r="1209">
          <cell r="A1209" t="str">
            <v>2G26TF1</v>
          </cell>
          <cell r="B1209" t="str">
            <v>PL12</v>
          </cell>
          <cell r="C1209">
            <v>2200</v>
          </cell>
          <cell r="D1209">
            <v>1080</v>
          </cell>
          <cell r="E1209">
            <v>1</v>
          </cell>
          <cell r="F1209" t="str">
            <v>SWS490B</v>
          </cell>
          <cell r="G1209">
            <v>223.8</v>
          </cell>
        </row>
        <row r="1210">
          <cell r="A1210" t="str">
            <v>2G26TF2</v>
          </cell>
          <cell r="B1210" t="str">
            <v>PL12</v>
          </cell>
          <cell r="C1210">
            <v>2200</v>
          </cell>
          <cell r="D1210">
            <v>1256</v>
          </cell>
          <cell r="E1210">
            <v>1</v>
          </cell>
          <cell r="F1210" t="str">
            <v>SWS490B</v>
          </cell>
          <cell r="G1210">
            <v>260.3</v>
          </cell>
        </row>
        <row r="1211">
          <cell r="A1211" t="str">
            <v>2G26TF3</v>
          </cell>
          <cell r="B1211" t="str">
            <v>PL12</v>
          </cell>
          <cell r="C1211">
            <v>2200</v>
          </cell>
          <cell r="D1211">
            <v>6503</v>
          </cell>
          <cell r="E1211">
            <v>1</v>
          </cell>
          <cell r="F1211" t="str">
            <v>SWS490B</v>
          </cell>
          <cell r="G1211">
            <v>1347.7</v>
          </cell>
        </row>
        <row r="1212">
          <cell r="A1212" t="str">
            <v>2G26TF4</v>
          </cell>
          <cell r="B1212" t="str">
            <v>PL14</v>
          </cell>
          <cell r="C1212">
            <v>2200</v>
          </cell>
          <cell r="D1212">
            <v>2877</v>
          </cell>
          <cell r="E1212">
            <v>1</v>
          </cell>
          <cell r="F1212" t="str">
            <v>SWS490B</v>
          </cell>
          <cell r="G1212">
            <v>695.6</v>
          </cell>
        </row>
        <row r="1213">
          <cell r="A1213" t="str">
            <v>2G26WRL</v>
          </cell>
          <cell r="B1213" t="str">
            <v>PL14</v>
          </cell>
          <cell r="C1213">
            <v>1817</v>
          </cell>
          <cell r="D1213">
            <v>11761</v>
          </cell>
          <cell r="E1213">
            <v>2</v>
          </cell>
          <cell r="F1213" t="str">
            <v>SWS490B</v>
          </cell>
          <cell r="G1213">
            <v>2348.5</v>
          </cell>
        </row>
        <row r="1214">
          <cell r="A1214" t="str">
            <v>2G27CBF1</v>
          </cell>
          <cell r="B1214" t="str">
            <v>PL12</v>
          </cell>
          <cell r="C1214">
            <v>400</v>
          </cell>
          <cell r="D1214">
            <v>500</v>
          </cell>
          <cell r="E1214">
            <v>2</v>
          </cell>
          <cell r="F1214" t="str">
            <v>SWS490B</v>
          </cell>
          <cell r="G1214">
            <v>18.8</v>
          </cell>
        </row>
        <row r="1215">
          <cell r="A1215" t="str">
            <v>2G27CBF3</v>
          </cell>
          <cell r="B1215" t="str">
            <v>PL12</v>
          </cell>
          <cell r="C1215">
            <v>486</v>
          </cell>
          <cell r="D1215">
            <v>500</v>
          </cell>
          <cell r="E1215">
            <v>2</v>
          </cell>
          <cell r="F1215" t="str">
            <v>SWS490B</v>
          </cell>
          <cell r="G1215">
            <v>22.9</v>
          </cell>
        </row>
        <row r="1216">
          <cell r="A1216" t="str">
            <v>2G27CR4</v>
          </cell>
          <cell r="B1216" t="str">
            <v>PL12</v>
          </cell>
          <cell r="C1216">
            <v>486</v>
          </cell>
          <cell r="D1216">
            <v>788</v>
          </cell>
          <cell r="E1216">
            <v>2</v>
          </cell>
          <cell r="F1216" t="str">
            <v>SWS490B</v>
          </cell>
          <cell r="G1216">
            <v>36.1</v>
          </cell>
        </row>
        <row r="1217">
          <cell r="A1217" t="str">
            <v>2G27CW2</v>
          </cell>
          <cell r="B1217" t="str">
            <v>PL12</v>
          </cell>
          <cell r="C1217">
            <v>486</v>
          </cell>
          <cell r="D1217">
            <v>1000</v>
          </cell>
          <cell r="E1217">
            <v>2</v>
          </cell>
          <cell r="F1217" t="str">
            <v>SWS490B</v>
          </cell>
          <cell r="G1217">
            <v>45.8</v>
          </cell>
        </row>
        <row r="1218">
          <cell r="A1218" t="str">
            <v>2G27LF1</v>
          </cell>
          <cell r="B1218" t="str">
            <v>PL16</v>
          </cell>
          <cell r="C1218">
            <v>2200</v>
          </cell>
          <cell r="D1218">
            <v>12511</v>
          </cell>
          <cell r="E1218">
            <v>1</v>
          </cell>
          <cell r="F1218" t="str">
            <v>SWS490B</v>
          </cell>
          <cell r="G1218">
            <v>3457</v>
          </cell>
        </row>
        <row r="1219">
          <cell r="A1219" t="str">
            <v>2G27RP40</v>
          </cell>
          <cell r="B1219" t="str">
            <v>PL12</v>
          </cell>
          <cell r="C1219">
            <v>150</v>
          </cell>
          <cell r="D1219">
            <v>12511</v>
          </cell>
          <cell r="E1219">
            <v>7</v>
          </cell>
          <cell r="F1219" t="str">
            <v>SWS490B</v>
          </cell>
          <cell r="G1219">
            <v>176.8</v>
          </cell>
        </row>
        <row r="1220">
          <cell r="A1220" t="str">
            <v>2G27SP12</v>
          </cell>
          <cell r="B1220" t="str">
            <v>PL12</v>
          </cell>
          <cell r="C1220">
            <v>600</v>
          </cell>
          <cell r="D1220">
            <v>2200</v>
          </cell>
          <cell r="E1220">
            <v>1</v>
          </cell>
          <cell r="F1220" t="str">
            <v>SWS490B</v>
          </cell>
          <cell r="G1220">
            <v>124.3</v>
          </cell>
        </row>
        <row r="1221">
          <cell r="A1221" t="str">
            <v>2G27SP13</v>
          </cell>
          <cell r="B1221" t="str">
            <v>PL12</v>
          </cell>
          <cell r="C1221">
            <v>74</v>
          </cell>
          <cell r="D1221">
            <v>600</v>
          </cell>
          <cell r="E1221">
            <v>4</v>
          </cell>
          <cell r="F1221" t="str">
            <v>SWS490B</v>
          </cell>
          <cell r="G1221">
            <v>4.2</v>
          </cell>
        </row>
        <row r="1222">
          <cell r="A1222" t="str">
            <v>2G27SP14</v>
          </cell>
          <cell r="B1222" t="str">
            <v>PL12</v>
          </cell>
          <cell r="C1222">
            <v>280</v>
          </cell>
          <cell r="D1222">
            <v>600</v>
          </cell>
          <cell r="E1222">
            <v>6</v>
          </cell>
          <cell r="F1222" t="str">
            <v>SWS490B</v>
          </cell>
          <cell r="G1222">
            <v>15.8</v>
          </cell>
        </row>
        <row r="1223">
          <cell r="A1223" t="str">
            <v>2G27SP15</v>
          </cell>
          <cell r="B1223" t="str">
            <v>PL12</v>
          </cell>
          <cell r="C1223">
            <v>600</v>
          </cell>
          <cell r="D1223">
            <v>2200</v>
          </cell>
          <cell r="E1223">
            <v>1</v>
          </cell>
          <cell r="F1223" t="str">
            <v>SWS490B</v>
          </cell>
          <cell r="G1223">
            <v>124.3</v>
          </cell>
        </row>
        <row r="1224">
          <cell r="A1224" t="str">
            <v>2G27SP16</v>
          </cell>
          <cell r="B1224" t="str">
            <v>PL12</v>
          </cell>
          <cell r="C1224">
            <v>300</v>
          </cell>
          <cell r="D1224">
            <v>600</v>
          </cell>
          <cell r="E1224">
            <v>8</v>
          </cell>
          <cell r="F1224" t="str">
            <v>SWS490B</v>
          </cell>
          <cell r="G1224">
            <v>17</v>
          </cell>
        </row>
        <row r="1225">
          <cell r="A1225" t="str">
            <v>2G27SP17</v>
          </cell>
          <cell r="B1225" t="str">
            <v>PL12</v>
          </cell>
          <cell r="C1225">
            <v>400</v>
          </cell>
          <cell r="D1225">
            <v>1100</v>
          </cell>
          <cell r="E1225">
            <v>4</v>
          </cell>
          <cell r="F1225" t="str">
            <v>SWS490B</v>
          </cell>
          <cell r="G1225">
            <v>41.4</v>
          </cell>
        </row>
        <row r="1226">
          <cell r="A1226" t="str">
            <v>2G27SP18</v>
          </cell>
          <cell r="B1226" t="str">
            <v>PL12</v>
          </cell>
          <cell r="C1226">
            <v>120</v>
          </cell>
          <cell r="D1226">
            <v>600</v>
          </cell>
          <cell r="E1226">
            <v>14</v>
          </cell>
          <cell r="F1226" t="str">
            <v>SWS490B</v>
          </cell>
          <cell r="G1226">
            <v>6.8</v>
          </cell>
        </row>
        <row r="1227">
          <cell r="A1227" t="str">
            <v>2G27SP19</v>
          </cell>
          <cell r="B1227" t="str">
            <v>PL12</v>
          </cell>
          <cell r="C1227">
            <v>600</v>
          </cell>
          <cell r="D1227">
            <v>600</v>
          </cell>
          <cell r="E1227">
            <v>3</v>
          </cell>
          <cell r="F1227" t="str">
            <v>SWS490B</v>
          </cell>
          <cell r="G1227">
            <v>33.9</v>
          </cell>
        </row>
        <row r="1228">
          <cell r="A1228" t="str">
            <v>2G27TF1</v>
          </cell>
          <cell r="B1228" t="str">
            <v>PL14</v>
          </cell>
          <cell r="C1228">
            <v>2200</v>
          </cell>
          <cell r="D1228">
            <v>12511</v>
          </cell>
          <cell r="E1228">
            <v>1</v>
          </cell>
          <cell r="F1228" t="str">
            <v>SWS490B</v>
          </cell>
          <cell r="G1228">
            <v>3024.9</v>
          </cell>
        </row>
        <row r="1229">
          <cell r="A1229" t="str">
            <v>2G27WRL</v>
          </cell>
          <cell r="B1229" t="str">
            <v>PL14</v>
          </cell>
          <cell r="C1229">
            <v>1820</v>
          </cell>
          <cell r="D1229">
            <v>12585</v>
          </cell>
          <cell r="E1229">
            <v>2</v>
          </cell>
          <cell r="F1229" t="str">
            <v>SWS490B</v>
          </cell>
          <cell r="G1229">
            <v>2517.1999999999998</v>
          </cell>
        </row>
        <row r="1230">
          <cell r="A1230" t="str">
            <v>2G28CBF1</v>
          </cell>
          <cell r="B1230" t="str">
            <v>PL12</v>
          </cell>
          <cell r="C1230">
            <v>400</v>
          </cell>
          <cell r="D1230">
            <v>500</v>
          </cell>
          <cell r="E1230">
            <v>2</v>
          </cell>
          <cell r="F1230" t="str">
            <v>SWS490B</v>
          </cell>
          <cell r="G1230">
            <v>18.8</v>
          </cell>
        </row>
        <row r="1231">
          <cell r="A1231" t="str">
            <v>2G28CBF3</v>
          </cell>
          <cell r="B1231" t="str">
            <v>PL12</v>
          </cell>
          <cell r="C1231">
            <v>486</v>
          </cell>
          <cell r="D1231">
            <v>500</v>
          </cell>
          <cell r="E1231">
            <v>2</v>
          </cell>
          <cell r="F1231" t="str">
            <v>SWS490B</v>
          </cell>
          <cell r="G1231">
            <v>22.9</v>
          </cell>
        </row>
        <row r="1232">
          <cell r="A1232" t="str">
            <v>2G28CR4</v>
          </cell>
          <cell r="B1232" t="str">
            <v>PL12</v>
          </cell>
          <cell r="C1232">
            <v>486</v>
          </cell>
          <cell r="D1232">
            <v>788</v>
          </cell>
          <cell r="E1232">
            <v>2</v>
          </cell>
          <cell r="F1232" t="str">
            <v>SWS490B</v>
          </cell>
          <cell r="G1232">
            <v>36.1</v>
          </cell>
        </row>
        <row r="1233">
          <cell r="A1233" t="str">
            <v>2G28CW2</v>
          </cell>
          <cell r="B1233" t="str">
            <v>PL12</v>
          </cell>
          <cell r="C1233">
            <v>486</v>
          </cell>
          <cell r="D1233">
            <v>1000</v>
          </cell>
          <cell r="E1233">
            <v>2</v>
          </cell>
          <cell r="F1233" t="str">
            <v>SWS490B</v>
          </cell>
          <cell r="G1233">
            <v>45.8</v>
          </cell>
        </row>
        <row r="1234">
          <cell r="A1234" t="str">
            <v>2G28LF1</v>
          </cell>
          <cell r="B1234" t="str">
            <v>PL16</v>
          </cell>
          <cell r="C1234">
            <v>2200</v>
          </cell>
          <cell r="D1234">
            <v>5382</v>
          </cell>
          <cell r="E1234">
            <v>1</v>
          </cell>
          <cell r="F1234" t="str">
            <v>SWS490B</v>
          </cell>
          <cell r="G1234">
            <v>1487.2</v>
          </cell>
        </row>
        <row r="1235">
          <cell r="A1235" t="str">
            <v>2G28LF2</v>
          </cell>
          <cell r="B1235" t="str">
            <v>PL14</v>
          </cell>
          <cell r="C1235">
            <v>2200</v>
          </cell>
          <cell r="D1235">
            <v>3379</v>
          </cell>
          <cell r="E1235">
            <v>1</v>
          </cell>
          <cell r="F1235" t="str">
            <v>SWS490B</v>
          </cell>
          <cell r="G1235">
            <v>817</v>
          </cell>
        </row>
        <row r="1236">
          <cell r="A1236" t="str">
            <v>2G28RP41</v>
          </cell>
          <cell r="B1236" t="str">
            <v>PL12</v>
          </cell>
          <cell r="C1236">
            <v>150</v>
          </cell>
          <cell r="D1236">
            <v>8761</v>
          </cell>
          <cell r="E1236">
            <v>7</v>
          </cell>
          <cell r="F1236" t="str">
            <v>SWS490B</v>
          </cell>
          <cell r="G1236">
            <v>123.8</v>
          </cell>
        </row>
        <row r="1237">
          <cell r="A1237" t="str">
            <v>2G28SP12</v>
          </cell>
          <cell r="B1237" t="str">
            <v>PL12</v>
          </cell>
          <cell r="C1237">
            <v>600</v>
          </cell>
          <cell r="D1237">
            <v>2200</v>
          </cell>
          <cell r="E1237">
            <v>1</v>
          </cell>
          <cell r="F1237" t="str">
            <v>SWS490B</v>
          </cell>
          <cell r="G1237">
            <v>124.3</v>
          </cell>
        </row>
        <row r="1238">
          <cell r="A1238" t="str">
            <v>2G28SP13</v>
          </cell>
          <cell r="B1238" t="str">
            <v>PL12</v>
          </cell>
          <cell r="C1238">
            <v>74</v>
          </cell>
          <cell r="D1238">
            <v>600</v>
          </cell>
          <cell r="E1238">
            <v>4</v>
          </cell>
          <cell r="F1238" t="str">
            <v>SWS490B</v>
          </cell>
          <cell r="G1238">
            <v>4.2</v>
          </cell>
        </row>
        <row r="1239">
          <cell r="A1239" t="str">
            <v>2G28SP14</v>
          </cell>
          <cell r="B1239" t="str">
            <v>PL12</v>
          </cell>
          <cell r="C1239">
            <v>280</v>
          </cell>
          <cell r="D1239">
            <v>600</v>
          </cell>
          <cell r="E1239">
            <v>6</v>
          </cell>
          <cell r="F1239" t="str">
            <v>SWS490B</v>
          </cell>
          <cell r="G1239">
            <v>15.8</v>
          </cell>
        </row>
        <row r="1240">
          <cell r="A1240" t="str">
            <v>2G28SP15</v>
          </cell>
          <cell r="B1240" t="str">
            <v>PL12</v>
          </cell>
          <cell r="C1240">
            <v>600</v>
          </cell>
          <cell r="D1240">
            <v>2200</v>
          </cell>
          <cell r="E1240">
            <v>1</v>
          </cell>
          <cell r="F1240" t="str">
            <v>SWS490B</v>
          </cell>
          <cell r="G1240">
            <v>124.3</v>
          </cell>
        </row>
        <row r="1241">
          <cell r="A1241" t="str">
            <v>2G28SP16</v>
          </cell>
          <cell r="B1241" t="str">
            <v>PL12</v>
          </cell>
          <cell r="C1241">
            <v>300</v>
          </cell>
          <cell r="D1241">
            <v>600</v>
          </cell>
          <cell r="E1241">
            <v>8</v>
          </cell>
          <cell r="F1241" t="str">
            <v>SWS490B</v>
          </cell>
          <cell r="G1241">
            <v>17</v>
          </cell>
        </row>
        <row r="1242">
          <cell r="A1242" t="str">
            <v>2G28SP17</v>
          </cell>
          <cell r="B1242" t="str">
            <v>PL12</v>
          </cell>
          <cell r="C1242">
            <v>400</v>
          </cell>
          <cell r="D1242">
            <v>1100</v>
          </cell>
          <cell r="E1242">
            <v>4</v>
          </cell>
          <cell r="F1242" t="str">
            <v>SWS490B</v>
          </cell>
          <cell r="G1242">
            <v>41.4</v>
          </cell>
        </row>
        <row r="1243">
          <cell r="A1243" t="str">
            <v>2G28SP18</v>
          </cell>
          <cell r="B1243" t="str">
            <v>PL12</v>
          </cell>
          <cell r="C1243">
            <v>120</v>
          </cell>
          <cell r="D1243">
            <v>600</v>
          </cell>
          <cell r="E1243">
            <v>14</v>
          </cell>
          <cell r="F1243" t="str">
            <v>SWS490B</v>
          </cell>
          <cell r="G1243">
            <v>6.8</v>
          </cell>
        </row>
        <row r="1244">
          <cell r="A1244" t="str">
            <v>2G28SP19</v>
          </cell>
          <cell r="B1244" t="str">
            <v>PL12</v>
          </cell>
          <cell r="C1244">
            <v>600</v>
          </cell>
          <cell r="D1244">
            <v>600</v>
          </cell>
          <cell r="E1244">
            <v>3</v>
          </cell>
          <cell r="F1244" t="str">
            <v>SWS490B</v>
          </cell>
          <cell r="G1244">
            <v>33.9</v>
          </cell>
        </row>
        <row r="1245">
          <cell r="A1245" t="str">
            <v>2G28TF1</v>
          </cell>
          <cell r="B1245" t="str">
            <v>PL14</v>
          </cell>
          <cell r="C1245">
            <v>2200</v>
          </cell>
          <cell r="D1245">
            <v>8761</v>
          </cell>
          <cell r="E1245">
            <v>1</v>
          </cell>
          <cell r="F1245" t="str">
            <v>SWS490B</v>
          </cell>
          <cell r="G1245">
            <v>2118.1999999999998</v>
          </cell>
        </row>
        <row r="1246">
          <cell r="A1246" t="str">
            <v>2G28WRL</v>
          </cell>
          <cell r="B1246" t="str">
            <v>PL14</v>
          </cell>
          <cell r="C1246">
            <v>1802</v>
          </cell>
          <cell r="D1246">
            <v>8825</v>
          </cell>
          <cell r="E1246">
            <v>2</v>
          </cell>
          <cell r="F1246" t="str">
            <v>SWS490B</v>
          </cell>
          <cell r="G1246">
            <v>1747.7</v>
          </cell>
        </row>
        <row r="1247">
          <cell r="A1247" t="str">
            <v>2G29CBF1</v>
          </cell>
          <cell r="B1247" t="str">
            <v>PL12</v>
          </cell>
          <cell r="C1247">
            <v>400</v>
          </cell>
          <cell r="D1247">
            <v>500</v>
          </cell>
          <cell r="E1247">
            <v>2</v>
          </cell>
          <cell r="F1247" t="str">
            <v>SWS490B</v>
          </cell>
          <cell r="G1247">
            <v>18.8</v>
          </cell>
        </row>
        <row r="1248">
          <cell r="A1248" t="str">
            <v>2G29CBF3</v>
          </cell>
          <cell r="B1248" t="str">
            <v>PL12</v>
          </cell>
          <cell r="C1248">
            <v>486</v>
          </cell>
          <cell r="D1248">
            <v>500</v>
          </cell>
          <cell r="E1248">
            <v>2</v>
          </cell>
          <cell r="F1248" t="str">
            <v>SWS490B</v>
          </cell>
          <cell r="G1248">
            <v>22.9</v>
          </cell>
        </row>
        <row r="1249">
          <cell r="A1249" t="str">
            <v>2G29CR4</v>
          </cell>
          <cell r="B1249" t="str">
            <v>PL12</v>
          </cell>
          <cell r="C1249">
            <v>486</v>
          </cell>
          <cell r="D1249">
            <v>788</v>
          </cell>
          <cell r="E1249">
            <v>2</v>
          </cell>
          <cell r="F1249" t="str">
            <v>SWS490B</v>
          </cell>
          <cell r="G1249">
            <v>36.1</v>
          </cell>
        </row>
        <row r="1250">
          <cell r="A1250" t="str">
            <v>2G29CW2</v>
          </cell>
          <cell r="B1250" t="str">
            <v>PL12</v>
          </cell>
          <cell r="C1250">
            <v>486</v>
          </cell>
          <cell r="D1250">
            <v>1000</v>
          </cell>
          <cell r="E1250">
            <v>2</v>
          </cell>
          <cell r="F1250" t="str">
            <v>SWS490B</v>
          </cell>
          <cell r="G1250">
            <v>45.8</v>
          </cell>
        </row>
        <row r="1251">
          <cell r="A1251" t="str">
            <v>2G29LF1</v>
          </cell>
          <cell r="B1251" t="str">
            <v>PL14</v>
          </cell>
          <cell r="C1251">
            <v>2200</v>
          </cell>
          <cell r="D1251">
            <v>7886</v>
          </cell>
          <cell r="E1251">
            <v>1</v>
          </cell>
          <cell r="F1251" t="str">
            <v>SWS490B</v>
          </cell>
          <cell r="G1251">
            <v>1906.7</v>
          </cell>
        </row>
        <row r="1252">
          <cell r="A1252" t="str">
            <v>2G29LF2</v>
          </cell>
          <cell r="B1252" t="str">
            <v>PL22</v>
          </cell>
          <cell r="C1252">
            <v>2200</v>
          </cell>
          <cell r="D1252">
            <v>2128</v>
          </cell>
          <cell r="E1252">
            <v>1</v>
          </cell>
          <cell r="F1252" t="str">
            <v>SWS490B</v>
          </cell>
          <cell r="G1252">
            <v>808.5</v>
          </cell>
        </row>
        <row r="1253">
          <cell r="A1253" t="str">
            <v>2G29RP42</v>
          </cell>
          <cell r="B1253" t="str">
            <v>PL12</v>
          </cell>
          <cell r="C1253">
            <v>150</v>
          </cell>
          <cell r="D1253">
            <v>6934</v>
          </cell>
          <cell r="E1253">
            <v>7</v>
          </cell>
          <cell r="F1253" t="str">
            <v>SWS490B</v>
          </cell>
          <cell r="G1253">
            <v>98</v>
          </cell>
        </row>
        <row r="1254">
          <cell r="A1254" t="str">
            <v>2G29RP43</v>
          </cell>
          <cell r="B1254" t="str">
            <v>PL20</v>
          </cell>
          <cell r="C1254">
            <v>200</v>
          </cell>
          <cell r="D1254">
            <v>3080</v>
          </cell>
          <cell r="E1254">
            <v>7</v>
          </cell>
          <cell r="F1254" t="str">
            <v>SWS490B</v>
          </cell>
          <cell r="G1254">
            <v>96.7</v>
          </cell>
        </row>
        <row r="1255">
          <cell r="A1255" t="str">
            <v>2G29RP44</v>
          </cell>
          <cell r="B1255" t="str">
            <v>PL12</v>
          </cell>
          <cell r="C1255">
            <v>150</v>
          </cell>
          <cell r="D1255">
            <v>5107</v>
          </cell>
          <cell r="E1255">
            <v>3</v>
          </cell>
          <cell r="F1255" t="str">
            <v>SWS490B</v>
          </cell>
          <cell r="G1255">
            <v>72.2</v>
          </cell>
        </row>
        <row r="1256">
          <cell r="A1256" t="str">
            <v>2G29SP1</v>
          </cell>
          <cell r="B1256" t="str">
            <v>PL14</v>
          </cell>
          <cell r="C1256">
            <v>800</v>
          </cell>
          <cell r="D1256">
            <v>2200</v>
          </cell>
          <cell r="E1256">
            <v>1</v>
          </cell>
          <cell r="F1256" t="str">
            <v>SWS490B</v>
          </cell>
          <cell r="G1256">
            <v>193.4</v>
          </cell>
        </row>
        <row r="1257">
          <cell r="A1257" t="str">
            <v>2G29SP10</v>
          </cell>
          <cell r="B1257" t="str">
            <v>PL14</v>
          </cell>
          <cell r="C1257">
            <v>400</v>
          </cell>
          <cell r="D1257">
            <v>1100</v>
          </cell>
          <cell r="E1257">
            <v>4</v>
          </cell>
          <cell r="F1257" t="str">
            <v>SWS490B</v>
          </cell>
          <cell r="G1257">
            <v>48.4</v>
          </cell>
        </row>
        <row r="1258">
          <cell r="A1258" t="str">
            <v>2G29SP11</v>
          </cell>
          <cell r="B1258" t="str">
            <v>PL14</v>
          </cell>
          <cell r="C1258">
            <v>160</v>
          </cell>
          <cell r="D1258">
            <v>800</v>
          </cell>
          <cell r="E1258">
            <v>14</v>
          </cell>
          <cell r="F1258" t="str">
            <v>SWS490B</v>
          </cell>
          <cell r="G1258">
            <v>14.1</v>
          </cell>
        </row>
        <row r="1259">
          <cell r="A1259" t="str">
            <v>2G29SP2</v>
          </cell>
          <cell r="B1259" t="str">
            <v>PL14</v>
          </cell>
          <cell r="C1259">
            <v>74</v>
          </cell>
          <cell r="D1259">
            <v>800</v>
          </cell>
          <cell r="E1259">
            <v>4</v>
          </cell>
          <cell r="F1259" t="str">
            <v>SWS490B</v>
          </cell>
          <cell r="G1259">
            <v>6.5</v>
          </cell>
        </row>
        <row r="1260">
          <cell r="A1260" t="str">
            <v>2G29SP3</v>
          </cell>
          <cell r="B1260" t="str">
            <v>PL14</v>
          </cell>
          <cell r="C1260">
            <v>280</v>
          </cell>
          <cell r="D1260">
            <v>800</v>
          </cell>
          <cell r="E1260">
            <v>6</v>
          </cell>
          <cell r="F1260" t="str">
            <v>SWS490B</v>
          </cell>
          <cell r="G1260">
            <v>24.6</v>
          </cell>
        </row>
        <row r="1261">
          <cell r="A1261" t="str">
            <v>2G29SP4</v>
          </cell>
          <cell r="B1261" t="str">
            <v>PL14</v>
          </cell>
          <cell r="C1261">
            <v>800</v>
          </cell>
          <cell r="D1261">
            <v>2200</v>
          </cell>
          <cell r="E1261">
            <v>1</v>
          </cell>
          <cell r="F1261" t="str">
            <v>SWS490B</v>
          </cell>
          <cell r="G1261">
            <v>193.4</v>
          </cell>
        </row>
        <row r="1262">
          <cell r="A1262" t="str">
            <v>2G29SP5</v>
          </cell>
          <cell r="B1262" t="str">
            <v>PL14</v>
          </cell>
          <cell r="C1262">
            <v>600</v>
          </cell>
          <cell r="D1262">
            <v>800</v>
          </cell>
          <cell r="E1262">
            <v>3</v>
          </cell>
          <cell r="F1262" t="str">
            <v>SWS490B</v>
          </cell>
          <cell r="G1262">
            <v>52.8</v>
          </cell>
        </row>
        <row r="1263">
          <cell r="A1263" t="str">
            <v>2G29SP9</v>
          </cell>
          <cell r="B1263" t="str">
            <v>PL14</v>
          </cell>
          <cell r="C1263">
            <v>300</v>
          </cell>
          <cell r="D1263">
            <v>600</v>
          </cell>
          <cell r="E1263">
            <v>8</v>
          </cell>
          <cell r="F1263" t="str">
            <v>SWS490B</v>
          </cell>
          <cell r="G1263">
            <v>19.8</v>
          </cell>
        </row>
        <row r="1264">
          <cell r="A1264" t="str">
            <v>2G29TF1</v>
          </cell>
          <cell r="B1264" t="str">
            <v>PL14</v>
          </cell>
          <cell r="C1264">
            <v>2200</v>
          </cell>
          <cell r="D1264">
            <v>7135</v>
          </cell>
          <cell r="E1264">
            <v>1</v>
          </cell>
          <cell r="F1264" t="str">
            <v>SWS490B</v>
          </cell>
          <cell r="G1264">
            <v>1725.1</v>
          </cell>
        </row>
        <row r="1265">
          <cell r="A1265" t="str">
            <v>2G29TF2</v>
          </cell>
          <cell r="B1265" t="str">
            <v>PL22</v>
          </cell>
          <cell r="C1265">
            <v>2200</v>
          </cell>
          <cell r="D1265">
            <v>2879</v>
          </cell>
          <cell r="E1265">
            <v>1</v>
          </cell>
          <cell r="F1265" t="str">
            <v>SWS490B</v>
          </cell>
          <cell r="G1265">
            <v>1093.8</v>
          </cell>
        </row>
        <row r="1266">
          <cell r="A1266" t="str">
            <v>2G29WRL</v>
          </cell>
          <cell r="B1266" t="str">
            <v>PL14</v>
          </cell>
          <cell r="C1266">
            <v>1801</v>
          </cell>
          <cell r="D1266">
            <v>10107</v>
          </cell>
          <cell r="E1266">
            <v>2</v>
          </cell>
          <cell r="F1266" t="str">
            <v>SWS490B</v>
          </cell>
          <cell r="G1266">
            <v>2000.5</v>
          </cell>
        </row>
        <row r="1267">
          <cell r="A1267" t="str">
            <v>2G30CBF1</v>
          </cell>
          <cell r="B1267" t="str">
            <v>PL12</v>
          </cell>
          <cell r="C1267">
            <v>400</v>
          </cell>
          <cell r="D1267">
            <v>500</v>
          </cell>
          <cell r="E1267">
            <v>3</v>
          </cell>
          <cell r="F1267" t="str">
            <v>SWS490B</v>
          </cell>
          <cell r="G1267">
            <v>18.8</v>
          </cell>
        </row>
        <row r="1268">
          <cell r="A1268" t="str">
            <v>2G30CBF3</v>
          </cell>
          <cell r="B1268" t="str">
            <v>PL12</v>
          </cell>
          <cell r="C1268">
            <v>486</v>
          </cell>
          <cell r="D1268">
            <v>500</v>
          </cell>
          <cell r="E1268">
            <v>3</v>
          </cell>
          <cell r="F1268" t="str">
            <v>SWS490B</v>
          </cell>
          <cell r="G1268">
            <v>22.9</v>
          </cell>
        </row>
        <row r="1269">
          <cell r="A1269" t="str">
            <v>2G30CR4</v>
          </cell>
          <cell r="B1269" t="str">
            <v>PL12</v>
          </cell>
          <cell r="C1269">
            <v>486</v>
          </cell>
          <cell r="D1269">
            <v>788</v>
          </cell>
          <cell r="E1269">
            <v>3</v>
          </cell>
          <cell r="F1269" t="str">
            <v>SWS490B</v>
          </cell>
          <cell r="G1269">
            <v>36.1</v>
          </cell>
        </row>
        <row r="1270">
          <cell r="A1270" t="str">
            <v>2G30CW2</v>
          </cell>
          <cell r="B1270" t="str">
            <v>PL12</v>
          </cell>
          <cell r="C1270">
            <v>486</v>
          </cell>
          <cell r="D1270">
            <v>1000</v>
          </cell>
          <cell r="E1270">
            <v>3</v>
          </cell>
          <cell r="F1270" t="str">
            <v>SWS490B</v>
          </cell>
          <cell r="G1270">
            <v>45.8</v>
          </cell>
        </row>
        <row r="1271">
          <cell r="A1271" t="str">
            <v>2G30LF1</v>
          </cell>
          <cell r="B1271" t="str">
            <v>PL22</v>
          </cell>
          <cell r="C1271">
            <v>2200</v>
          </cell>
          <cell r="D1271">
            <v>2878</v>
          </cell>
          <cell r="E1271">
            <v>1</v>
          </cell>
          <cell r="F1271" t="str">
            <v>SWS490B</v>
          </cell>
          <cell r="G1271">
            <v>1093.5</v>
          </cell>
        </row>
        <row r="1272">
          <cell r="A1272" t="str">
            <v>2G30LF2</v>
          </cell>
          <cell r="B1272" t="str">
            <v>PL30</v>
          </cell>
          <cell r="C1272">
            <v>2200</v>
          </cell>
          <cell r="D1272">
            <v>8008</v>
          </cell>
          <cell r="E1272">
            <v>1</v>
          </cell>
          <cell r="F1272" t="str">
            <v>SWS490B</v>
          </cell>
          <cell r="G1272">
            <v>4148.8999999999996</v>
          </cell>
        </row>
        <row r="1273">
          <cell r="A1273" t="str">
            <v>2G30LF3</v>
          </cell>
          <cell r="B1273" t="str">
            <v>PL22</v>
          </cell>
          <cell r="C1273">
            <v>2200</v>
          </cell>
          <cell r="D1273">
            <v>2878</v>
          </cell>
          <cell r="E1273">
            <v>1</v>
          </cell>
          <cell r="F1273" t="str">
            <v>SWS490B</v>
          </cell>
          <cell r="G1273">
            <v>1093.5</v>
          </cell>
        </row>
        <row r="1274">
          <cell r="A1274" t="str">
            <v>2G30RP45</v>
          </cell>
          <cell r="B1274" t="str">
            <v>PL20</v>
          </cell>
          <cell r="C1274">
            <v>200</v>
          </cell>
          <cell r="D1274">
            <v>13764</v>
          </cell>
          <cell r="E1274">
            <v>7</v>
          </cell>
          <cell r="F1274" t="str">
            <v>SWS490B</v>
          </cell>
          <cell r="G1274">
            <v>432.2</v>
          </cell>
        </row>
        <row r="1275">
          <cell r="A1275" t="str">
            <v>2G30SL23</v>
          </cell>
          <cell r="B1275" t="str">
            <v>PL54</v>
          </cell>
          <cell r="C1275">
            <v>600</v>
          </cell>
          <cell r="D1275">
            <v>600</v>
          </cell>
          <cell r="E1275">
            <v>2</v>
          </cell>
          <cell r="F1275" t="str">
            <v>SWS490B</v>
          </cell>
          <cell r="G1275">
            <v>152.6</v>
          </cell>
        </row>
        <row r="1276">
          <cell r="A1276" t="str">
            <v>2G30SP1</v>
          </cell>
          <cell r="B1276" t="str">
            <v>PL14</v>
          </cell>
          <cell r="C1276">
            <v>800</v>
          </cell>
          <cell r="D1276">
            <v>2200</v>
          </cell>
          <cell r="E1276">
            <v>1</v>
          </cell>
          <cell r="F1276" t="str">
            <v>SWS490B</v>
          </cell>
          <cell r="G1276">
            <v>193.4</v>
          </cell>
        </row>
        <row r="1277">
          <cell r="A1277" t="str">
            <v>2G30SP10</v>
          </cell>
          <cell r="B1277" t="str">
            <v>PL14</v>
          </cell>
          <cell r="C1277">
            <v>400</v>
          </cell>
          <cell r="D1277">
            <v>1100</v>
          </cell>
          <cell r="E1277">
            <v>4</v>
          </cell>
          <cell r="F1277" t="str">
            <v>SWS490B</v>
          </cell>
          <cell r="G1277">
            <v>48.4</v>
          </cell>
        </row>
        <row r="1278">
          <cell r="A1278" t="str">
            <v>2G30SP11</v>
          </cell>
          <cell r="B1278" t="str">
            <v>PL14</v>
          </cell>
          <cell r="C1278">
            <v>160</v>
          </cell>
          <cell r="D1278">
            <v>800</v>
          </cell>
          <cell r="E1278">
            <v>14</v>
          </cell>
          <cell r="F1278" t="str">
            <v>SWS490B</v>
          </cell>
          <cell r="G1278">
            <v>14.1</v>
          </cell>
        </row>
        <row r="1279">
          <cell r="A1279" t="str">
            <v>2G30SP2</v>
          </cell>
          <cell r="B1279" t="str">
            <v>PL14</v>
          </cell>
          <cell r="C1279">
            <v>74</v>
          </cell>
          <cell r="D1279">
            <v>800</v>
          </cell>
          <cell r="E1279">
            <v>4</v>
          </cell>
          <cell r="F1279" t="str">
            <v>SWS490B</v>
          </cell>
          <cell r="G1279">
            <v>6.5</v>
          </cell>
        </row>
        <row r="1280">
          <cell r="A1280" t="str">
            <v>2G30SP3</v>
          </cell>
          <cell r="B1280" t="str">
            <v>PL14</v>
          </cell>
          <cell r="C1280">
            <v>280</v>
          </cell>
          <cell r="D1280">
            <v>800</v>
          </cell>
          <cell r="E1280">
            <v>6</v>
          </cell>
          <cell r="F1280" t="str">
            <v>SWS490B</v>
          </cell>
          <cell r="G1280">
            <v>24.6</v>
          </cell>
        </row>
        <row r="1281">
          <cell r="A1281" t="str">
            <v>2G30SP4</v>
          </cell>
          <cell r="B1281" t="str">
            <v>PL14</v>
          </cell>
          <cell r="C1281">
            <v>800</v>
          </cell>
          <cell r="D1281">
            <v>2200</v>
          </cell>
          <cell r="E1281">
            <v>1</v>
          </cell>
          <cell r="F1281" t="str">
            <v>SWS490B</v>
          </cell>
          <cell r="G1281">
            <v>193.4</v>
          </cell>
        </row>
        <row r="1282">
          <cell r="A1282" t="str">
            <v>2G30SP5</v>
          </cell>
          <cell r="B1282" t="str">
            <v>PL14</v>
          </cell>
          <cell r="C1282">
            <v>600</v>
          </cell>
          <cell r="D1282">
            <v>800</v>
          </cell>
          <cell r="E1282">
            <v>3</v>
          </cell>
          <cell r="F1282" t="str">
            <v>SWS490B</v>
          </cell>
          <cell r="G1282">
            <v>52.8</v>
          </cell>
        </row>
        <row r="1283">
          <cell r="A1283" t="str">
            <v>2G30SP9</v>
          </cell>
          <cell r="B1283" t="str">
            <v>PL14</v>
          </cell>
          <cell r="C1283">
            <v>300</v>
          </cell>
          <cell r="D1283">
            <v>600</v>
          </cell>
          <cell r="E1283">
            <v>8</v>
          </cell>
          <cell r="F1283" t="str">
            <v>SWS490B</v>
          </cell>
          <cell r="G1283">
            <v>19.8</v>
          </cell>
        </row>
        <row r="1284">
          <cell r="A1284" t="str">
            <v>2G30TF1</v>
          </cell>
          <cell r="B1284" t="str">
            <v>PL22</v>
          </cell>
          <cell r="C1284">
            <v>2200</v>
          </cell>
          <cell r="D1284">
            <v>2127</v>
          </cell>
          <cell r="E1284">
            <v>1</v>
          </cell>
          <cell r="F1284" t="str">
            <v>SWS490B</v>
          </cell>
          <cell r="G1284">
            <v>808.1</v>
          </cell>
        </row>
        <row r="1285">
          <cell r="A1285" t="str">
            <v>2G30TF2</v>
          </cell>
          <cell r="B1285" t="str">
            <v>PL30</v>
          </cell>
          <cell r="C1285">
            <v>2200</v>
          </cell>
          <cell r="D1285">
            <v>9510</v>
          </cell>
          <cell r="E1285">
            <v>1</v>
          </cell>
          <cell r="F1285" t="str">
            <v>SWS490B</v>
          </cell>
          <cell r="G1285">
            <v>4927.1000000000004</v>
          </cell>
        </row>
        <row r="1286">
          <cell r="A1286" t="str">
            <v>2G30TF3</v>
          </cell>
          <cell r="B1286" t="str">
            <v>PL22</v>
          </cell>
          <cell r="C1286">
            <v>2200</v>
          </cell>
          <cell r="D1286">
            <v>2127</v>
          </cell>
          <cell r="E1286">
            <v>1</v>
          </cell>
          <cell r="F1286" t="str">
            <v>SWS490B</v>
          </cell>
          <cell r="G1286">
            <v>808.1</v>
          </cell>
        </row>
        <row r="1287">
          <cell r="A1287" t="str">
            <v>2G30WRL</v>
          </cell>
          <cell r="B1287" t="str">
            <v>PL14</v>
          </cell>
          <cell r="C1287">
            <v>1818</v>
          </cell>
          <cell r="D1287">
            <v>13847</v>
          </cell>
          <cell r="E1287">
            <v>2</v>
          </cell>
          <cell r="F1287" t="str">
            <v>SWS490B</v>
          </cell>
          <cell r="G1287">
            <v>2766.6</v>
          </cell>
        </row>
        <row r="1288">
          <cell r="A1288" t="str">
            <v>2G31CBF1</v>
          </cell>
          <cell r="B1288" t="str">
            <v>PL12</v>
          </cell>
          <cell r="C1288">
            <v>400</v>
          </cell>
          <cell r="D1288">
            <v>500</v>
          </cell>
          <cell r="E1288">
            <v>2</v>
          </cell>
          <cell r="F1288" t="str">
            <v>SWS490B</v>
          </cell>
          <cell r="G1288">
            <v>18.8</v>
          </cell>
        </row>
        <row r="1289">
          <cell r="A1289" t="str">
            <v>2G31CBF3</v>
          </cell>
          <cell r="B1289" t="str">
            <v>PL12</v>
          </cell>
          <cell r="C1289">
            <v>486</v>
          </cell>
          <cell r="D1289">
            <v>500</v>
          </cell>
          <cell r="E1289">
            <v>2</v>
          </cell>
          <cell r="F1289" t="str">
            <v>SWS490B</v>
          </cell>
          <cell r="G1289">
            <v>22.9</v>
          </cell>
        </row>
        <row r="1290">
          <cell r="A1290" t="str">
            <v>2G31CR4</v>
          </cell>
          <cell r="B1290" t="str">
            <v>PL12</v>
          </cell>
          <cell r="C1290">
            <v>486</v>
          </cell>
          <cell r="D1290">
            <v>788</v>
          </cell>
          <cell r="E1290">
            <v>2</v>
          </cell>
          <cell r="F1290" t="str">
            <v>SWS490B</v>
          </cell>
          <cell r="G1290">
            <v>36.1</v>
          </cell>
        </row>
        <row r="1291">
          <cell r="A1291" t="str">
            <v>2G31CW2</v>
          </cell>
          <cell r="B1291" t="str">
            <v>PL12</v>
          </cell>
          <cell r="C1291">
            <v>486</v>
          </cell>
          <cell r="D1291">
            <v>1000</v>
          </cell>
          <cell r="E1291">
            <v>2</v>
          </cell>
          <cell r="F1291" t="str">
            <v>SWS490B</v>
          </cell>
          <cell r="G1291">
            <v>45.8</v>
          </cell>
        </row>
        <row r="1292">
          <cell r="A1292" t="str">
            <v>2G31LF1</v>
          </cell>
          <cell r="B1292" t="str">
            <v>PL22</v>
          </cell>
          <cell r="C1292">
            <v>2200</v>
          </cell>
          <cell r="D1292">
            <v>2127</v>
          </cell>
          <cell r="E1292">
            <v>1</v>
          </cell>
          <cell r="F1292" t="str">
            <v>SWS490B</v>
          </cell>
          <cell r="G1292">
            <v>808.1</v>
          </cell>
        </row>
        <row r="1293">
          <cell r="A1293" t="str">
            <v>2G31LF2</v>
          </cell>
          <cell r="B1293" t="str">
            <v>PL14</v>
          </cell>
          <cell r="C1293">
            <v>2200</v>
          </cell>
          <cell r="D1293">
            <v>7881</v>
          </cell>
          <cell r="E1293">
            <v>1</v>
          </cell>
          <cell r="F1293" t="str">
            <v>SWS490B</v>
          </cell>
          <cell r="G1293">
            <v>1905.5</v>
          </cell>
        </row>
        <row r="1294">
          <cell r="A1294" t="str">
            <v>2G31RP46</v>
          </cell>
          <cell r="B1294" t="str">
            <v>PL20</v>
          </cell>
          <cell r="C1294">
            <v>200</v>
          </cell>
          <cell r="D1294">
            <v>3078</v>
          </cell>
          <cell r="E1294">
            <v>7</v>
          </cell>
          <cell r="F1294" t="str">
            <v>SWS490B</v>
          </cell>
          <cell r="G1294">
            <v>96.6</v>
          </cell>
        </row>
        <row r="1295">
          <cell r="A1295" t="str">
            <v>2G31RP47</v>
          </cell>
          <cell r="B1295" t="str">
            <v>PL12</v>
          </cell>
          <cell r="C1295">
            <v>150</v>
          </cell>
          <cell r="D1295">
            <v>6930</v>
          </cell>
          <cell r="E1295">
            <v>7</v>
          </cell>
          <cell r="F1295" t="str">
            <v>SWS490B</v>
          </cell>
          <cell r="G1295">
            <v>97.9</v>
          </cell>
        </row>
        <row r="1296">
          <cell r="A1296" t="str">
            <v>2G31RP48</v>
          </cell>
          <cell r="B1296" t="str">
            <v>PL12</v>
          </cell>
          <cell r="C1296">
            <v>150</v>
          </cell>
          <cell r="D1296">
            <v>5104</v>
          </cell>
          <cell r="E1296">
            <v>3</v>
          </cell>
          <cell r="F1296" t="str">
            <v>SWS490B</v>
          </cell>
          <cell r="G1296">
            <v>72.099999999999994</v>
          </cell>
        </row>
        <row r="1297">
          <cell r="A1297" t="str">
            <v>2G31SP12</v>
          </cell>
          <cell r="B1297" t="str">
            <v>PL12</v>
          </cell>
          <cell r="C1297">
            <v>600</v>
          </cell>
          <cell r="D1297">
            <v>2200</v>
          </cell>
          <cell r="E1297">
            <v>1</v>
          </cell>
          <cell r="F1297" t="str">
            <v>SWS490B</v>
          </cell>
          <cell r="G1297">
            <v>124.3</v>
          </cell>
        </row>
        <row r="1298">
          <cell r="A1298" t="str">
            <v>2G31SP13</v>
          </cell>
          <cell r="B1298" t="str">
            <v>PL12</v>
          </cell>
          <cell r="C1298">
            <v>74</v>
          </cell>
          <cell r="D1298">
            <v>600</v>
          </cell>
          <cell r="E1298">
            <v>4</v>
          </cell>
          <cell r="F1298" t="str">
            <v>SWS490B</v>
          </cell>
          <cell r="G1298">
            <v>4.2</v>
          </cell>
        </row>
        <row r="1299">
          <cell r="A1299" t="str">
            <v>2G31SP14</v>
          </cell>
          <cell r="B1299" t="str">
            <v>PL12</v>
          </cell>
          <cell r="C1299">
            <v>280</v>
          </cell>
          <cell r="D1299">
            <v>600</v>
          </cell>
          <cell r="E1299">
            <v>6</v>
          </cell>
          <cell r="F1299" t="str">
            <v>SWS490B</v>
          </cell>
          <cell r="G1299">
            <v>15.8</v>
          </cell>
        </row>
        <row r="1300">
          <cell r="A1300" t="str">
            <v>2G31SP15</v>
          </cell>
          <cell r="B1300" t="str">
            <v>PL12</v>
          </cell>
          <cell r="C1300">
            <v>600</v>
          </cell>
          <cell r="D1300">
            <v>2200</v>
          </cell>
          <cell r="E1300">
            <v>1</v>
          </cell>
          <cell r="F1300" t="str">
            <v>SWS490B</v>
          </cell>
          <cell r="G1300">
            <v>124.3</v>
          </cell>
        </row>
        <row r="1301">
          <cell r="A1301" t="str">
            <v>2G31SP16</v>
          </cell>
          <cell r="B1301" t="str">
            <v>PL12</v>
          </cell>
          <cell r="C1301">
            <v>300</v>
          </cell>
          <cell r="D1301">
            <v>600</v>
          </cell>
          <cell r="E1301">
            <v>8</v>
          </cell>
          <cell r="F1301" t="str">
            <v>SWS490B</v>
          </cell>
          <cell r="G1301">
            <v>17</v>
          </cell>
        </row>
        <row r="1302">
          <cell r="A1302" t="str">
            <v>2G31SP17</v>
          </cell>
          <cell r="B1302" t="str">
            <v>PL12</v>
          </cell>
          <cell r="C1302">
            <v>400</v>
          </cell>
          <cell r="D1302">
            <v>1100</v>
          </cell>
          <cell r="E1302">
            <v>4</v>
          </cell>
          <cell r="F1302" t="str">
            <v>SWS490B</v>
          </cell>
          <cell r="G1302">
            <v>41.4</v>
          </cell>
        </row>
        <row r="1303">
          <cell r="A1303" t="str">
            <v>2G31SP18</v>
          </cell>
          <cell r="B1303" t="str">
            <v>PL12</v>
          </cell>
          <cell r="C1303">
            <v>120</v>
          </cell>
          <cell r="D1303">
            <v>600</v>
          </cell>
          <cell r="E1303">
            <v>14</v>
          </cell>
          <cell r="F1303" t="str">
            <v>SWS490B</v>
          </cell>
          <cell r="G1303">
            <v>6.8</v>
          </cell>
        </row>
        <row r="1304">
          <cell r="A1304" t="str">
            <v>2G31SP19</v>
          </cell>
          <cell r="B1304" t="str">
            <v>PL12</v>
          </cell>
          <cell r="C1304">
            <v>600</v>
          </cell>
          <cell r="D1304">
            <v>600</v>
          </cell>
          <cell r="E1304">
            <v>3</v>
          </cell>
          <cell r="F1304" t="str">
            <v>SWS490B</v>
          </cell>
          <cell r="G1304">
            <v>33.9</v>
          </cell>
        </row>
        <row r="1305">
          <cell r="A1305" t="str">
            <v>2G31TF1</v>
          </cell>
          <cell r="B1305" t="str">
            <v>PL22</v>
          </cell>
          <cell r="C1305">
            <v>2200</v>
          </cell>
          <cell r="D1305">
            <v>2877</v>
          </cell>
          <cell r="E1305">
            <v>1</v>
          </cell>
          <cell r="F1305" t="str">
            <v>SWS490B</v>
          </cell>
          <cell r="G1305">
            <v>1093.0999999999999</v>
          </cell>
        </row>
        <row r="1306">
          <cell r="A1306" t="str">
            <v>2G31TF2</v>
          </cell>
          <cell r="B1306" t="str">
            <v>PL14</v>
          </cell>
          <cell r="C1306">
            <v>2200</v>
          </cell>
          <cell r="D1306">
            <v>7131</v>
          </cell>
          <cell r="E1306">
            <v>1</v>
          </cell>
          <cell r="F1306" t="str">
            <v>SWS490B</v>
          </cell>
          <cell r="G1306">
            <v>1724.1</v>
          </cell>
        </row>
        <row r="1307">
          <cell r="A1307" t="str">
            <v>2G31WRL</v>
          </cell>
          <cell r="B1307" t="str">
            <v>PL14</v>
          </cell>
          <cell r="C1307">
            <v>1802</v>
          </cell>
          <cell r="D1307">
            <v>10079</v>
          </cell>
          <cell r="E1307">
            <v>2</v>
          </cell>
          <cell r="F1307" t="str">
            <v>SWS490B</v>
          </cell>
          <cell r="G1307">
            <v>1996</v>
          </cell>
        </row>
        <row r="1308">
          <cell r="A1308" t="str">
            <v>2G32CBF1</v>
          </cell>
          <cell r="B1308" t="str">
            <v>PL12</v>
          </cell>
          <cell r="C1308">
            <v>400</v>
          </cell>
          <cell r="D1308">
            <v>500</v>
          </cell>
          <cell r="E1308">
            <v>2</v>
          </cell>
          <cell r="F1308" t="str">
            <v>SWS490B</v>
          </cell>
          <cell r="G1308">
            <v>18.8</v>
          </cell>
        </row>
        <row r="1309">
          <cell r="A1309" t="str">
            <v>2G32CBF3</v>
          </cell>
          <cell r="B1309" t="str">
            <v>PL12</v>
          </cell>
          <cell r="C1309">
            <v>486</v>
          </cell>
          <cell r="D1309">
            <v>500</v>
          </cell>
          <cell r="E1309">
            <v>2</v>
          </cell>
          <cell r="F1309" t="str">
            <v>SWS490B</v>
          </cell>
          <cell r="G1309">
            <v>22.9</v>
          </cell>
        </row>
        <row r="1310">
          <cell r="A1310" t="str">
            <v>2G32CR4</v>
          </cell>
          <cell r="B1310" t="str">
            <v>PL12</v>
          </cell>
          <cell r="C1310">
            <v>486</v>
          </cell>
          <cell r="D1310">
            <v>788</v>
          </cell>
          <cell r="E1310">
            <v>2</v>
          </cell>
          <cell r="F1310" t="str">
            <v>SWS490B</v>
          </cell>
          <cell r="G1310">
            <v>36.1</v>
          </cell>
        </row>
        <row r="1311">
          <cell r="A1311" t="str">
            <v>2G32CW2</v>
          </cell>
          <cell r="B1311" t="str">
            <v>PL12</v>
          </cell>
          <cell r="C1311">
            <v>486</v>
          </cell>
          <cell r="D1311">
            <v>1000</v>
          </cell>
          <cell r="E1311">
            <v>2</v>
          </cell>
          <cell r="F1311" t="str">
            <v>SWS490B</v>
          </cell>
          <cell r="G1311">
            <v>45.8</v>
          </cell>
        </row>
        <row r="1312">
          <cell r="A1312" t="str">
            <v>2G32LF1</v>
          </cell>
          <cell r="B1312" t="str">
            <v>PL14</v>
          </cell>
          <cell r="C1312">
            <v>2200</v>
          </cell>
          <cell r="D1312">
            <v>3378</v>
          </cell>
          <cell r="E1312">
            <v>1</v>
          </cell>
          <cell r="F1312" t="str">
            <v>SWS490B</v>
          </cell>
          <cell r="G1312">
            <v>816.7</v>
          </cell>
        </row>
        <row r="1313">
          <cell r="A1313" t="str">
            <v>2G32LF2</v>
          </cell>
          <cell r="B1313" t="str">
            <v>PL16</v>
          </cell>
          <cell r="C1313">
            <v>2200</v>
          </cell>
          <cell r="D1313">
            <v>5379</v>
          </cell>
          <cell r="E1313">
            <v>1</v>
          </cell>
          <cell r="F1313" t="str">
            <v>SWS490B</v>
          </cell>
          <cell r="G1313">
            <v>1486.3</v>
          </cell>
        </row>
        <row r="1314">
          <cell r="A1314" t="str">
            <v>2G32RP49</v>
          </cell>
          <cell r="B1314" t="str">
            <v>PL12</v>
          </cell>
          <cell r="C1314">
            <v>150</v>
          </cell>
          <cell r="D1314">
            <v>8757</v>
          </cell>
          <cell r="E1314">
            <v>7</v>
          </cell>
          <cell r="F1314" t="str">
            <v>SWS490B</v>
          </cell>
          <cell r="G1314">
            <v>123.7</v>
          </cell>
        </row>
        <row r="1315">
          <cell r="A1315" t="str">
            <v>2G32SP12</v>
          </cell>
          <cell r="B1315" t="str">
            <v>PL12</v>
          </cell>
          <cell r="C1315">
            <v>600</v>
          </cell>
          <cell r="D1315">
            <v>2200</v>
          </cell>
          <cell r="E1315">
            <v>1</v>
          </cell>
          <cell r="F1315" t="str">
            <v>SWS490B</v>
          </cell>
          <cell r="G1315">
            <v>124.3</v>
          </cell>
        </row>
        <row r="1316">
          <cell r="A1316" t="str">
            <v>2G32SP13</v>
          </cell>
          <cell r="B1316" t="str">
            <v>PL12</v>
          </cell>
          <cell r="C1316">
            <v>74</v>
          </cell>
          <cell r="D1316">
            <v>600</v>
          </cell>
          <cell r="E1316">
            <v>4</v>
          </cell>
          <cell r="F1316" t="str">
            <v>SWS490B</v>
          </cell>
          <cell r="G1316">
            <v>4.2</v>
          </cell>
        </row>
        <row r="1317">
          <cell r="A1317" t="str">
            <v>2G32SP14</v>
          </cell>
          <cell r="B1317" t="str">
            <v>PL12</v>
          </cell>
          <cell r="C1317">
            <v>280</v>
          </cell>
          <cell r="D1317">
            <v>600</v>
          </cell>
          <cell r="E1317">
            <v>6</v>
          </cell>
          <cell r="F1317" t="str">
            <v>SWS490B</v>
          </cell>
          <cell r="G1317">
            <v>15.8</v>
          </cell>
        </row>
        <row r="1318">
          <cell r="A1318" t="str">
            <v>2G32SP15</v>
          </cell>
          <cell r="B1318" t="str">
            <v>PL12</v>
          </cell>
          <cell r="C1318">
            <v>600</v>
          </cell>
          <cell r="D1318">
            <v>2200</v>
          </cell>
          <cell r="E1318">
            <v>1</v>
          </cell>
          <cell r="F1318" t="str">
            <v>SWS490B</v>
          </cell>
          <cell r="G1318">
            <v>124.3</v>
          </cell>
        </row>
        <row r="1319">
          <cell r="A1319" t="str">
            <v>2G32SP16</v>
          </cell>
          <cell r="B1319" t="str">
            <v>PL12</v>
          </cell>
          <cell r="C1319">
            <v>300</v>
          </cell>
          <cell r="D1319">
            <v>600</v>
          </cell>
          <cell r="E1319">
            <v>8</v>
          </cell>
          <cell r="F1319" t="str">
            <v>SWS490B</v>
          </cell>
          <cell r="G1319">
            <v>17</v>
          </cell>
        </row>
        <row r="1320">
          <cell r="A1320" t="str">
            <v>2G32SP17</v>
          </cell>
          <cell r="B1320" t="str">
            <v>PL12</v>
          </cell>
          <cell r="C1320">
            <v>400</v>
          </cell>
          <cell r="D1320">
            <v>1100</v>
          </cell>
          <cell r="E1320">
            <v>4</v>
          </cell>
          <cell r="F1320" t="str">
            <v>SWS490B</v>
          </cell>
          <cell r="G1320">
            <v>41.4</v>
          </cell>
        </row>
        <row r="1321">
          <cell r="A1321" t="str">
            <v>2G32SP18</v>
          </cell>
          <cell r="B1321" t="str">
            <v>PL12</v>
          </cell>
          <cell r="C1321">
            <v>120</v>
          </cell>
          <cell r="D1321">
            <v>600</v>
          </cell>
          <cell r="E1321">
            <v>14</v>
          </cell>
          <cell r="F1321" t="str">
            <v>SWS490B</v>
          </cell>
          <cell r="G1321">
            <v>6.8</v>
          </cell>
        </row>
        <row r="1322">
          <cell r="A1322" t="str">
            <v>2G32SP19</v>
          </cell>
          <cell r="B1322" t="str">
            <v>PL12</v>
          </cell>
          <cell r="C1322">
            <v>600</v>
          </cell>
          <cell r="D1322">
            <v>600</v>
          </cell>
          <cell r="E1322">
            <v>3</v>
          </cell>
          <cell r="F1322" t="str">
            <v>SWS490B</v>
          </cell>
          <cell r="G1322">
            <v>33.9</v>
          </cell>
        </row>
        <row r="1323">
          <cell r="A1323" t="str">
            <v>2G32TF1</v>
          </cell>
          <cell r="B1323" t="str">
            <v>PL14</v>
          </cell>
          <cell r="C1323">
            <v>2200</v>
          </cell>
          <cell r="D1323">
            <v>8757</v>
          </cell>
          <cell r="E1323">
            <v>1</v>
          </cell>
          <cell r="F1323" t="str">
            <v>SWS490B</v>
          </cell>
          <cell r="G1323">
            <v>2117.3000000000002</v>
          </cell>
        </row>
        <row r="1324">
          <cell r="A1324" t="str">
            <v>2G32WRL</v>
          </cell>
          <cell r="B1324" t="str">
            <v>PL14</v>
          </cell>
          <cell r="C1324">
            <v>1802</v>
          </cell>
          <cell r="D1324">
            <v>8831</v>
          </cell>
          <cell r="E1324">
            <v>2</v>
          </cell>
          <cell r="F1324" t="str">
            <v>SWS490B</v>
          </cell>
          <cell r="G1324">
            <v>1748.9</v>
          </cell>
        </row>
        <row r="1325">
          <cell r="A1325" t="str">
            <v>2G33CBF1</v>
          </cell>
          <cell r="B1325" t="str">
            <v>PL12</v>
          </cell>
          <cell r="C1325">
            <v>400</v>
          </cell>
          <cell r="D1325">
            <v>500</v>
          </cell>
          <cell r="E1325">
            <v>2</v>
          </cell>
          <cell r="F1325" t="str">
            <v>SWS490B</v>
          </cell>
          <cell r="G1325">
            <v>18.8</v>
          </cell>
        </row>
        <row r="1326">
          <cell r="A1326" t="str">
            <v>2G33CBF3</v>
          </cell>
          <cell r="B1326" t="str">
            <v>PL12</v>
          </cell>
          <cell r="C1326">
            <v>486</v>
          </cell>
          <cell r="D1326">
            <v>500</v>
          </cell>
          <cell r="E1326">
            <v>2</v>
          </cell>
          <cell r="F1326" t="str">
            <v>SWS490B</v>
          </cell>
          <cell r="G1326">
            <v>22.9</v>
          </cell>
        </row>
        <row r="1327">
          <cell r="A1327" t="str">
            <v>2G33CR4</v>
          </cell>
          <cell r="B1327" t="str">
            <v>PL12</v>
          </cell>
          <cell r="C1327">
            <v>486</v>
          </cell>
          <cell r="D1327">
            <v>788</v>
          </cell>
          <cell r="E1327">
            <v>2</v>
          </cell>
          <cell r="F1327" t="str">
            <v>SWS490B</v>
          </cell>
          <cell r="G1327">
            <v>36.1</v>
          </cell>
        </row>
        <row r="1328">
          <cell r="A1328" t="str">
            <v>2G33CW2</v>
          </cell>
          <cell r="B1328" t="str">
            <v>PL12</v>
          </cell>
          <cell r="C1328">
            <v>486</v>
          </cell>
          <cell r="D1328">
            <v>1000</v>
          </cell>
          <cell r="E1328">
            <v>2</v>
          </cell>
          <cell r="F1328" t="str">
            <v>SWS490B</v>
          </cell>
          <cell r="G1328">
            <v>45.8</v>
          </cell>
        </row>
        <row r="1329">
          <cell r="A1329" t="str">
            <v>2G33LF1</v>
          </cell>
          <cell r="B1329" t="str">
            <v>PL16</v>
          </cell>
          <cell r="C1329">
            <v>2200</v>
          </cell>
          <cell r="D1329">
            <v>12514</v>
          </cell>
          <cell r="E1329">
            <v>1</v>
          </cell>
          <cell r="F1329" t="str">
            <v>SWS490B</v>
          </cell>
          <cell r="G1329">
            <v>3457.9</v>
          </cell>
        </row>
        <row r="1330">
          <cell r="A1330" t="str">
            <v>2G33RP50</v>
          </cell>
          <cell r="B1330" t="str">
            <v>PL12</v>
          </cell>
          <cell r="C1330">
            <v>150</v>
          </cell>
          <cell r="D1330">
            <v>12514</v>
          </cell>
          <cell r="E1330">
            <v>7</v>
          </cell>
          <cell r="F1330" t="str">
            <v>SWS490B</v>
          </cell>
          <cell r="G1330">
            <v>176.8</v>
          </cell>
        </row>
        <row r="1331">
          <cell r="A1331" t="str">
            <v>2G33SP12</v>
          </cell>
          <cell r="B1331" t="str">
            <v>PL12</v>
          </cell>
          <cell r="C1331">
            <v>600</v>
          </cell>
          <cell r="D1331">
            <v>2200</v>
          </cell>
          <cell r="E1331">
            <v>1</v>
          </cell>
          <cell r="F1331" t="str">
            <v>SWS490B</v>
          </cell>
          <cell r="G1331">
            <v>124.3</v>
          </cell>
        </row>
        <row r="1332">
          <cell r="A1332" t="str">
            <v>2G33SP13</v>
          </cell>
          <cell r="B1332" t="str">
            <v>PL12</v>
          </cell>
          <cell r="C1332">
            <v>74</v>
          </cell>
          <cell r="D1332">
            <v>600</v>
          </cell>
          <cell r="E1332">
            <v>4</v>
          </cell>
          <cell r="F1332" t="str">
            <v>SWS490B</v>
          </cell>
          <cell r="G1332">
            <v>4.2</v>
          </cell>
        </row>
        <row r="1333">
          <cell r="A1333" t="str">
            <v>2G33SP14</v>
          </cell>
          <cell r="B1333" t="str">
            <v>PL12</v>
          </cell>
          <cell r="C1333">
            <v>280</v>
          </cell>
          <cell r="D1333">
            <v>600</v>
          </cell>
          <cell r="E1333">
            <v>6</v>
          </cell>
          <cell r="F1333" t="str">
            <v>SWS490B</v>
          </cell>
          <cell r="G1333">
            <v>15.8</v>
          </cell>
        </row>
        <row r="1334">
          <cell r="A1334" t="str">
            <v>2G33SP15</v>
          </cell>
          <cell r="B1334" t="str">
            <v>PL12</v>
          </cell>
          <cell r="C1334">
            <v>600</v>
          </cell>
          <cell r="D1334">
            <v>2200</v>
          </cell>
          <cell r="E1334">
            <v>1</v>
          </cell>
          <cell r="F1334" t="str">
            <v>SWS490B</v>
          </cell>
          <cell r="G1334">
            <v>124.3</v>
          </cell>
        </row>
        <row r="1335">
          <cell r="A1335" t="str">
            <v>2G33SP16</v>
          </cell>
          <cell r="B1335" t="str">
            <v>PL12</v>
          </cell>
          <cell r="C1335">
            <v>300</v>
          </cell>
          <cell r="D1335">
            <v>600</v>
          </cell>
          <cell r="E1335">
            <v>8</v>
          </cell>
          <cell r="F1335" t="str">
            <v>SWS490B</v>
          </cell>
          <cell r="G1335">
            <v>17</v>
          </cell>
        </row>
        <row r="1336">
          <cell r="A1336" t="str">
            <v>2G33SP17</v>
          </cell>
          <cell r="B1336" t="str">
            <v>PL12</v>
          </cell>
          <cell r="C1336">
            <v>400</v>
          </cell>
          <cell r="D1336">
            <v>1100</v>
          </cell>
          <cell r="E1336">
            <v>4</v>
          </cell>
          <cell r="F1336" t="str">
            <v>SWS490B</v>
          </cell>
          <cell r="G1336">
            <v>41.4</v>
          </cell>
        </row>
        <row r="1337">
          <cell r="A1337" t="str">
            <v>2G33SP18</v>
          </cell>
          <cell r="B1337" t="str">
            <v>PL12</v>
          </cell>
          <cell r="C1337">
            <v>120</v>
          </cell>
          <cell r="D1337">
            <v>600</v>
          </cell>
          <cell r="E1337">
            <v>14</v>
          </cell>
          <cell r="F1337" t="str">
            <v>SWS490B</v>
          </cell>
          <cell r="G1337">
            <v>6.8</v>
          </cell>
        </row>
        <row r="1338">
          <cell r="A1338" t="str">
            <v>2G33SP19</v>
          </cell>
          <cell r="B1338" t="str">
            <v>PL12</v>
          </cell>
          <cell r="C1338">
            <v>600</v>
          </cell>
          <cell r="D1338">
            <v>600</v>
          </cell>
          <cell r="E1338">
            <v>3</v>
          </cell>
          <cell r="F1338" t="str">
            <v>SWS490B</v>
          </cell>
          <cell r="G1338">
            <v>33.9</v>
          </cell>
        </row>
        <row r="1339">
          <cell r="A1339" t="str">
            <v>2G33TF1</v>
          </cell>
          <cell r="B1339" t="str">
            <v>PL14</v>
          </cell>
          <cell r="C1339">
            <v>2200</v>
          </cell>
          <cell r="D1339">
            <v>12514</v>
          </cell>
          <cell r="E1339">
            <v>1</v>
          </cell>
          <cell r="F1339" t="str">
            <v>SWS490B</v>
          </cell>
          <cell r="G1339">
            <v>3025.6</v>
          </cell>
        </row>
        <row r="1340">
          <cell r="A1340" t="str">
            <v>2G33WRL</v>
          </cell>
          <cell r="B1340" t="str">
            <v>PL14</v>
          </cell>
          <cell r="C1340">
            <v>1811</v>
          </cell>
          <cell r="D1340">
            <v>12514</v>
          </cell>
          <cell r="E1340">
            <v>2</v>
          </cell>
          <cell r="F1340" t="str">
            <v>SWS490B</v>
          </cell>
          <cell r="G1340">
            <v>2490.6</v>
          </cell>
        </row>
        <row r="1341">
          <cell r="A1341" t="str">
            <v>2G34CBF1</v>
          </cell>
          <cell r="B1341" t="str">
            <v>PL12</v>
          </cell>
          <cell r="C1341">
            <v>400</v>
          </cell>
          <cell r="D1341">
            <v>500</v>
          </cell>
          <cell r="E1341">
            <v>3</v>
          </cell>
          <cell r="F1341" t="str">
            <v>SWS490B</v>
          </cell>
          <cell r="G1341">
            <v>18.8</v>
          </cell>
        </row>
        <row r="1342">
          <cell r="A1342" t="str">
            <v>2G34CBF3</v>
          </cell>
          <cell r="B1342" t="str">
            <v>PL12</v>
          </cell>
          <cell r="C1342">
            <v>486</v>
          </cell>
          <cell r="D1342">
            <v>500</v>
          </cell>
          <cell r="E1342">
            <v>3</v>
          </cell>
          <cell r="F1342" t="str">
            <v>SWS490B</v>
          </cell>
          <cell r="G1342">
            <v>22.9</v>
          </cell>
        </row>
        <row r="1343">
          <cell r="A1343" t="str">
            <v>2G34CR3</v>
          </cell>
          <cell r="B1343" t="str">
            <v>PL12</v>
          </cell>
          <cell r="C1343">
            <v>486</v>
          </cell>
          <cell r="D1343">
            <v>638</v>
          </cell>
          <cell r="E1343">
            <v>3</v>
          </cell>
          <cell r="F1343" t="str">
            <v>SWS490B</v>
          </cell>
          <cell r="G1343">
            <v>29.2</v>
          </cell>
        </row>
        <row r="1344">
          <cell r="A1344" t="str">
            <v>2G34CW2</v>
          </cell>
          <cell r="B1344" t="str">
            <v>PL12</v>
          </cell>
          <cell r="C1344">
            <v>486</v>
          </cell>
          <cell r="D1344">
            <v>1000</v>
          </cell>
          <cell r="E1344">
            <v>3</v>
          </cell>
          <cell r="F1344" t="str">
            <v>SWS490B</v>
          </cell>
          <cell r="G1344">
            <v>45.8</v>
          </cell>
        </row>
        <row r="1345">
          <cell r="A1345" t="str">
            <v>2G34HP10</v>
          </cell>
          <cell r="B1345" t="str">
            <v>PL12</v>
          </cell>
          <cell r="C1345">
            <v>150</v>
          </cell>
          <cell r="D1345">
            <v>620</v>
          </cell>
          <cell r="E1345">
            <v>2</v>
          </cell>
          <cell r="F1345" t="str">
            <v>SWS490B</v>
          </cell>
          <cell r="G1345">
            <v>8.8000000000000007</v>
          </cell>
        </row>
        <row r="1346">
          <cell r="A1346" t="str">
            <v>2G34HP3</v>
          </cell>
          <cell r="B1346" t="str">
            <v>PL12</v>
          </cell>
          <cell r="C1346">
            <v>150</v>
          </cell>
          <cell r="D1346">
            <v>1180</v>
          </cell>
          <cell r="E1346">
            <v>14</v>
          </cell>
          <cell r="F1346" t="str">
            <v>SWS490B</v>
          </cell>
          <cell r="G1346">
            <v>16.7</v>
          </cell>
        </row>
        <row r="1347">
          <cell r="A1347" t="str">
            <v>2G34HP6</v>
          </cell>
          <cell r="B1347" t="str">
            <v>PL12</v>
          </cell>
          <cell r="C1347">
            <v>150</v>
          </cell>
          <cell r="D1347">
            <v>1190</v>
          </cell>
          <cell r="E1347">
            <v>2</v>
          </cell>
          <cell r="F1347" t="str">
            <v>SWS490B</v>
          </cell>
          <cell r="G1347">
            <v>16.8</v>
          </cell>
        </row>
        <row r="1348">
          <cell r="A1348" t="str">
            <v>2G34HP7</v>
          </cell>
          <cell r="B1348" t="str">
            <v>PL12</v>
          </cell>
          <cell r="C1348">
            <v>150</v>
          </cell>
          <cell r="D1348">
            <v>205</v>
          </cell>
          <cell r="E1348">
            <v>2</v>
          </cell>
          <cell r="F1348" t="str">
            <v>SWS490B</v>
          </cell>
          <cell r="G1348">
            <v>2.9</v>
          </cell>
        </row>
        <row r="1349">
          <cell r="A1349" t="str">
            <v>2G34HP9</v>
          </cell>
          <cell r="B1349" t="str">
            <v>PL12</v>
          </cell>
          <cell r="C1349">
            <v>150</v>
          </cell>
          <cell r="D1349">
            <v>260</v>
          </cell>
          <cell r="E1349">
            <v>2</v>
          </cell>
          <cell r="F1349" t="str">
            <v>SWS490B</v>
          </cell>
          <cell r="G1349">
            <v>3.7</v>
          </cell>
        </row>
        <row r="1350">
          <cell r="A1350" t="str">
            <v>2G34LF1</v>
          </cell>
          <cell r="B1350" t="str">
            <v>PL16</v>
          </cell>
          <cell r="C1350">
            <v>2200</v>
          </cell>
          <cell r="D1350">
            <v>2128</v>
          </cell>
          <cell r="E1350">
            <v>1</v>
          </cell>
          <cell r="F1350" t="str">
            <v>SWS490B</v>
          </cell>
          <cell r="G1350">
            <v>588</v>
          </cell>
        </row>
        <row r="1351">
          <cell r="A1351" t="str">
            <v>2G34LF2</v>
          </cell>
          <cell r="B1351" t="str">
            <v>PL12</v>
          </cell>
          <cell r="C1351">
            <v>2200</v>
          </cell>
          <cell r="D1351">
            <v>9635</v>
          </cell>
          <cell r="E1351">
            <v>1</v>
          </cell>
          <cell r="F1351" t="str">
            <v>SWS490B</v>
          </cell>
          <cell r="G1351">
            <v>1996.8</v>
          </cell>
        </row>
        <row r="1352">
          <cell r="A1352" t="str">
            <v>2G34RP51</v>
          </cell>
          <cell r="B1352" t="str">
            <v>PL12</v>
          </cell>
          <cell r="C1352">
            <v>150</v>
          </cell>
          <cell r="D1352">
            <v>997</v>
          </cell>
          <cell r="E1352">
            <v>2</v>
          </cell>
          <cell r="F1352" t="str">
            <v>SWS490B</v>
          </cell>
          <cell r="G1352">
            <v>14.1</v>
          </cell>
        </row>
        <row r="1353">
          <cell r="A1353" t="str">
            <v>2G34RP52</v>
          </cell>
          <cell r="B1353" t="str">
            <v>PL12</v>
          </cell>
          <cell r="C1353">
            <v>150</v>
          </cell>
          <cell r="D1353">
            <v>9389</v>
          </cell>
          <cell r="E1353">
            <v>5</v>
          </cell>
          <cell r="F1353" t="str">
            <v>SWS490B</v>
          </cell>
          <cell r="G1353">
            <v>132.69999999999999</v>
          </cell>
        </row>
        <row r="1354">
          <cell r="A1354" t="str">
            <v>2G34RP53</v>
          </cell>
          <cell r="B1354" t="str">
            <v>PL12</v>
          </cell>
          <cell r="C1354">
            <v>150</v>
          </cell>
          <cell r="D1354">
            <v>1279</v>
          </cell>
          <cell r="E1354">
            <v>5</v>
          </cell>
          <cell r="F1354" t="str">
            <v>SWS490B</v>
          </cell>
          <cell r="G1354">
            <v>18.100000000000001</v>
          </cell>
        </row>
        <row r="1355">
          <cell r="A1355" t="str">
            <v>2G34RP54</v>
          </cell>
          <cell r="B1355" t="str">
            <v>PL12</v>
          </cell>
          <cell r="C1355">
            <v>150</v>
          </cell>
          <cell r="D1355">
            <v>1122</v>
          </cell>
          <cell r="E1355">
            <v>5</v>
          </cell>
          <cell r="F1355" t="str">
            <v>SWS490B</v>
          </cell>
          <cell r="G1355">
            <v>15.9</v>
          </cell>
        </row>
        <row r="1356">
          <cell r="A1356" t="str">
            <v>2G34RP55</v>
          </cell>
          <cell r="B1356" t="str">
            <v>PL12</v>
          </cell>
          <cell r="C1356">
            <v>150</v>
          </cell>
          <cell r="D1356">
            <v>9559</v>
          </cell>
          <cell r="E1356">
            <v>2</v>
          </cell>
          <cell r="F1356" t="str">
            <v>SWS490B</v>
          </cell>
          <cell r="G1356">
            <v>135.1</v>
          </cell>
        </row>
        <row r="1357">
          <cell r="A1357" t="str">
            <v>2G34RP56</v>
          </cell>
          <cell r="B1357" t="str">
            <v>PL12</v>
          </cell>
          <cell r="C1357">
            <v>150</v>
          </cell>
          <cell r="D1357">
            <v>1544</v>
          </cell>
          <cell r="E1357">
            <v>2</v>
          </cell>
          <cell r="F1357" t="str">
            <v>SWS490B</v>
          </cell>
          <cell r="G1357">
            <v>21.8</v>
          </cell>
        </row>
        <row r="1358">
          <cell r="A1358" t="str">
            <v>2G34SL25</v>
          </cell>
          <cell r="B1358" t="str">
            <v>PL58</v>
          </cell>
          <cell r="C1358">
            <v>600</v>
          </cell>
          <cell r="D1358">
            <v>600</v>
          </cell>
          <cell r="E1358">
            <v>2</v>
          </cell>
          <cell r="F1358" t="str">
            <v>SWS490B</v>
          </cell>
          <cell r="G1358">
            <v>163.9</v>
          </cell>
        </row>
        <row r="1359">
          <cell r="A1359" t="str">
            <v>2G34TF1</v>
          </cell>
          <cell r="B1359" t="str">
            <v>PL14</v>
          </cell>
          <cell r="C1359">
            <v>2200</v>
          </cell>
          <cell r="D1359">
            <v>2879</v>
          </cell>
          <cell r="E1359">
            <v>1</v>
          </cell>
          <cell r="F1359" t="str">
            <v>SWS490B</v>
          </cell>
          <cell r="G1359">
            <v>696.1</v>
          </cell>
        </row>
        <row r="1360">
          <cell r="A1360" t="str">
            <v>2G34TF2</v>
          </cell>
          <cell r="B1360" t="str">
            <v>PL12</v>
          </cell>
          <cell r="C1360">
            <v>2200</v>
          </cell>
          <cell r="D1360">
            <v>6510</v>
          </cell>
          <cell r="E1360">
            <v>1</v>
          </cell>
          <cell r="F1360" t="str">
            <v>SWS490B</v>
          </cell>
          <cell r="G1360">
            <v>1349.1</v>
          </cell>
        </row>
        <row r="1361">
          <cell r="A1361" t="str">
            <v>2G34TF3</v>
          </cell>
          <cell r="B1361" t="str">
            <v>PL12</v>
          </cell>
          <cell r="C1361">
            <v>2200</v>
          </cell>
          <cell r="D1361">
            <v>1270</v>
          </cell>
          <cell r="E1361">
            <v>1</v>
          </cell>
          <cell r="F1361" t="str">
            <v>SWS490B</v>
          </cell>
          <cell r="G1361">
            <v>263.2</v>
          </cell>
        </row>
        <row r="1362">
          <cell r="A1362" t="str">
            <v>2G34TF4</v>
          </cell>
          <cell r="B1362" t="str">
            <v>PL12</v>
          </cell>
          <cell r="C1362">
            <v>2200</v>
          </cell>
          <cell r="D1362">
            <v>1122</v>
          </cell>
          <cell r="E1362">
            <v>1</v>
          </cell>
          <cell r="F1362" t="str">
            <v>SWS490B</v>
          </cell>
          <cell r="G1362">
            <v>232.5</v>
          </cell>
        </row>
        <row r="1363">
          <cell r="A1363" t="str">
            <v>2G34WRL</v>
          </cell>
          <cell r="B1363" t="str">
            <v>PL14</v>
          </cell>
          <cell r="C1363">
            <v>1808</v>
          </cell>
          <cell r="D1363">
            <v>11862</v>
          </cell>
          <cell r="E1363">
            <v>2</v>
          </cell>
          <cell r="F1363" t="str">
            <v>SWS490B</v>
          </cell>
          <cell r="G1363">
            <v>2357</v>
          </cell>
        </row>
        <row r="1364">
          <cell r="A1364" t="str">
            <v>CB1-83CBLF1</v>
          </cell>
          <cell r="B1364" t="str">
            <v>PL12</v>
          </cell>
          <cell r="C1364">
            <v>300</v>
          </cell>
          <cell r="D1364">
            <v>1000</v>
          </cell>
          <cell r="E1364">
            <v>83</v>
          </cell>
          <cell r="F1364" t="str">
            <v>SWS490B</v>
          </cell>
          <cell r="G1364">
            <v>28.3</v>
          </cell>
        </row>
        <row r="1365">
          <cell r="A1365" t="str">
            <v>CB1-83CBTF1</v>
          </cell>
          <cell r="B1365" t="str">
            <v>PL12</v>
          </cell>
          <cell r="C1365">
            <v>300</v>
          </cell>
          <cell r="D1365">
            <v>1000</v>
          </cell>
          <cell r="E1365">
            <v>83</v>
          </cell>
          <cell r="F1365" t="str">
            <v>SWS490B</v>
          </cell>
          <cell r="G1365">
            <v>28.3</v>
          </cell>
        </row>
        <row r="1366">
          <cell r="A1366" t="str">
            <v>CB1-83CBW1</v>
          </cell>
          <cell r="B1366" t="str">
            <v>PL12</v>
          </cell>
          <cell r="C1366">
            <v>1000</v>
          </cell>
          <cell r="D1366">
            <v>1000</v>
          </cell>
          <cell r="E1366">
            <v>83</v>
          </cell>
          <cell r="F1366" t="str">
            <v>SWS490B</v>
          </cell>
          <cell r="G1366">
            <v>94.2</v>
          </cell>
        </row>
        <row r="1367">
          <cell r="A1367" t="str">
            <v>CB1-83CR1</v>
          </cell>
          <cell r="B1367" t="str">
            <v>PL10</v>
          </cell>
          <cell r="C1367">
            <v>144</v>
          </cell>
          <cell r="D1367">
            <v>1000</v>
          </cell>
          <cell r="E1367">
            <v>6</v>
          </cell>
          <cell r="F1367" t="str">
            <v>SWS490B</v>
          </cell>
          <cell r="G1367">
            <v>11.3</v>
          </cell>
        </row>
        <row r="1368">
          <cell r="A1368" t="str">
            <v>CB1-83CR10</v>
          </cell>
          <cell r="B1368" t="str">
            <v>PL10</v>
          </cell>
          <cell r="C1368">
            <v>144</v>
          </cell>
          <cell r="D1368">
            <v>1000</v>
          </cell>
          <cell r="E1368">
            <v>14</v>
          </cell>
          <cell r="F1368" t="str">
            <v>SWS490B</v>
          </cell>
          <cell r="G1368">
            <v>11.3</v>
          </cell>
        </row>
        <row r="1369">
          <cell r="A1369" t="str">
            <v>CB1-83CR11</v>
          </cell>
          <cell r="B1369" t="str">
            <v>PL10</v>
          </cell>
          <cell r="C1369">
            <v>144</v>
          </cell>
          <cell r="D1369">
            <v>1001</v>
          </cell>
          <cell r="E1369">
            <v>6</v>
          </cell>
          <cell r="F1369" t="str">
            <v>SWS490B</v>
          </cell>
          <cell r="G1369">
            <v>11.3</v>
          </cell>
        </row>
        <row r="1370">
          <cell r="A1370" t="str">
            <v>CB1-83CR12</v>
          </cell>
          <cell r="B1370" t="str">
            <v>PL10</v>
          </cell>
          <cell r="C1370">
            <v>144</v>
          </cell>
          <cell r="D1370">
            <v>1002</v>
          </cell>
          <cell r="E1370">
            <v>8</v>
          </cell>
          <cell r="F1370" t="str">
            <v>SWS490B</v>
          </cell>
          <cell r="G1370">
            <v>11.3</v>
          </cell>
        </row>
        <row r="1371">
          <cell r="A1371" t="str">
            <v>CB1-83CR13</v>
          </cell>
          <cell r="B1371" t="str">
            <v>PL10</v>
          </cell>
          <cell r="C1371">
            <v>144</v>
          </cell>
          <cell r="D1371">
            <v>1003</v>
          </cell>
          <cell r="E1371">
            <v>8</v>
          </cell>
          <cell r="F1371" t="str">
            <v>SWS490B</v>
          </cell>
          <cell r="G1371">
            <v>11.3</v>
          </cell>
        </row>
        <row r="1372">
          <cell r="A1372" t="str">
            <v>CB1-83CR14</v>
          </cell>
          <cell r="B1372" t="str">
            <v>PL10</v>
          </cell>
          <cell r="C1372">
            <v>144</v>
          </cell>
          <cell r="D1372">
            <v>1004</v>
          </cell>
          <cell r="E1372">
            <v>17</v>
          </cell>
          <cell r="F1372" t="str">
            <v>SWS490B</v>
          </cell>
          <cell r="G1372">
            <v>11.3</v>
          </cell>
        </row>
        <row r="1373">
          <cell r="A1373" t="str">
            <v>CB1-83CR15</v>
          </cell>
          <cell r="B1373" t="str">
            <v>PL10</v>
          </cell>
          <cell r="C1373">
            <v>144</v>
          </cell>
          <cell r="D1373">
            <v>1005</v>
          </cell>
          <cell r="E1373">
            <v>14</v>
          </cell>
          <cell r="F1373" t="str">
            <v>SWS490B</v>
          </cell>
          <cell r="G1373">
            <v>11.4</v>
          </cell>
        </row>
        <row r="1374">
          <cell r="A1374" t="str">
            <v>CB1-83CR16</v>
          </cell>
          <cell r="B1374" t="str">
            <v>PL10</v>
          </cell>
          <cell r="C1374">
            <v>144</v>
          </cell>
          <cell r="D1374">
            <v>1006</v>
          </cell>
          <cell r="E1374">
            <v>10</v>
          </cell>
          <cell r="F1374" t="str">
            <v>SWS490B</v>
          </cell>
          <cell r="G1374">
            <v>11.4</v>
          </cell>
        </row>
        <row r="1375">
          <cell r="A1375" t="str">
            <v>CB1-83CR17</v>
          </cell>
          <cell r="B1375" t="str">
            <v>PL10</v>
          </cell>
          <cell r="C1375">
            <v>144</v>
          </cell>
          <cell r="D1375">
            <v>1007</v>
          </cell>
          <cell r="E1375">
            <v>8</v>
          </cell>
          <cell r="F1375" t="str">
            <v>SWS490B</v>
          </cell>
          <cell r="G1375">
            <v>11.4</v>
          </cell>
        </row>
        <row r="1376">
          <cell r="A1376" t="str">
            <v>CB1-83CR18</v>
          </cell>
          <cell r="B1376" t="str">
            <v>PL10</v>
          </cell>
          <cell r="C1376">
            <v>144</v>
          </cell>
          <cell r="D1376">
            <v>1008</v>
          </cell>
          <cell r="E1376">
            <v>4</v>
          </cell>
          <cell r="F1376" t="str">
            <v>SWS490B</v>
          </cell>
          <cell r="G1376">
            <v>11.4</v>
          </cell>
        </row>
        <row r="1377">
          <cell r="A1377" t="str">
            <v>CB1-83CR19</v>
          </cell>
          <cell r="B1377" t="str">
            <v>PL10</v>
          </cell>
          <cell r="C1377">
            <v>144</v>
          </cell>
          <cell r="D1377">
            <v>1009</v>
          </cell>
          <cell r="E1377">
            <v>1</v>
          </cell>
          <cell r="F1377" t="str">
            <v>SWS490B</v>
          </cell>
          <cell r="G1377">
            <v>11.4</v>
          </cell>
        </row>
        <row r="1378">
          <cell r="A1378" t="str">
            <v>CB1-83CR2</v>
          </cell>
          <cell r="B1378" t="str">
            <v>PL10</v>
          </cell>
          <cell r="C1378">
            <v>144</v>
          </cell>
          <cell r="D1378">
            <v>1000</v>
          </cell>
          <cell r="E1378">
            <v>8</v>
          </cell>
          <cell r="F1378" t="str">
            <v>SWS490B</v>
          </cell>
          <cell r="G1378">
            <v>11.3</v>
          </cell>
        </row>
        <row r="1379">
          <cell r="A1379" t="str">
            <v>CB1-83CR3</v>
          </cell>
          <cell r="B1379" t="str">
            <v>PL10</v>
          </cell>
          <cell r="C1379">
            <v>144</v>
          </cell>
          <cell r="D1379">
            <v>1000</v>
          </cell>
          <cell r="E1379">
            <v>8</v>
          </cell>
          <cell r="F1379" t="str">
            <v>SWS490B</v>
          </cell>
          <cell r="G1379">
            <v>11.3</v>
          </cell>
        </row>
        <row r="1380">
          <cell r="A1380" t="str">
            <v>CB1-83CR4</v>
          </cell>
          <cell r="B1380" t="str">
            <v>PL10</v>
          </cell>
          <cell r="C1380">
            <v>144</v>
          </cell>
          <cell r="D1380">
            <v>1000</v>
          </cell>
          <cell r="E1380">
            <v>17</v>
          </cell>
          <cell r="F1380" t="str">
            <v>SWS490B</v>
          </cell>
          <cell r="G1380">
            <v>11.3</v>
          </cell>
        </row>
        <row r="1381">
          <cell r="A1381" t="str">
            <v>CB1-83CR5</v>
          </cell>
          <cell r="B1381" t="str">
            <v>PL10</v>
          </cell>
          <cell r="C1381">
            <v>144</v>
          </cell>
          <cell r="D1381">
            <v>1000</v>
          </cell>
          <cell r="E1381">
            <v>14</v>
          </cell>
          <cell r="F1381" t="str">
            <v>SWS490B</v>
          </cell>
          <cell r="G1381">
            <v>11.3</v>
          </cell>
        </row>
        <row r="1382">
          <cell r="A1382" t="str">
            <v>CB1-83CR6</v>
          </cell>
          <cell r="B1382" t="str">
            <v>PL10</v>
          </cell>
          <cell r="C1382">
            <v>144</v>
          </cell>
          <cell r="D1382">
            <v>1000</v>
          </cell>
          <cell r="E1382">
            <v>10</v>
          </cell>
          <cell r="F1382" t="str">
            <v>SWS490B</v>
          </cell>
          <cell r="G1382">
            <v>11.3</v>
          </cell>
        </row>
        <row r="1383">
          <cell r="A1383" t="str">
            <v>CB1-83CR7</v>
          </cell>
          <cell r="B1383" t="str">
            <v>PL10</v>
          </cell>
          <cell r="C1383">
            <v>144</v>
          </cell>
          <cell r="D1383">
            <v>1000</v>
          </cell>
          <cell r="E1383">
            <v>8</v>
          </cell>
          <cell r="F1383" t="str">
            <v>SWS490B</v>
          </cell>
          <cell r="G1383">
            <v>11.3</v>
          </cell>
        </row>
        <row r="1384">
          <cell r="A1384" t="str">
            <v>CB1-83CR8</v>
          </cell>
          <cell r="B1384" t="str">
            <v>PL10</v>
          </cell>
          <cell r="C1384">
            <v>144</v>
          </cell>
          <cell r="D1384">
            <v>1000</v>
          </cell>
          <cell r="E1384">
            <v>4</v>
          </cell>
          <cell r="F1384" t="str">
            <v>SWS490B</v>
          </cell>
          <cell r="G1384">
            <v>11.3</v>
          </cell>
        </row>
        <row r="1385">
          <cell r="A1385" t="str">
            <v>CB1-83CR9</v>
          </cell>
          <cell r="B1385" t="str">
            <v>PL10</v>
          </cell>
          <cell r="C1385">
            <v>144</v>
          </cell>
          <cell r="D1385">
            <v>1000</v>
          </cell>
          <cell r="E1385">
            <v>1</v>
          </cell>
          <cell r="F1385" t="str">
            <v>SWS490B</v>
          </cell>
          <cell r="G1385">
            <v>11.3</v>
          </cell>
        </row>
        <row r="1386">
          <cell r="A1386" t="str">
            <v>CB1-83CSP1</v>
          </cell>
          <cell r="B1386" t="str">
            <v>PL12</v>
          </cell>
          <cell r="C1386">
            <v>300</v>
          </cell>
          <cell r="D1386">
            <v>600</v>
          </cell>
          <cell r="E1386">
            <v>166</v>
          </cell>
          <cell r="F1386" t="str">
            <v>SWS490B</v>
          </cell>
          <cell r="G1386">
            <v>17</v>
          </cell>
        </row>
        <row r="1387">
          <cell r="A1387" t="str">
            <v>CB1-83CSP2</v>
          </cell>
          <cell r="B1387" t="str">
            <v>PL12</v>
          </cell>
          <cell r="C1387">
            <v>130</v>
          </cell>
          <cell r="D1387">
            <v>600</v>
          </cell>
          <cell r="E1387">
            <v>996</v>
          </cell>
          <cell r="F1387" t="str">
            <v>SWS490B</v>
          </cell>
          <cell r="G1387">
            <v>7.3</v>
          </cell>
        </row>
        <row r="1388">
          <cell r="A1388" t="str">
            <v>CB1-83CSP3</v>
          </cell>
          <cell r="B1388" t="str">
            <v>PL12</v>
          </cell>
          <cell r="C1388">
            <v>200</v>
          </cell>
          <cell r="D1388">
            <v>600</v>
          </cell>
          <cell r="E1388">
            <v>664</v>
          </cell>
          <cell r="F1388" t="str">
            <v>SWS490B</v>
          </cell>
          <cell r="G1388">
            <v>11.3</v>
          </cell>
        </row>
        <row r="1389">
          <cell r="A1389" t="str">
            <v>CB1-83CSP4</v>
          </cell>
          <cell r="B1389" t="str">
            <v>PL12</v>
          </cell>
          <cell r="C1389">
            <v>500</v>
          </cell>
          <cell r="D1389">
            <v>600</v>
          </cell>
          <cell r="E1389">
            <v>332</v>
          </cell>
          <cell r="F1389" t="str">
            <v>SWS490B</v>
          </cell>
          <cell r="G1389">
            <v>28.3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데리네이타현황"/>
      <sheetName val="견적대비 견적서"/>
      <sheetName val="Y-WORK"/>
      <sheetName val="danga"/>
      <sheetName val="ilch"/>
      <sheetName val="설직재-1"/>
      <sheetName val="내역"/>
      <sheetName val="AP1"/>
      <sheetName val="WORK"/>
      <sheetName val="을"/>
      <sheetName val="9811"/>
      <sheetName val="손익분석"/>
      <sheetName val="실행내역"/>
      <sheetName val="직노"/>
      <sheetName val="단면가정"/>
      <sheetName val="일반물자(한국통신)"/>
      <sheetName val="DATA"/>
      <sheetName val="공통가설"/>
      <sheetName val="표준건축비"/>
      <sheetName val="단가표"/>
      <sheetName val="기둥(원형)"/>
      <sheetName val="SLAB&quot;1&quot;"/>
      <sheetName val="c_balju"/>
      <sheetName val="주경기-오배수"/>
      <sheetName val="CODE"/>
      <sheetName val="단가대비"/>
      <sheetName val="목록"/>
      <sheetName val="금액"/>
      <sheetName val="조경"/>
      <sheetName val="1-1"/>
      <sheetName val="내역서 "/>
      <sheetName val="총괄"/>
      <sheetName val="직공비"/>
      <sheetName val="정부노임단가"/>
      <sheetName val="LEGEND"/>
      <sheetName val="인테리어내역"/>
      <sheetName val="I一般比"/>
      <sheetName val="N賃率-職"/>
      <sheetName val="노임단가"/>
      <sheetName val="전체"/>
      <sheetName val="문학간접"/>
      <sheetName val="토공(우물통,기타) "/>
      <sheetName val="현장관리비"/>
      <sheetName val="공내역서"/>
      <sheetName val="일위대가시트"/>
      <sheetName val="Sheet3"/>
      <sheetName val="2000년1차"/>
      <sheetName val="9509"/>
      <sheetName val="설비내역서"/>
      <sheetName val="건축내역서"/>
      <sheetName val="전기내역서"/>
      <sheetName val="기초일위"/>
      <sheetName val="시설일위"/>
      <sheetName val="조명일위"/>
      <sheetName val="금액내역서"/>
      <sheetName val="경산"/>
      <sheetName val="노무비"/>
      <sheetName val="남양시작동자105노65기1.3화1.2"/>
      <sheetName val="코드"/>
      <sheetName val="ITEM"/>
      <sheetName val="부대tu"/>
      <sheetName val="내역서"/>
      <sheetName val="대전우편"/>
      <sheetName val="#REF"/>
      <sheetName val="단가산출1"/>
      <sheetName val="단가산출2"/>
      <sheetName val="BEND LOSS"/>
      <sheetName val="09년부서별원가"/>
      <sheetName val="사급자재"/>
      <sheetName val="산출내역서집계표"/>
      <sheetName val="guard(mac)"/>
      <sheetName val="BASIC (2)"/>
      <sheetName val="전체내역서"/>
      <sheetName val="건축집계"/>
      <sheetName val="일위대가목록"/>
      <sheetName val="2F 회의실견적(5_14 일대)"/>
      <sheetName val="교각계산"/>
      <sheetName val="o현장경비"/>
      <sheetName val="wall"/>
      <sheetName val="식생블럭단위수량"/>
      <sheetName val="관급"/>
      <sheetName val="청주(철골발주의뢰서)"/>
      <sheetName val="자료"/>
      <sheetName val="날개벽(시점좌측)"/>
      <sheetName val="설계조건"/>
      <sheetName val="적용률"/>
      <sheetName val="Breakdown"/>
      <sheetName val="UnitRate"/>
      <sheetName val="대비"/>
      <sheetName val="옥외"/>
      <sheetName val="전기"/>
      <sheetName val="개요"/>
      <sheetName val="방송일위대가"/>
      <sheetName val="미드수량"/>
      <sheetName val="부하계산서"/>
      <sheetName val="LOAD-46"/>
      <sheetName val="11.자재단가"/>
      <sheetName val="원가"/>
      <sheetName val="간선계산"/>
      <sheetName val="Y_WORK"/>
      <sheetName val="Macro(전선)"/>
      <sheetName val="천마갑지"/>
      <sheetName val="DATE"/>
      <sheetName val="부표총괄"/>
      <sheetName val="역T형"/>
      <sheetName val="E총15"/>
      <sheetName val="재료집계"/>
      <sheetName val="esc"/>
      <sheetName val="표지"/>
      <sheetName val="ITB COST"/>
      <sheetName val="CAT_5"/>
      <sheetName val="토목"/>
      <sheetName val="gyun-가스"/>
      <sheetName val="암거단위-1련"/>
      <sheetName val="관기성공.내"/>
      <sheetName val="우,오수"/>
      <sheetName val="교각1"/>
      <sheetName val="단가"/>
      <sheetName val="TEST1"/>
      <sheetName val="기계"/>
      <sheetName val="위생기구 금액"/>
      <sheetName val="건식PD설치현황표"/>
      <sheetName val="건설기계"/>
      <sheetName val="단가산출"/>
      <sheetName val="일위대가"/>
      <sheetName val="일반전기"/>
      <sheetName val="토공"/>
      <sheetName val="전압강하계산"/>
      <sheetName val="토목내역"/>
      <sheetName val="2000년하반기"/>
      <sheetName val="SUB일위대가"/>
      <sheetName val="VXXXXXXX"/>
      <sheetName val="납부서"/>
      <sheetName val="Front"/>
      <sheetName val="형강류 단가 CODE"/>
      <sheetName val="Sheet5"/>
      <sheetName val="횡배수관토공수량"/>
      <sheetName val="인건비"/>
      <sheetName val="APT"/>
      <sheetName val="전차선로 물량표"/>
      <sheetName val="COPING"/>
      <sheetName val="Sheet10"/>
      <sheetName val="기존단가 (2)"/>
      <sheetName val="정보매체A동"/>
      <sheetName val="SILICATE"/>
      <sheetName val="견적"/>
      <sheetName val="간접비내역-1"/>
      <sheetName val="BSD (2)"/>
      <sheetName val="CIVIL"/>
      <sheetName val="중기조종사 단위단가"/>
      <sheetName val="단가조사서"/>
      <sheetName val="1_우편집중내역서"/>
      <sheetName val="공틀공사"/>
      <sheetName val="3) 클레임 반영시"/>
      <sheetName val="실행"/>
      <sheetName val="공사내역서(을)실행"/>
      <sheetName val="1을"/>
      <sheetName val="3.하중산정4.지지력"/>
      <sheetName val="토목주소"/>
      <sheetName val="프랜트면허"/>
      <sheetName val="PROJECT BRIEF(EX.NEW)"/>
      <sheetName val="토목공사"/>
      <sheetName val="내역서01"/>
      <sheetName val="마산방향철근집계"/>
      <sheetName val="진주방향"/>
      <sheetName val="마산방향"/>
      <sheetName val="세부내역"/>
      <sheetName val="Total"/>
      <sheetName val="관음목장(제출용)자105인97.5"/>
      <sheetName val="공통대가"/>
      <sheetName val="COST"/>
      <sheetName val="송라터널총괄"/>
      <sheetName val="Project Brief"/>
      <sheetName val="도급,하도급 예정금액"/>
      <sheetName val="물가자료"/>
      <sheetName val="공정코드"/>
      <sheetName val="터파기및재료"/>
      <sheetName val="(A)내역서"/>
      <sheetName val="DATA1"/>
      <sheetName val="단가입력1"/>
      <sheetName val="맨홀수량집계"/>
      <sheetName val="연부97-1"/>
      <sheetName val="갑지1"/>
      <sheetName val="공사비"/>
      <sheetName val="input"/>
      <sheetName val="현장경비"/>
      <sheetName val="정렬"/>
      <sheetName val="전기일위대가"/>
      <sheetName val="노무비단가"/>
      <sheetName val="CPM챠트"/>
      <sheetName val="내역서(교량)전체"/>
      <sheetName val="내역서 (2)"/>
      <sheetName val="2_운송교환내역서"/>
      <sheetName val="3_연결통로내역서"/>
      <sheetName val="4_부대공사내역서"/>
      <sheetName val="5_토목공사내역서"/>
      <sheetName val="(______________)"/>
      <sheetName val="하도급사항(A4)_(2)"/>
      <sheetName val="(_______철_____콘_______)"/>
      <sheetName val="(_________철골__________)"/>
      <sheetName val="철골부대(하도급)원가_"/>
      <sheetName val="Sheet1"/>
      <sheetName val="대로근거"/>
      <sheetName val="중로근거"/>
      <sheetName val="공사내역"/>
      <sheetName val="명세서"/>
      <sheetName val="안양건축"/>
      <sheetName val="PBS"/>
      <sheetName val="TOT"/>
      <sheetName val="1월"/>
      <sheetName val="골조시행"/>
      <sheetName val="제품"/>
      <sheetName val="설계명세서"/>
      <sheetName val="A"/>
      <sheetName val="D"/>
      <sheetName val="본부별매출"/>
      <sheetName val="매입세"/>
      <sheetName val="도급"/>
      <sheetName val="노임"/>
      <sheetName val="기계경비(시간당)"/>
      <sheetName val="램머"/>
      <sheetName val="Proposal"/>
      <sheetName val="인사자료총집계"/>
      <sheetName val="GAEYO"/>
      <sheetName val="공통가설공사"/>
      <sheetName val="Sheet4"/>
      <sheetName val="갑지(추정)"/>
      <sheetName val="206 무장,정비 장비용량 산출"/>
      <sheetName val="지수"/>
      <sheetName val="6호기"/>
      <sheetName val="대공종"/>
      <sheetName val="BOM"/>
      <sheetName val=""/>
      <sheetName val="Miser-P"/>
      <sheetName val="SULKEA"/>
      <sheetName val="토사(PE)"/>
      <sheetName val="교사기준면적(초등)"/>
      <sheetName val="평가데이터"/>
      <sheetName val="청천내"/>
      <sheetName val="데이타"/>
      <sheetName val="을지"/>
      <sheetName val="1995년 섹터별 매출"/>
      <sheetName val="O＆P"/>
      <sheetName val="장기차입금"/>
      <sheetName val="결재판(삭제하지말아주세요)"/>
      <sheetName val="입찰내역 발주처 양식"/>
      <sheetName val="내역서을지"/>
      <sheetName val="열린교실"/>
      <sheetName val="COVER"/>
      <sheetName val="중기일위대가"/>
      <sheetName val="투찰가"/>
      <sheetName val="AILC004"/>
      <sheetName val="조견표"/>
      <sheetName val="제조부문배부"/>
      <sheetName val="단양 00 아파트-세부내역"/>
      <sheetName val="EUPDAT2"/>
      <sheetName val="물량내역"/>
      <sheetName val="일위대가표"/>
      <sheetName val="적점"/>
      <sheetName val="30개월기준대비표 아랍택)"/>
      <sheetName val="입찰안"/>
      <sheetName val="수량분석(총수량)"/>
      <sheetName val="일위대가및자재표"/>
      <sheetName val="화성태안9공구내역(실행)"/>
      <sheetName val="설명서 "/>
      <sheetName val="실행철강하도"/>
      <sheetName val="단위중량"/>
      <sheetName val="도급잔고내역"/>
      <sheetName val="목차"/>
      <sheetName val="Sheet2"/>
      <sheetName val="설계내역서"/>
      <sheetName val="TB-내역서"/>
      <sheetName val=" 소방공사 산출근거"/>
      <sheetName val="2000.05"/>
      <sheetName val="퍼스트"/>
      <sheetName val="DB"/>
      <sheetName val="원형맨홀수량"/>
      <sheetName val="기둥"/>
      <sheetName val="저판(버림100)"/>
      <sheetName val="직급별"/>
      <sheetName val="터널조도"/>
      <sheetName val="본실행경비"/>
      <sheetName val="H-PILE수량집계"/>
      <sheetName val="CAL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모래운반"/>
      <sheetName val="원가계산서(남측)"/>
      <sheetName val="삼성전기"/>
      <sheetName val="Sheet1 (2)"/>
      <sheetName val="원가계산서"/>
      <sheetName val="Sheet6"/>
      <sheetName val="Project Information In-Out"/>
      <sheetName val="계화배수"/>
      <sheetName val="간접재료비산출표-27-30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B19">
            <v>0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B20">
            <v>0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B21">
            <v>0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B22">
            <v>0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B23">
            <v>0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B24">
            <v>0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B25">
            <v>0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B26">
            <v>0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B27">
            <v>0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B28">
            <v>0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B29">
            <v>0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B30" t="str">
            <v>대소변겸용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B31">
            <v>0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B32">
            <v>0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B33">
            <v>0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B34">
            <v>0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B35">
            <v>0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B36">
            <v>0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B59">
            <v>0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B60">
            <v>0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B61">
            <v>0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B84">
            <v>0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B85">
            <v>0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B86">
            <v>0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B89">
            <v>0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B133">
            <v>0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B134">
            <v>0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B135">
            <v>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B136">
            <v>0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B137">
            <v>0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B138">
            <v>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B139">
            <v>0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B159">
            <v>0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B160">
            <v>0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B161">
            <v>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B162">
            <v>0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B163">
            <v>0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B164">
            <v>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B165">
            <v>0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B166">
            <v>0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B167">
            <v>0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B168">
            <v>0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B169">
            <v>0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B189">
            <v>0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B190">
            <v>0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B191">
            <v>0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B234">
            <v>0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B239">
            <v>0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B329">
            <v>0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B330">
            <v>0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B356">
            <v>0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B381">
            <v>0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B396">
            <v>0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B398">
            <v>0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B542">
            <v>0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B555">
            <v>0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1.우편집중내역서"/>
      <sheetName val="내역-수정"/>
      <sheetName val="Y-WORK"/>
      <sheetName val="내역"/>
      <sheetName val="현장지지물물량"/>
      <sheetName val="기본DATA"/>
      <sheetName val="단가조사"/>
      <sheetName val="단가"/>
      <sheetName val="손익분석"/>
      <sheetName val="내역서 "/>
      <sheetName val="전체"/>
      <sheetName val="부하계산서"/>
      <sheetName val="자료"/>
      <sheetName val="단가산출1"/>
      <sheetName val="단가산출2"/>
      <sheetName val="제품"/>
      <sheetName val="부산4"/>
      <sheetName val="KMT물량"/>
      <sheetName val="danga"/>
      <sheetName val="DATA"/>
      <sheetName val="Sheet1"/>
      <sheetName val="unitpric"/>
      <sheetName val="인부신상자료"/>
      <sheetName val="현장관리비 산출내역"/>
      <sheetName val="노무비산출"/>
      <sheetName val="공조기"/>
      <sheetName val="공조기휀"/>
      <sheetName val="AHU집계"/>
      <sheetName val="대치판정"/>
      <sheetName val="계수시트"/>
      <sheetName val="원가계산서"/>
      <sheetName val="G.R300경비"/>
      <sheetName val="Project Brief"/>
      <sheetName val="PROJECT BRIEF(EX.NEW)"/>
      <sheetName val="실행"/>
      <sheetName val="설치공사비"/>
      <sheetName val="관로부문"/>
      <sheetName val="관급_File"/>
      <sheetName val="소야공정계획표"/>
      <sheetName val="일위대가"/>
      <sheetName val="NEYOK"/>
      <sheetName val="좌측"/>
      <sheetName val="설직재-1"/>
      <sheetName val="단면가정"/>
      <sheetName val="표지_(2)"/>
      <sheetName val="전관노무비__"/>
      <sheetName val="CODE"/>
      <sheetName val="점수계산1-2"/>
      <sheetName val="WORK"/>
      <sheetName val="Breakdown"/>
      <sheetName val="UnitRate"/>
      <sheetName val="ilch"/>
      <sheetName val="전선"/>
      <sheetName val="설계명세서"/>
      <sheetName val="기초자료입력"/>
      <sheetName val="간선계산"/>
      <sheetName val="표지"/>
      <sheetName val="업무"/>
      <sheetName val="품셈표"/>
      <sheetName val="단가비교표"/>
      <sheetName val="일위대가표"/>
      <sheetName val="견적대비 견적서"/>
      <sheetName val="P&amp;ID650"/>
      <sheetName val="공량예산"/>
      <sheetName val="대전월평내역"/>
      <sheetName val="N賃率-職"/>
      <sheetName val="내역총괄표"/>
      <sheetName val="DATA-2 장비LIST"/>
      <sheetName val="내역서_"/>
      <sheetName val="DATA-2_장비LIST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표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내역서"/>
      <sheetName val="LINE&quot;1&quot;집계"/>
      <sheetName val="철근집계"/>
      <sheetName val="집계(1.5X1.5)"/>
      <sheetName val="1.5X1.5(철근)"/>
      <sheetName val="BOX(1.5X1.5)"/>
      <sheetName val="집계(2.0X2.0)"/>
      <sheetName val="2.0X2.0(철근)"/>
      <sheetName val="BOX(2.0X2.0)"/>
      <sheetName val="집계(2.5X2.5)"/>
      <sheetName val="2.5X2.5(철근)"/>
      <sheetName val="BOX(2.5X2.5)"/>
      <sheetName val="Sheet1"/>
      <sheetName val="Sheet2"/>
      <sheetName val="Sheet3"/>
      <sheetName val="Sheet17"/>
      <sheetName val="INPUT"/>
      <sheetName val="단위수량"/>
      <sheetName val="단면가정"/>
      <sheetName val="설계조건"/>
      <sheetName val="부대공 일반 수량집계표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수량명세서-구"/>
      <sheetName val="적용"/>
      <sheetName val="예정공정표-SK (2)"/>
      <sheetName val="Sheet4"/>
      <sheetName val="평면도"/>
      <sheetName val="딱지"/>
      <sheetName val="타공종이기수량집계"/>
      <sheetName val="Sheet5"/>
      <sheetName val="Sheet6"/>
      <sheetName val="Sheet7"/>
      <sheetName val="Sheet8"/>
      <sheetName val="Sheet9"/>
      <sheetName val="Sheet10"/>
      <sheetName val="뽑기"/>
      <sheetName val="ㅂㅂ"/>
      <sheetName val="ㅂㅂ (2)"/>
      <sheetName val="ㅂㅂ (3)"/>
      <sheetName val="ㅂㅂ (4)"/>
      <sheetName val="간지"/>
      <sheetName val="수량산출서 (2)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산출근거"/>
      <sheetName val="갑지(가로)"/>
      <sheetName val="나"/>
      <sheetName val="CB건축(신) (2)"/>
      <sheetName val="CB건축(신)"/>
      <sheetName val="식재단가 (2)"/>
      <sheetName val="총괄표"/>
      <sheetName val="토목내역서(설계변경)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공종자재집계 (2)"/>
      <sheetName val="재료집계표 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FAX"/>
      <sheetName val="위임장(배상현) (2)"/>
      <sheetName val="SHEARKEY검토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접"/>
      <sheetName val="수량산출"/>
      <sheetName val="공제량"/>
      <sheetName val="지급자재명세서 (3)"/>
      <sheetName val="현황 (3)"/>
      <sheetName val="현황"/>
      <sheetName val="검토안"/>
      <sheetName val="총총괄"/>
      <sheetName val="세부내역서"/>
      <sheetName val="감액산출근거"/>
      <sheetName val="철거집계표(전체)"/>
      <sheetName val="철거집계표(토공)"/>
      <sheetName val="집계표"/>
      <sheetName val="도급 "/>
      <sheetName val="단가산출서(SS)"/>
      <sheetName val="출입로"/>
      <sheetName val="증감내역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복통 (10)"/>
      <sheetName val="부"/>
      <sheetName val="수원공(총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흄관(D200)"/>
      <sheetName val="가드레일단부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P8"/>
      <sheetName val="P9~P12"/>
      <sheetName val="부하(성남)"/>
      <sheetName val="전선"/>
      <sheetName val="C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원주복~1"/>
      <sheetName val="#REF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대가 98"/>
      <sheetName val="조사 - 9806"/>
      <sheetName val="조사 - 9809"/>
      <sheetName val="조사 - 9810"/>
      <sheetName val="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전기일위대가"/>
      <sheetName val="내역서"/>
      <sheetName val="DATA"/>
      <sheetName val="제-노임"/>
      <sheetName val="설직재-1"/>
      <sheetName val="제직재"/>
      <sheetName val="Y-WORK"/>
      <sheetName val="일위대가"/>
      <sheetName val="NEYOK"/>
      <sheetName val="N賃率-職"/>
      <sheetName val="I一般比"/>
      <sheetName val="일위"/>
      <sheetName val="1.우편집중내역서"/>
      <sheetName val="상수도토공집계표"/>
      <sheetName val="FRP내역서"/>
      <sheetName val="신우"/>
      <sheetName val="2.대외공문"/>
      <sheetName val="수량산출"/>
      <sheetName val="2F 회의실견적(5_14 일대)"/>
      <sheetName val=" HIT-&gt;HMC 견적(3900)"/>
      <sheetName val="약품공급2"/>
      <sheetName val="직재"/>
      <sheetName val="단"/>
      <sheetName val="직노"/>
      <sheetName val="금액내역서"/>
      <sheetName val="공사현황"/>
      <sheetName val="토적표"/>
      <sheetName val="견적"/>
      <sheetName val="일위_파일"/>
      <sheetName val="소비자가"/>
      <sheetName val="갑지(추정)"/>
      <sheetName val="unit 4"/>
      <sheetName val="견적대비 견적서"/>
      <sheetName val="철근집계"/>
      <sheetName val="일위목록"/>
      <sheetName val="요율"/>
      <sheetName val="Sheet9"/>
      <sheetName val="Sheet1"/>
      <sheetName val="평가데이터"/>
      <sheetName val="교각1"/>
      <sheetName val="danga"/>
      <sheetName val="ilch"/>
      <sheetName val="표지 (2)"/>
      <sheetName val="말뚝지지력산정"/>
      <sheetName val="조명시설"/>
      <sheetName val="노임"/>
      <sheetName val="20관리비율"/>
      <sheetName val="심사계산"/>
      <sheetName val="심사물량"/>
      <sheetName val="자료"/>
      <sheetName val="내역서1"/>
      <sheetName val="예산내역서"/>
      <sheetName val="PRO98"/>
      <sheetName val="일위집계(기존)"/>
      <sheetName val="제경비"/>
      <sheetName val="구조물철거타공정이월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48일위"/>
      <sheetName val="퍼스트"/>
      <sheetName val="적용기준"/>
      <sheetName val="설계명세서"/>
      <sheetName val="#2_일위대가목록"/>
      <sheetName val="#REF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BID"/>
      <sheetName val="Macro(전선)"/>
      <sheetName val="단가산출1"/>
      <sheetName val="인건-측정"/>
      <sheetName val="일위산출"/>
      <sheetName val="참조"/>
      <sheetName val="LH3 동양시스템"/>
      <sheetName val="단위세대"/>
      <sheetName val="DW-040614"/>
      <sheetName val="ET-040817"/>
      <sheetName val="HS-100510"/>
      <sheetName val="SD-060201"/>
      <sheetName val="지시서"/>
      <sheetName val="을지"/>
      <sheetName val="작성방법"/>
      <sheetName val="실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내역서"/>
      <sheetName val="공사원가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사원가계산서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조도계산"/>
      <sheetName val="노임"/>
      <sheetName val="노임단가"/>
      <sheetName val="단가조사"/>
      <sheetName val="토사(PE)"/>
      <sheetName val="4-7.중앙전기실(노임단가)"/>
      <sheetName val="ILLU"/>
      <sheetName val="Y-WORK"/>
      <sheetName val="일위목록"/>
      <sheetName val="요율"/>
      <sheetName val="기성내역서표지"/>
      <sheetName val="터널조도"/>
      <sheetName val="코드표"/>
      <sheetName val="경산"/>
      <sheetName val="G.R300경비"/>
      <sheetName val="일위대가"/>
      <sheetName val="증감대비"/>
      <sheetName val="7단가"/>
      <sheetName val="터파기및재료"/>
      <sheetName val="건축"/>
      <sheetName val="비탈면보호공수량산출"/>
      <sheetName val="식재가격"/>
      <sheetName val="식재총괄"/>
      <sheetName val="수목표준대가"/>
      <sheetName val="BID"/>
      <sheetName val="9509"/>
      <sheetName val="전기"/>
      <sheetName val="노단"/>
      <sheetName val="단가"/>
      <sheetName val="수량인공"/>
      <sheetName val="을"/>
      <sheetName val="단위일위"/>
      <sheetName val="???"/>
      <sheetName val="BQ(실행)"/>
      <sheetName val="DATE"/>
      <sheetName val="COVER"/>
      <sheetName val="NEGO"/>
      <sheetName val="A갑지"/>
      <sheetName val="내역서"/>
      <sheetName val="#REF"/>
      <sheetName val="노무비"/>
      <sheetName val="Customer Databas"/>
      <sheetName val="설비"/>
      <sheetName val="01상노임"/>
      <sheetName val="담장산출"/>
      <sheetName val="ⴭⴭⴭⴭⴭ"/>
      <sheetName val="File_관급"/>
      <sheetName val="공정집계"/>
      <sheetName val="COST"/>
      <sheetName val="인건비 "/>
      <sheetName val="기계경비(시간당)"/>
      <sheetName val="램머"/>
      <sheetName val="전기일위대가"/>
      <sheetName val="냉천부속동"/>
      <sheetName val="시중노임(공사)"/>
      <sheetName val="공통가설"/>
      <sheetName val="건축내역"/>
      <sheetName val="I一般比"/>
      <sheetName val="N賃率-職"/>
      <sheetName val="설계조건"/>
      <sheetName val="안정계산"/>
      <sheetName val="단면검토"/>
      <sheetName val="점수계산1-2"/>
      <sheetName val="내역"/>
      <sheetName val="TEL"/>
      <sheetName val="입찰안"/>
      <sheetName val="Sheet3"/>
      <sheetName val="직노"/>
      <sheetName val="진주방향"/>
      <sheetName val="11.1 단면hwp"/>
      <sheetName val="산업"/>
      <sheetName val="경비_원본"/>
      <sheetName val="수량-가로등"/>
      <sheetName val="MOTOR"/>
      <sheetName val="CABdata"/>
      <sheetName val="노임9월"/>
      <sheetName val="무산소조"/>
      <sheetName val="COPING"/>
      <sheetName val="포장복구집계"/>
      <sheetName val="1단계"/>
      <sheetName val="전체현황"/>
      <sheetName val="수량산출"/>
      <sheetName val="wall"/>
      <sheetName val="Front"/>
      <sheetName val="EQ-R1"/>
      <sheetName val="인건비"/>
      <sheetName val="EACT10"/>
      <sheetName val="사급자재"/>
      <sheetName val="LIST"/>
      <sheetName val="WORK"/>
      <sheetName val="대비"/>
      <sheetName val="전산망"/>
      <sheetName val="비교1"/>
      <sheetName val="calculation"/>
      <sheetName val="96노임기준"/>
      <sheetName val="INFO"/>
      <sheetName val="종배수관면벽신"/>
      <sheetName val="적용단위길이"/>
      <sheetName val="설계명세서"/>
      <sheetName val="변압기 및 발전기 용량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기계경비"/>
      <sheetName val="일반자재"/>
      <sheetName val="배수공"/>
      <sheetName val="자료"/>
      <sheetName val="단락전류-A"/>
      <sheetName val="단가비교"/>
      <sheetName val="b_balju_cho"/>
      <sheetName val="도급"/>
      <sheetName val="집계표"/>
      <sheetName val="설비내역서"/>
      <sheetName val="건축내역서"/>
      <sheetName val="전기내역서"/>
      <sheetName val="남양주부대"/>
      <sheetName val="수안보-MBR1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°æ»ê"/>
      <sheetName val="자재단가"/>
      <sheetName val="첨부1"/>
      <sheetName val="자재"/>
      <sheetName val="토공계산서(부체도로)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일위집계(기존)"/>
      <sheetName val="산수배수"/>
      <sheetName val="내역서(기계)"/>
      <sheetName val="토목"/>
      <sheetName val="CATCH BASIN"/>
      <sheetName val="SLAB&quot;1&quot;"/>
      <sheetName val="인부노임"/>
      <sheetName val="DATA 입력부"/>
      <sheetName val="6호기"/>
      <sheetName val="1차 내역서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단 box"/>
      <sheetName val="기둥(원형)"/>
      <sheetName val="단면 (2)"/>
      <sheetName val="Imp-Data"/>
      <sheetName val="조건표"/>
      <sheetName val="DESIGN CRITERIA"/>
      <sheetName val="노무비 "/>
      <sheetName val="일위집계"/>
      <sheetName val="부하계산"/>
      <sheetName val="총괄표"/>
      <sheetName val="인공산출"/>
      <sheetName val="부대내역"/>
      <sheetName val="말고개터널조명전압강하"/>
      <sheetName val="공통가설비"/>
      <sheetName val="건축(충일분)"/>
      <sheetName val="Sheet15"/>
      <sheetName val="금융비용"/>
      <sheetName val="TRE TABLE"/>
      <sheetName val="ASEM내역"/>
      <sheetName val="부하계산서"/>
      <sheetName val="플랜트 설치"/>
      <sheetName val="건축내역(도급)"/>
      <sheetName val="2경간"/>
      <sheetName val="우수토적(진입도로)"/>
      <sheetName val="3.하중산정4.지지력"/>
      <sheetName val="관로내역원"/>
      <sheetName val="갑지"/>
      <sheetName val="기초일위"/>
      <sheetName val="시설일위"/>
      <sheetName val="조명일위"/>
      <sheetName val="예정(3)"/>
      <sheetName val="동원(3)"/>
      <sheetName val="갑지(추정)"/>
      <sheetName val="전장품(관리용)"/>
      <sheetName val="과천MAIN"/>
      <sheetName val="2004,상노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수목데이타 "/>
      <sheetName val="자단"/>
      <sheetName val="현장관리비"/>
      <sheetName val="예산변경사항"/>
      <sheetName val="기본일위"/>
      <sheetName val="을지"/>
      <sheetName val="금액집계"/>
      <sheetName val="102역사"/>
      <sheetName val="일위"/>
      <sheetName val="개소별수량산출"/>
      <sheetName val="간선계산"/>
      <sheetName val="2001년 건설노임"/>
      <sheetName val="공내역"/>
      <sheetName val="공종목록표"/>
      <sheetName val="Macro1"/>
      <sheetName val="Macro3"/>
      <sheetName val="Macro2"/>
      <sheetName val="수량명세서"/>
      <sheetName val="중기사용료산출근거"/>
      <sheetName val="DATA(광속)"/>
      <sheetName val="각종장비전압강하계산"/>
      <sheetName val="상반기손익차2총괄"/>
      <sheetName val="dt0301"/>
      <sheetName val="dtt0301"/>
      <sheetName val="물가"/>
      <sheetName val="1"/>
      <sheetName val="배선DATA"/>
      <sheetName val="전동기DATA"/>
      <sheetName val="2. 공원조도(전통공원)"/>
      <sheetName val="투찰(하수)"/>
      <sheetName val="일위대가 (100%)"/>
      <sheetName val="공내역서"/>
      <sheetName val="재집"/>
      <sheetName val="직재"/>
      <sheetName val="목록1"/>
      <sheetName val="목록2"/>
      <sheetName val="중기"/>
      <sheetName val="옹벽기초자료"/>
      <sheetName val="현황산출서"/>
      <sheetName val="공사원가계산서"/>
      <sheetName val="일위대가표(무)"/>
      <sheetName val="일위대가산출기초"/>
      <sheetName val="Macro(전선)"/>
      <sheetName val="실적원가"/>
      <sheetName val="자재단가표"/>
      <sheetName val="NEWDRAW"/>
      <sheetName val="단가비교표"/>
      <sheetName val="자재단가-1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노임단가표"/>
      <sheetName val="단가조사서"/>
      <sheetName val="일위대가(건축)"/>
      <sheetName val="WEIGHT LIST"/>
      <sheetName val="POL6차-PIPING"/>
      <sheetName val="산#2-1 (2)"/>
      <sheetName val="산#3-1"/>
      <sheetName val="도급정산"/>
      <sheetName val="노임단"/>
      <sheetName val="부대공"/>
      <sheetName val="운반공"/>
      <sheetName val="자재단"/>
      <sheetName val="장비단"/>
      <sheetName val="내부부하"/>
      <sheetName val="계수시트"/>
      <sheetName val="XL4Poppy"/>
      <sheetName val="비목군단가비교표"/>
      <sheetName val="지주토목내역서"/>
      <sheetName val="일위목차"/>
      <sheetName val="KMT물량"/>
      <sheetName val="TYPE-A"/>
      <sheetName val="품셈표"/>
      <sheetName val="아스.노면절삭"/>
      <sheetName val="원가계산서 "/>
      <sheetName val="설계내역(2001)"/>
      <sheetName val="자재단가비교표"/>
      <sheetName val="TB-내역서"/>
      <sheetName val="부대대비"/>
      <sheetName val="냉연집계"/>
      <sheetName val="1.동력공사"/>
      <sheetName val="관급"/>
      <sheetName val="콘크리트타설입력"/>
      <sheetName val="레미콘입고현황"/>
      <sheetName val="예산M2"/>
      <sheetName val="수량집계"/>
      <sheetName val="총괄집계표"/>
      <sheetName val="일위대가표"/>
      <sheetName val="Sheet9"/>
      <sheetName val="발전기"/>
      <sheetName val="정부노임단가"/>
      <sheetName val="6. 직접경비"/>
      <sheetName val="대운반(신설-관급)"/>
      <sheetName val="고창터널(고창방향)"/>
      <sheetName val="22-2M단"/>
      <sheetName val="22-1소단"/>
      <sheetName val="교각계산"/>
      <sheetName val="6PILE  (돌출)"/>
      <sheetName val="G_R300경비"/>
      <sheetName val="단가_"/>
      <sheetName val="4-7_중앙전기실(노임단가)"/>
      <sheetName val="성곽내역서"/>
      <sheetName val="안정검토"/>
      <sheetName val="발주설계서(당초)"/>
      <sheetName val="기초자료"/>
      <sheetName val="INPUT(덕도방향-시점)"/>
      <sheetName val="기자재대비표"/>
      <sheetName val="시설물일위"/>
      <sheetName val="말뚝지지력산정"/>
      <sheetName val="input"/>
      <sheetName val="지급자재"/>
      <sheetName val="평가데이터"/>
      <sheetName val="토공유동표"/>
      <sheetName val="연결임시"/>
      <sheetName val="비용display"/>
      <sheetName val="중기조종사 단위단가"/>
      <sheetName val="Mc1"/>
      <sheetName val="Total"/>
      <sheetName val="guard(mac)"/>
      <sheetName val="소총괄표1"/>
      <sheetName val="단가대비"/>
      <sheetName val="토공수량산출"/>
      <sheetName val="토적계산서"/>
      <sheetName val="전선 및 전선관"/>
      <sheetName val="관리비"/>
      <sheetName val="내역(2000년)"/>
      <sheetName val="일위노임단가"/>
      <sheetName val="공조기"/>
      <sheetName val="h-013211-2"/>
      <sheetName val="남대문빌딩"/>
      <sheetName val="type-F"/>
      <sheetName val="문산방향-교대(A2)"/>
      <sheetName val="2000,9월 일위"/>
      <sheetName val="쌍송교"/>
      <sheetName val="토공1"/>
      <sheetName val="관기성공.내"/>
      <sheetName val="실행내역서 "/>
      <sheetName val="Sheet5"/>
      <sheetName val="차도조도계산"/>
      <sheetName val="실행내역 "/>
      <sheetName val="설변물량"/>
      <sheetName val="본부소개"/>
      <sheetName val="36단가"/>
      <sheetName val="36수량"/>
      <sheetName val="내역서2안"/>
      <sheetName val="노임목록"/>
      <sheetName val="자재목록"/>
      <sheetName val="중기목록"/>
      <sheetName val="AC포장수량"/>
      <sheetName val="MOTOR3"/>
      <sheetName val="기둥"/>
      <sheetName val="저판(버림100)"/>
      <sheetName val="8.PILE  (돌출)"/>
      <sheetName val="설변내역서"/>
      <sheetName val="소운반"/>
      <sheetName val="월별손익"/>
      <sheetName val="배수장토목공사비"/>
      <sheetName val="협조전"/>
      <sheetName val="소업1교"/>
      <sheetName val="납부서"/>
      <sheetName val="금광1터널"/>
      <sheetName val="총괄"/>
      <sheetName val="효성CB 1P기초"/>
      <sheetName val="현장경비"/>
      <sheetName val="WO"/>
      <sheetName val="적용률"/>
      <sheetName val="sheets"/>
      <sheetName val="견적990322"/>
      <sheetName val="ABUT수량-A1"/>
      <sheetName val="간선"/>
      <sheetName val="부하"/>
      <sheetName val="Sheet10"/>
      <sheetName val="일위_파일"/>
      <sheetName val="견적업체"/>
      <sheetName val="공통가설공사"/>
      <sheetName val="SIL98"/>
      <sheetName val="제출내역 (2)"/>
      <sheetName val="교대시점"/>
      <sheetName val="BSD (2)"/>
      <sheetName val="첨부1-1"/>
      <sheetName val="내역표지"/>
      <sheetName val="견"/>
      <sheetName val="8.2TON"/>
      <sheetName val="돈암사업"/>
      <sheetName val="ITEM"/>
      <sheetName val="토공"/>
      <sheetName val="예산M12A"/>
      <sheetName val="95WBS"/>
      <sheetName val="철콘공사"/>
      <sheetName val="IN"/>
      <sheetName val="10.공통-노임단가"/>
      <sheetName val="난간벽단위"/>
      <sheetName val="교각별수량"/>
      <sheetName val="첨부파일"/>
      <sheetName val="danga"/>
      <sheetName val="ilch"/>
      <sheetName val="경비2내역"/>
      <sheetName val="남양구조시험동"/>
      <sheetName val="철거산출근거"/>
      <sheetName val="공종"/>
      <sheetName val="I.설계조건"/>
      <sheetName val="경비"/>
      <sheetName val="ECOD10"/>
      <sheetName val="기계경비산출기준"/>
      <sheetName val="배수장공사비명세서"/>
      <sheetName val="기계내역"/>
      <sheetName val="Manual Valve List"/>
      <sheetName val="JUCKEYK"/>
      <sheetName val="순공사비"/>
      <sheetName val="단"/>
      <sheetName val="G_R300경비1"/>
      <sheetName val="4-7_중앙전기실(노임단가)1"/>
      <sheetName val="토공2"/>
      <sheetName val="구조물토공1"/>
      <sheetName val="토공3"/>
      <sheetName val="총2000실2000연"/>
      <sheetName val="내2"/>
      <sheetName val="SUMMARYMCA"/>
      <sheetName val="견적내역"/>
      <sheetName val="견적을지"/>
      <sheetName val="참고자료"/>
      <sheetName val="공사내역"/>
      <sheetName val="기본"/>
      <sheetName val="9902"/>
      <sheetName val="TOTAL_BOQ"/>
      <sheetName val="목차"/>
      <sheetName val="계산근거"/>
      <sheetName val="토목주소"/>
      <sheetName val="ZONE.1"/>
      <sheetName val="총괄내역서"/>
      <sheetName val="관접합및부설"/>
      <sheetName val="TOTAL3"/>
      <sheetName val="총투입계"/>
      <sheetName val="Macro(차단기)"/>
      <sheetName val="노임표"/>
      <sheetName val="공량산출서"/>
      <sheetName val="일위산출"/>
      <sheetName val="2_냉난방설비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기초자료입력"/>
      <sheetName val="견적"/>
      <sheetName val="__MAIN"/>
      <sheetName val="2010노임(공사)"/>
      <sheetName val="산출"/>
      <sheetName val="시추주상도"/>
      <sheetName val="기둥(하중)"/>
      <sheetName val="CAT_5"/>
      <sheetName val="내역1"/>
      <sheetName val="간접비내역-1"/>
      <sheetName val="00000"/>
      <sheetName val="도급전체"/>
      <sheetName val="1.설계기준"/>
      <sheetName val="원가"/>
      <sheetName val="대치판정"/>
      <sheetName val="Noname 1"/>
      <sheetName val="통합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G2설비도급"/>
      <sheetName val="일위대가목록"/>
      <sheetName val="C3"/>
      <sheetName val="건축원가계산서"/>
      <sheetName val="동해title"/>
      <sheetName val="archi(본사)"/>
      <sheetName val="여과지동"/>
      <sheetName val="기초공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데이타"/>
      <sheetName val="DA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포장면적산출"/>
      <sheetName val="DATA"/>
      <sheetName val="데이타"/>
      <sheetName val="wing"/>
      <sheetName val="수량산출"/>
      <sheetName val="이토변실(A3-LINE)"/>
      <sheetName val="횡배수관집현황(2공구)"/>
      <sheetName val="한강운반비"/>
      <sheetName val="노무비"/>
      <sheetName val="98NS-N"/>
      <sheetName val="노임(1차)"/>
      <sheetName val="우수공"/>
      <sheetName val="기초"/>
      <sheetName val="#REF"/>
      <sheetName val="포장공자재집계표"/>
      <sheetName val="DATE"/>
      <sheetName val="차액보증"/>
      <sheetName val="type-F"/>
      <sheetName val="심사계산"/>
      <sheetName val="심사물량"/>
      <sheetName val="Sheet1 (2)"/>
      <sheetName val="N賃率-職"/>
      <sheetName val="자재단가표"/>
      <sheetName val="일위대가"/>
      <sheetName val="tggwan(mac)"/>
      <sheetName val="노견단위수량"/>
      <sheetName val="중산교"/>
      <sheetName val="토공집계"/>
      <sheetName val="단 box"/>
      <sheetName val="규준틀"/>
      <sheetName val="RAHMEN"/>
      <sheetName val="인건비"/>
      <sheetName val="실행철강하도"/>
      <sheetName val="몰탈재료산출"/>
      <sheetName val="단위수량"/>
      <sheetName val="맨홀조서"/>
      <sheetName val="공사비"/>
      <sheetName val="하수급견적대비"/>
      <sheetName val="공사설계"/>
      <sheetName val="단가산출서"/>
      <sheetName val="6공구(당초)"/>
      <sheetName val="Sheet1"/>
      <sheetName val="입찰안"/>
      <sheetName val="가도공"/>
      <sheetName val="집계표"/>
      <sheetName val="설비내역서"/>
      <sheetName val="건축내역서"/>
      <sheetName val="전기내역서"/>
      <sheetName val="BSD (2)"/>
      <sheetName val="보안등"/>
      <sheetName val="준검 내역서"/>
      <sheetName val="토공계산서(부체도로)"/>
      <sheetName val="COPING"/>
      <sheetName val="Sheet2"/>
      <sheetName val="Sheet3"/>
      <sheetName val="당초"/>
      <sheetName val="1차증가원가계산"/>
      <sheetName val="공구원가계산"/>
      <sheetName val="금호"/>
      <sheetName val="98수문일위"/>
      <sheetName val="노임단가"/>
      <sheetName val="변압기 및 발전기 용량"/>
      <sheetName val="산출"/>
      <sheetName val="6PILE  (돌출)"/>
      <sheetName val="교각1"/>
      <sheetName val="산출목록표"/>
      <sheetName val="기초공"/>
      <sheetName val="기둥(원형)"/>
      <sheetName val="말뚝지지력산정"/>
      <sheetName val="WO"/>
      <sheetName val="산출근거"/>
      <sheetName val="3련 BOX"/>
      <sheetName val="T형( 파일기초) 공현1교"/>
      <sheetName val="원계(계)"/>
      <sheetName val="토지조서"/>
      <sheetName val="웅진교-S2"/>
      <sheetName val="설계가"/>
      <sheetName val="데리네이타현황"/>
      <sheetName val="설계총괄표"/>
      <sheetName val="중간부"/>
      <sheetName val="MOTOR"/>
      <sheetName val="대로근거"/>
      <sheetName val="수목표준대가"/>
      <sheetName val="설계조건"/>
      <sheetName val="11"/>
      <sheetName val="조명시설"/>
      <sheetName val="I.설계조건"/>
      <sheetName val="주형"/>
      <sheetName val="건축내역"/>
      <sheetName val="보차도경계석"/>
      <sheetName val="단가조건(02년)"/>
      <sheetName val="노임"/>
      <sheetName val="수안보-MBR1"/>
      <sheetName val="우각부보강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철탑기초설치"/>
      <sheetName val="비탈면보호공수량산출"/>
      <sheetName val="1.설계조건"/>
      <sheetName val="지급자재"/>
      <sheetName val="대비"/>
      <sheetName val="내역"/>
      <sheetName val="NOMUBI"/>
      <sheetName val="sw1"/>
      <sheetName val="단가일람표"/>
      <sheetName val="t형"/>
      <sheetName val="노임목록"/>
      <sheetName val="일위목록"/>
      <sheetName val="자재목록"/>
      <sheetName val="중기목록"/>
      <sheetName val="24분기"/>
      <sheetName val="전원계측기지수"/>
      <sheetName val="Tenants"/>
      <sheetName val="토공계산"/>
      <sheetName val="단면치수"/>
      <sheetName val="Area"/>
      <sheetName val="공사비집계"/>
      <sheetName val="하부철근수량"/>
      <sheetName val="토공A"/>
      <sheetName val="J直材4"/>
      <sheetName val="수량산출서"/>
      <sheetName val="공사비명세서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원형맨홀수량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3BL공동구 수량"/>
      <sheetName val="변화치수"/>
      <sheetName val="내역서"/>
      <sheetName val="H-PILE+CIP 천공길이"/>
      <sheetName val="지장물C"/>
      <sheetName val="역T형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16">
          <cell r="L16">
            <v>1.6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"/>
      <sheetName val="대가 "/>
      <sheetName val="대비"/>
      <sheetName val="단-원산"/>
      <sheetName val="단-천우"/>
      <sheetName val="단-조은"/>
      <sheetName val="갑지"/>
      <sheetName val="타-천우"/>
      <sheetName val="타-조은"/>
      <sheetName val="산-기계"/>
      <sheetName val="산-전기"/>
      <sheetName val="겉지"/>
      <sheetName val="일위대가"/>
      <sheetName val="목차"/>
      <sheetName val="직재"/>
      <sheetName val="DATA"/>
      <sheetName val="설계조건"/>
      <sheetName val="안정계산"/>
      <sheetName val="단면검토"/>
      <sheetName val="일위총괄표"/>
      <sheetName val="#2_일위대가목록"/>
      <sheetName val="225-5"/>
      <sheetName val="상수도토공집계표"/>
      <sheetName val="수량산출"/>
      <sheetName val="토공"/>
      <sheetName val=" HIT-&gt;HMC 견적(3900)"/>
      <sheetName val="기계내역"/>
      <sheetName val="단가"/>
      <sheetName val="제-노임"/>
      <sheetName val="설직재-1"/>
      <sheetName val="제직재"/>
      <sheetName val="2F 회의실견적(5_14 일대)"/>
      <sheetName val="직노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부대내역"/>
      <sheetName val="PROJECT BRIEF(EX.NEW)"/>
      <sheetName val="J直材4"/>
      <sheetName val="직공비"/>
      <sheetName val="여과지동"/>
      <sheetName val="기초자료"/>
      <sheetName val="Galaxy 소비자가격표"/>
      <sheetName val="20관리비율"/>
      <sheetName val="GRDBS"/>
      <sheetName val="FANDBS"/>
      <sheetName val="GRDATA"/>
      <sheetName val="SHAFTDBSE"/>
      <sheetName val="집계표"/>
      <sheetName val="일위집계(기존)"/>
      <sheetName val="일위목록"/>
      <sheetName val="단가산출"/>
      <sheetName val="연부97-1"/>
      <sheetName val="갑지1"/>
      <sheetName val="노임단가"/>
      <sheetName val="Y-WORK"/>
      <sheetName val="설비"/>
      <sheetName val="LEGEND"/>
      <sheetName val="I一般比"/>
      <sheetName val="N賃率-職"/>
      <sheetName val="일위대가-전기"/>
      <sheetName val="내역"/>
      <sheetName val="2F 회의실견적_5_14 일대_"/>
      <sheetName val="COPING-1"/>
      <sheetName val="역T형교대-2수량"/>
      <sheetName val="1-1"/>
      <sheetName val="원가"/>
      <sheetName val="SP-B1"/>
      <sheetName val="자재단가비교표"/>
      <sheetName val="공사원가계산서"/>
      <sheetName val="연령현황"/>
      <sheetName val="품셈총괄표"/>
      <sheetName val="3.공통공사대비"/>
      <sheetName val="제경비"/>
      <sheetName val="퍼스트"/>
      <sheetName val="9GNG운반"/>
      <sheetName val="인건-측정"/>
      <sheetName val="Sheet1"/>
      <sheetName val="일위산출"/>
      <sheetName val="일위단가"/>
      <sheetName val="TABLE"/>
      <sheetName val="일위"/>
      <sheetName val="방송일위대가"/>
      <sheetName val="#REF"/>
      <sheetName val="실행내역"/>
      <sheetName val="CAPVC"/>
      <sheetName val="교각1"/>
      <sheetName val="단가대비표"/>
      <sheetName val="XL4Poppy"/>
      <sheetName val="기본일위"/>
      <sheetName val="맨홀수량집계"/>
      <sheetName val="견적대비 견적서"/>
      <sheetName val="계화배수"/>
      <sheetName val="3BL공동구 수량"/>
      <sheetName val="방송노임"/>
      <sheetName val="간접재료비산출표-27-30"/>
      <sheetName val="수량산출서"/>
      <sheetName val="노임"/>
      <sheetName val="약품공급2"/>
      <sheetName val="요율"/>
      <sheetName val=" 견적서"/>
      <sheetName val="관급"/>
      <sheetName val="정부노임단가"/>
      <sheetName val="Baby일위대가"/>
      <sheetName val="COPING"/>
      <sheetName val="을지"/>
      <sheetName val="자재단가"/>
      <sheetName val="데이타"/>
      <sheetName val="내역표지"/>
      <sheetName val="기별용지"/>
      <sheetName val="전기일위대가"/>
      <sheetName val="단가조사표"/>
      <sheetName val="BID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갑지(추정)"/>
      <sheetName val="공통가설"/>
      <sheetName val="CTEMCOST"/>
      <sheetName val="물량산출근거"/>
      <sheetName val="차액보증"/>
      <sheetName val="기존단가 (2)"/>
      <sheetName val="일위_파일"/>
      <sheetName val="철근집계"/>
      <sheetName val="바.한일양산"/>
      <sheetName val="교량전기"/>
      <sheetName val="견적"/>
      <sheetName val="신우"/>
      <sheetName val="ABUT수량-A1"/>
      <sheetName val="ITEM"/>
      <sheetName val="단가조사"/>
      <sheetName val="부하(성남)"/>
      <sheetName val="대치판정"/>
      <sheetName val="총괄"/>
      <sheetName val="부하계산서"/>
      <sheetName val="산출"/>
      <sheetName val="견적9903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원형맨홀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직노"/>
      <sheetName val="계화배수"/>
      <sheetName val="단면가정"/>
      <sheetName val="공통가설"/>
      <sheetName val="Y-WORK"/>
      <sheetName val="일위대가목차"/>
      <sheetName val="맨홀수량집계"/>
      <sheetName val="교각계산"/>
      <sheetName val="정부노임단가"/>
      <sheetName val="토목내역"/>
      <sheetName val="3BL공동구 수량"/>
      <sheetName val="JUCKEYK"/>
      <sheetName val="일위대가"/>
      <sheetName val="LEGEND"/>
      <sheetName val="직공비"/>
      <sheetName val="내역서"/>
      <sheetName val="평가데이터"/>
      <sheetName val="모니터"/>
      <sheetName val="포장절단"/>
      <sheetName val="I一般比"/>
      <sheetName val="1월"/>
      <sheetName val="일위대가표"/>
      <sheetName val="INPUT(덕도방향-시점)"/>
      <sheetName val="기둥(원형)"/>
      <sheetName val="토공"/>
      <sheetName val="일반물자(한국통신)"/>
      <sheetName val="차액보증"/>
      <sheetName val="code"/>
      <sheetName val="DATA"/>
      <sheetName val="현장"/>
      <sheetName val="전기"/>
      <sheetName val="연령현황"/>
      <sheetName val="내역"/>
      <sheetName val=" 견적서"/>
      <sheetName val="총괄-1"/>
      <sheetName val="기본단가표"/>
      <sheetName val="가공비"/>
      <sheetName val="작성"/>
      <sheetName val="산출내역"/>
      <sheetName val="20관리비율"/>
      <sheetName val="날개벽(시점좌측)"/>
      <sheetName val="96수출"/>
      <sheetName val="공사비명세서"/>
      <sheetName val="TABLE"/>
      <sheetName val="정보매체A동"/>
      <sheetName val="Sheet5"/>
      <sheetName val="Sheet4"/>
      <sheetName val="1-1"/>
      <sheetName val="집계표"/>
      <sheetName val="열린교실"/>
      <sheetName val="COPING"/>
      <sheetName val="3.하중산정4.지지력"/>
      <sheetName val="TB-내역서"/>
      <sheetName val="설산1.나"/>
      <sheetName val="본사S"/>
      <sheetName val="일반맨홀수량집계(A-7 LINE)"/>
      <sheetName val="일반맨홀수량집계"/>
      <sheetName val="물량산출근거"/>
      <sheetName val="공사개요"/>
      <sheetName val="변화치수"/>
      <sheetName val="LOPCALC"/>
      <sheetName val="N賃率-職"/>
      <sheetName val="적용률"/>
      <sheetName val="공정집계_국별"/>
      <sheetName val="품목"/>
      <sheetName val="J直材4"/>
      <sheetName val="공통부대비"/>
      <sheetName val="대비"/>
      <sheetName val="예산서"/>
      <sheetName val="b_gunmul"/>
      <sheetName val="b_balju (2)"/>
      <sheetName val="부하(성남)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Total"/>
      <sheetName val="수량산출"/>
      <sheetName val="공구원가계산"/>
      <sheetName val="가설건물"/>
      <sheetName val="전기품산출"/>
      <sheetName val="부속동"/>
      <sheetName val="입찰안"/>
      <sheetName val="소비자가"/>
      <sheetName val="쌍송교"/>
      <sheetName val="목록"/>
      <sheetName val="공사비예산서(토목분)"/>
      <sheetName val="토목품셈"/>
      <sheetName val="기초공"/>
      <sheetName val="공사비"/>
      <sheetName val="내역1"/>
      <sheetName val="건축내역"/>
      <sheetName val="CAT_5"/>
      <sheetName val="방송노임"/>
      <sheetName val="DATA-1"/>
      <sheetName val="깨기"/>
      <sheetName val="백암비스타내역"/>
      <sheetName val="우배수"/>
      <sheetName val="조건표"/>
      <sheetName val="단가"/>
      <sheetName val="2F_회의실견적(5_14_일대)"/>
      <sheetName val="3BL공동구_수량"/>
      <sheetName val="내역서2안"/>
      <sheetName val="월선수금"/>
      <sheetName val="Sheet1"/>
      <sheetName val="방송일위대가"/>
      <sheetName val="경산"/>
      <sheetName val="WORK"/>
      <sheetName val="1.우편집중내역서"/>
      <sheetName val="목표세부명세"/>
      <sheetName val="공문"/>
      <sheetName val="DATA1"/>
      <sheetName val="전장품(관리용)"/>
      <sheetName val="배수관공"/>
      <sheetName val="Tables"/>
      <sheetName val="금액내역서"/>
      <sheetName val="영업.일1"/>
      <sheetName val="광혁기성"/>
      <sheetName val="단"/>
      <sheetName val="단가일람"/>
      <sheetName val="노임단가"/>
      <sheetName val="인테리어세부내역"/>
      <sheetName val="피엘"/>
      <sheetName val="Macro1"/>
      <sheetName val="guard(mac)"/>
      <sheetName val="DATA(BAC)"/>
      <sheetName val="FRT_O"/>
      <sheetName val="FAB_I"/>
      <sheetName val="D-3503"/>
      <sheetName val="기둥"/>
      <sheetName val="저판(버림100)"/>
      <sheetName val="SILICATE"/>
      <sheetName val="06-BATCH "/>
      <sheetName val="간선계산"/>
      <sheetName val="실행내역"/>
      <sheetName val="전압강하계산"/>
      <sheetName val="97년추정손익계산서"/>
      <sheetName val="ITB COST"/>
      <sheetName val="P.M 별"/>
      <sheetName val="RING WALL"/>
      <sheetName val="단가산출2"/>
      <sheetName val="960318-1"/>
      <sheetName val="일위대가목록"/>
      <sheetName val="기흥하도용"/>
      <sheetName val="L형옹벽(key)"/>
      <sheetName val="DATE"/>
      <sheetName val="제품"/>
      <sheetName val="세부내역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KMT물량"/>
      <sheetName val="관람석제출"/>
      <sheetName val="케이블"/>
      <sheetName val="설직재-1"/>
      <sheetName val="제직재"/>
      <sheetName val="제-노임"/>
      <sheetName val="허용전류-IEC"/>
      <sheetName val="허용전류-IEC DATA"/>
      <sheetName val="TYPE-A"/>
      <sheetName val="단가조사서"/>
      <sheetName val="내역서-CCTV"/>
      <sheetName val="공종집계"/>
      <sheetName val="ETC"/>
      <sheetName val="2공구산출내역"/>
      <sheetName val="보차도경계석"/>
      <sheetName val="부하"/>
      <sheetName val="주경기-오배수"/>
      <sheetName val="단중표"/>
      <sheetName val="단면검토"/>
      <sheetName val="기계내역"/>
      <sheetName val="CIVIL"/>
      <sheetName val="공통가설공사"/>
      <sheetName val="내역서(갑)"/>
      <sheetName val="날개벽"/>
      <sheetName val="CONCRETE"/>
      <sheetName val="EACT10"/>
      <sheetName val="자재"/>
      <sheetName val="간노_콘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기성내역"/>
      <sheetName val="A"/>
      <sheetName val="민속촌메뉴"/>
      <sheetName val="증감분석"/>
      <sheetName val="조작대(1연)"/>
      <sheetName val="하중계산"/>
      <sheetName val="직재"/>
      <sheetName val="ASP"/>
      <sheetName val="중기사용료산출근거"/>
      <sheetName val="단가 및 재료비"/>
      <sheetName val="ABUT수량-A1"/>
      <sheetName val="단가조사"/>
      <sheetName val="BLOCK(1)"/>
      <sheetName val="샘플표지"/>
      <sheetName val="갑지(추정)"/>
      <sheetName val="대,유,램"/>
      <sheetName val="식재품셈"/>
      <sheetName val="Customer Databas"/>
      <sheetName val="월별수입"/>
      <sheetName val="XL4Poppy"/>
      <sheetName val="Mc1"/>
      <sheetName val="3_하중산정4_지지력"/>
      <sheetName val="_견적서"/>
      <sheetName val="설산1_나"/>
      <sheetName val="일반맨홀수량집계(A-7_LINE)"/>
      <sheetName val="b_balju_(2)"/>
      <sheetName val="금액"/>
      <sheetName val="copy"/>
      <sheetName val="서식"/>
      <sheetName val="설계명세서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PRE"/>
      <sheetName val="PLCAL"/>
      <sheetName val="지장물C"/>
      <sheetName val="IMPEADENCE MAP 취수장"/>
      <sheetName val="TEL"/>
      <sheetName val="설계명세서(선로)"/>
      <sheetName val="실행내역 "/>
      <sheetName val="출력X"/>
      <sheetName val="토사(PE)"/>
      <sheetName val="총계"/>
      <sheetName val="일위"/>
      <sheetName val="기별"/>
      <sheetName val="단가산출1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CP-E2 (품셈표)"/>
      <sheetName val="터파기및재료"/>
      <sheetName val="SLAB"/>
      <sheetName val="ITEM"/>
      <sheetName val="단면 (2)"/>
      <sheetName val="주관사업"/>
      <sheetName val="1.설계조건"/>
      <sheetName val="계산근거"/>
      <sheetName val="공사요율"/>
      <sheetName val="단가견적조사표"/>
      <sheetName val="치수표"/>
      <sheetName val="을지"/>
      <sheetName val="보합"/>
      <sheetName val="CPM챠트"/>
      <sheetName val="집1"/>
      <sheetName val="내역서_1.(3)"/>
      <sheetName val="6.수량산출서(설치공사)"/>
      <sheetName val="기별(종합)"/>
      <sheetName val="CABLE SIZE-3"/>
      <sheetName val="골재산출"/>
      <sheetName val="사급자재"/>
      <sheetName val="입출재고현황 (2)"/>
      <sheetName val="자재대"/>
      <sheetName val="토공(우물통,기타) "/>
      <sheetName val="원형1호맨홀토공수량"/>
      <sheetName val="보도경계블럭"/>
      <sheetName val="Sheet3"/>
      <sheetName val="cross beam"/>
      <sheetName val="안정검토"/>
      <sheetName val="별표"/>
      <sheetName val="개요"/>
      <sheetName val="5지구단위"/>
      <sheetName val="물가자료"/>
      <sheetName val="4.2유효폭의 계산"/>
      <sheetName val="도급"/>
      <sheetName val="폐토수익화 "/>
      <sheetName val="종합일지"/>
      <sheetName val="말뚝지지력산정"/>
      <sheetName val="Sheet6"/>
      <sheetName val="FACTOR"/>
      <sheetName val="지중자재단가"/>
      <sheetName val="UserData"/>
      <sheetName val="공사비 내역 (가)"/>
      <sheetName val="11.단가비교표_"/>
      <sheetName val="16.기계경비산출내역_"/>
      <sheetName val="기초자료"/>
      <sheetName val="견적집계표"/>
      <sheetName val="리터팬내장형"/>
      <sheetName val="수량산출서"/>
      <sheetName val="특2호하천산근"/>
      <sheetName val="특2호부관하천산근"/>
      <sheetName val="산근(PE,300)"/>
      <sheetName val="환율"/>
      <sheetName val="FAB별"/>
      <sheetName val="조도계산서 (도서)"/>
      <sheetName val="특별교실"/>
      <sheetName val="F-Assump"/>
      <sheetName val="내역(입찰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산출근거"/>
      <sheetName val="단가대비표"/>
      <sheetName val="CABdata"/>
      <sheetName val="배"/>
      <sheetName val="국별인원"/>
      <sheetName val="설비"/>
      <sheetName val="2.가정단면"/>
      <sheetName val="대전월평내역"/>
      <sheetName val="각종양식"/>
      <sheetName val="식재인부"/>
      <sheetName val="견적대비표"/>
      <sheetName val="별표집계"/>
      <sheetName val="말뚝물량"/>
      <sheetName val="흄관기초"/>
      <sheetName val="품셈TABLE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설계"/>
      <sheetName val="단가표"/>
      <sheetName val="_산근2_"/>
      <sheetName val="_산근4_"/>
      <sheetName val="_산근5_"/>
      <sheetName val="상부하중"/>
      <sheetName val="풍하중1"/>
      <sheetName val="HW"/>
      <sheetName val="DS-최종"/>
      <sheetName val="한강운반비"/>
      <sheetName val=" HIT-&gt;HMC 견적(3900)"/>
      <sheetName val="C-직노1"/>
      <sheetName val="경비_원본"/>
      <sheetName val="설비내역서"/>
      <sheetName val="건축내역서"/>
      <sheetName val="전기내역서"/>
      <sheetName val="CDU"/>
      <sheetName val="本体適用"/>
      <sheetName val="기초DATA(2)"/>
      <sheetName val="FKM_장애분류별"/>
      <sheetName val="기초DATA(5)"/>
      <sheetName val="COPING-1"/>
      <sheetName val="역T형교대-2수량"/>
      <sheetName val="방음벽기초-수량"/>
      <sheetName val="도장수량(하1)"/>
      <sheetName val="주형"/>
      <sheetName val="제원.설계조건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기본"/>
      <sheetName val="기초1"/>
      <sheetName val="단면치수"/>
      <sheetName val="b_balju"/>
      <sheetName val="와동25-3(변경)"/>
      <sheetName val="금액집계"/>
      <sheetName val="공주-교대(A1)"/>
      <sheetName val="Parts"/>
      <sheetName val="Menu A"/>
      <sheetName val="동관마찰손실표"/>
      <sheetName val="wall"/>
      <sheetName val="부표총괄"/>
      <sheetName val="품셈1-17"/>
      <sheetName val="송라터널총괄"/>
      <sheetName val="SANTOGO"/>
      <sheetName val="SANBAISU"/>
      <sheetName val="전체"/>
      <sheetName val="6PILE  (돌출)"/>
      <sheetName val="슬래브"/>
      <sheetName val="현장관리비집계표"/>
      <sheetName val="기계경비일람"/>
      <sheetName val="근고 블록 유형별 수량"/>
      <sheetName val="2000.05"/>
      <sheetName val="공통자료"/>
      <sheetName val="약품공급2"/>
      <sheetName val="06 일위대가목록"/>
      <sheetName val="갑지"/>
      <sheetName val="8.PILE  (돌출)"/>
      <sheetName val="NNV"/>
      <sheetName val="자재집계표"/>
      <sheetName val="인공LIST"/>
      <sheetName val="11.자재단가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일반수량집계표"/>
      <sheetName val="횡분배정리(DB)"/>
      <sheetName val="공종별 집계"/>
      <sheetName val="토공대가"/>
      <sheetName val="구조대가"/>
      <sheetName val="포설대가1"/>
      <sheetName val="부대대가"/>
      <sheetName val="협조전"/>
      <sheetName val="재집"/>
      <sheetName val="dg"/>
      <sheetName val="PAINT"/>
      <sheetName val="손익분석"/>
      <sheetName val="인건-측정"/>
      <sheetName val="차수"/>
      <sheetName val="인건비"/>
      <sheetName val="자재단가"/>
      <sheetName val="점수계산1-2"/>
      <sheetName val="토공총괄표"/>
      <sheetName val="교각1(좌)"/>
      <sheetName val="토공연장"/>
      <sheetName val="Baby일위대가"/>
      <sheetName val="재료집계"/>
      <sheetName val="소모"/>
      <sheetName val="석축단"/>
      <sheetName val="법면수집"/>
      <sheetName val="석축설면"/>
      <sheetName val="법면단"/>
      <sheetName val="집수정"/>
      <sheetName val="모래운반"/>
      <sheetName val="타공종이기"/>
      <sheetName val="대전-교대(A1-A2)"/>
      <sheetName val="수량산출내역1115"/>
      <sheetName val="이토변실제원"/>
      <sheetName val="가정단면"/>
      <sheetName val="기둥(하중)"/>
      <sheetName val="심사계산"/>
      <sheetName val="심사물량"/>
      <sheetName val="재1"/>
      <sheetName val="MATRLDATA"/>
      <sheetName val="견적"/>
      <sheetName val="기타 정보통신공사"/>
      <sheetName val="원가입력"/>
      <sheetName val="견"/>
      <sheetName val="Macro(전선)"/>
      <sheetName val="DESIGN"/>
      <sheetName val="98수문일위"/>
      <sheetName val="Proposal"/>
      <sheetName val="비교표"/>
      <sheetName val="관리비"/>
      <sheetName val="plan&amp;section of foundation"/>
      <sheetName val="전신환매도율"/>
      <sheetName val="사통"/>
      <sheetName val="CAL."/>
      <sheetName val="건설노임"/>
      <sheetName val="노단"/>
      <sheetName val="sum"/>
      <sheetName val="가설공사"/>
      <sheetName val="단가결정"/>
      <sheetName val="내역아"/>
      <sheetName val="울타리"/>
      <sheetName val="LABTOTAL"/>
      <sheetName val="변경총괄지(1)"/>
      <sheetName val="세부내역(직접인건비)"/>
      <sheetName val="토적표"/>
      <sheetName val="버스운행안내"/>
      <sheetName val="예방접종계획"/>
      <sheetName val="근태계획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예산M12A"/>
      <sheetName val="선로정수계산"/>
      <sheetName val="입력시트"/>
      <sheetName val="CALCULATION"/>
      <sheetName val="건축총괄원가"/>
      <sheetName val="현장지지물물량"/>
      <sheetName val="화산경계"/>
      <sheetName val="암거공"/>
      <sheetName val="수목데이타 "/>
      <sheetName val="요율"/>
      <sheetName val="단가산출"/>
      <sheetName val="Project Information In-Out"/>
      <sheetName val="재료-CODE"/>
      <sheetName val="내역_FILE"/>
      <sheetName val="9.2단가산출서"/>
      <sheetName val="손료"/>
      <sheetName val="케이블(6)"/>
      <sheetName val="구조물"/>
      <sheetName val="일위집계표"/>
      <sheetName val="L형옹벽"/>
      <sheetName val="소각로"/>
      <sheetName val="MOTOR"/>
      <sheetName val="비열TABLE"/>
      <sheetName val="노임"/>
      <sheetName val="중기일위대가"/>
      <sheetName val="품질 및 특성 보정계수"/>
      <sheetName val="802191"/>
      <sheetName val="지열설계-1"/>
      <sheetName val="공조유량"/>
      <sheetName val="매장-시행견적"/>
      <sheetName val="수리결과"/>
      <sheetName val="BS Prior"/>
      <sheetName val="Threshold Table"/>
      <sheetName val="조직"/>
      <sheetName val="OCT.FDN"/>
      <sheetName val="가로내역"/>
      <sheetName val="000000"/>
      <sheetName val="터널조도"/>
      <sheetName val="집계"/>
      <sheetName val="비용"/>
      <sheetName val="견적서세부내용"/>
      <sheetName val="견적내용입력"/>
      <sheetName val="직원현황(최근)"/>
      <sheetName val="수처리사업"/>
      <sheetName val="UNIT"/>
      <sheetName val="Summary"/>
      <sheetName val="BS"/>
      <sheetName val="BS_Prior"/>
      <sheetName val="type-F"/>
      <sheetName val="물량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lch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수량산출"/>
      <sheetName val="가시설단위수량"/>
      <sheetName val="SORCE1"/>
      <sheetName val="일위대가"/>
      <sheetName val="1호맨홀수량산출"/>
      <sheetName val="1호맨홀가감수량"/>
      <sheetName val="가시설(TYPE-A)"/>
      <sheetName val="1-1평균터파기고(1)"/>
      <sheetName val="H-PILE수량집계"/>
      <sheetName val="DATE"/>
      <sheetName val="우각부보강"/>
      <sheetName val="대창(함평)"/>
      <sheetName val="대창(장성)"/>
      <sheetName val="#REF"/>
      <sheetName val="WORK"/>
      <sheetName val="대창(함평)-창열"/>
      <sheetName val="맨홀수량집계"/>
      <sheetName val="6PILE  (돌출)"/>
      <sheetName val="장비집계"/>
      <sheetName val="단가산출서"/>
      <sheetName val="RPF"/>
      <sheetName val="자재단가"/>
      <sheetName val="노임단가 "/>
      <sheetName val="식재"/>
      <sheetName val="시설물"/>
      <sheetName val="식재출력용"/>
      <sheetName val="유지관리"/>
      <sheetName val="단가"/>
      <sheetName val="날개벽"/>
      <sheetName val="간지"/>
      <sheetName val="총괄표"/>
      <sheetName val="강교(Sub)"/>
      <sheetName val="건축-물가변동"/>
      <sheetName val="ITEM"/>
      <sheetName val="청주(철골발주의뢰서)"/>
      <sheetName val="3BL공동구 수량"/>
      <sheetName val="양식"/>
      <sheetName val="원형1호맨홀토공수량"/>
      <sheetName val="기본(98)"/>
      <sheetName val="목재동바리"/>
      <sheetName val="각종양식"/>
      <sheetName val="데이타"/>
      <sheetName val="식재인부"/>
      <sheetName val="AS포장복구 "/>
      <sheetName val="6호기"/>
      <sheetName val="원형맨홀수량"/>
      <sheetName val="Sheet1"/>
      <sheetName val="수지표"/>
      <sheetName val="셀명"/>
      <sheetName val="ATS단가"/>
      <sheetName val="TYPE-A"/>
      <sheetName val="일반토공견적"/>
      <sheetName val="000000"/>
      <sheetName val="도급"/>
      <sheetName val="원가계산"/>
      <sheetName val="ilch"/>
      <sheetName val="Sheet5"/>
      <sheetName val="부대내역"/>
      <sheetName val="N賃率-職"/>
      <sheetName val="I一般比"/>
      <sheetName val="대외공문"/>
      <sheetName val="단가목록"/>
      <sheetName val="노임목록"/>
      <sheetName val="공문"/>
      <sheetName val="노임단가"/>
      <sheetName val="단위중량"/>
      <sheetName val="가점"/>
      <sheetName val="index"/>
      <sheetName val="etc"/>
      <sheetName val="data"/>
      <sheetName val="교각계산"/>
      <sheetName val="FOOTING단면력"/>
      <sheetName val="환률"/>
      <sheetName val="역사이펀평균높이"/>
      <sheetName val="빙장비사양"/>
      <sheetName val="장비사양"/>
      <sheetName val="관로가시설수량산출서"/>
      <sheetName val="E.P.T수량산출서"/>
      <sheetName val="토공연장"/>
      <sheetName val="자재"/>
      <sheetName val="공사비산출내역"/>
      <sheetName val="산출근거"/>
      <sheetName val="데리네이타현황"/>
      <sheetName val="기본일위"/>
      <sheetName val="집계"/>
      <sheetName val="내역서2안"/>
      <sheetName val="패널"/>
      <sheetName val="직노"/>
      <sheetName val="실행내역"/>
      <sheetName val="설계기준"/>
      <sheetName val="철근총괄"/>
      <sheetName val="철콘견적"/>
      <sheetName val="상부집계표"/>
      <sheetName val="부대공"/>
      <sheetName val="터널조도"/>
      <sheetName val="ABUT수량-A1"/>
      <sheetName val="Sensitivity"/>
      <sheetName val="A-4"/>
      <sheetName val="일위대가목록"/>
      <sheetName val="단가대비표"/>
      <sheetName val="2호맨홀공제수량"/>
      <sheetName val="사다리"/>
      <sheetName val="SLAB&quot;1&quot;"/>
      <sheetName val="단가조사"/>
      <sheetName val="조명시설"/>
      <sheetName val="도배공사언고"/>
      <sheetName val="L_RPTB02_01"/>
      <sheetName val="약품공급2"/>
      <sheetName val="제잡비"/>
      <sheetName val="건축내역"/>
      <sheetName val="연동내역"/>
      <sheetName val="간접"/>
      <sheetName val="7. 결과요약"/>
      <sheetName val="출력"/>
      <sheetName val="설비06"/>
      <sheetName val="설비03"/>
      <sheetName val="계산(공기)"/>
      <sheetName val="자료1 (목록)"/>
      <sheetName val="정보입력1"/>
      <sheetName val="중기사용료산출근거"/>
      <sheetName val="MFAB"/>
      <sheetName val="MFRT"/>
      <sheetName val="MPKG"/>
      <sheetName val="MPRD"/>
      <sheetName val="슬래브 -연속(3경간)"/>
      <sheetName val="가감수량"/>
      <sheetName val="맨홀수량산출"/>
      <sheetName val="98비정기소모"/>
      <sheetName val="변수값"/>
      <sheetName val="중기상차"/>
      <sheetName val="AS복구"/>
      <sheetName val="중기터파기"/>
      <sheetName val="은평작업지시대장"/>
      <sheetName val="인제내역"/>
      <sheetName val="type-F"/>
      <sheetName val="내역서"/>
      <sheetName val="산거각호표"/>
      <sheetName val="산출내역서집계표"/>
      <sheetName val="표지판현황"/>
      <sheetName val="관접합및부설"/>
      <sheetName val="Y-WORK"/>
      <sheetName val="COPING"/>
      <sheetName val="Data &amp; Result"/>
      <sheetName val="1.설계기준"/>
      <sheetName val="일반맨홀수량집계(A-7 LINE)"/>
      <sheetName val="토공개요"/>
      <sheetName val="토공(1)"/>
      <sheetName val="포장공사"/>
      <sheetName val="단면가정"/>
      <sheetName val="맨홀조서"/>
      <sheetName val="1호인버트수량"/>
      <sheetName val="석축설면"/>
      <sheetName val="법면단"/>
      <sheetName val="설계조건"/>
      <sheetName val="안정계산"/>
      <sheetName val="단면검토"/>
      <sheetName val="input"/>
      <sheetName val="가도공"/>
      <sheetName val="단면치수"/>
      <sheetName val="소방"/>
      <sheetName val="산출내역서"/>
      <sheetName val="토목단가"/>
      <sheetName val="Macro3"/>
      <sheetName val="MOTOR"/>
      <sheetName val="현황산출서"/>
      <sheetName val="변화치수"/>
      <sheetName val="토공(m당)"/>
      <sheetName val="준공조서"/>
      <sheetName val="공사준공계"/>
      <sheetName val="준공검사보고서"/>
      <sheetName val="시설물일위"/>
      <sheetName val="기성집계"/>
      <sheetName val="입력자료1box"/>
      <sheetName val="Piping Design Data"/>
      <sheetName val="BID"/>
      <sheetName val="RAHMEN"/>
      <sheetName val="구분표"/>
      <sheetName val="제원입력"/>
      <sheetName val="요율"/>
      <sheetName val="1호맨홀자연토공"/>
      <sheetName val="재료집계표"/>
      <sheetName val="정부노임단가"/>
      <sheetName val="경비2내역"/>
      <sheetName val="보도경계블럭"/>
      <sheetName val="암센터"/>
      <sheetName val="기구조직"/>
      <sheetName val="건축명"/>
      <sheetName val="기계명"/>
      <sheetName val="전기명"/>
      <sheetName val="말뚝지지력산정"/>
      <sheetName val="터파기및재료"/>
      <sheetName val="96수출"/>
      <sheetName val="일(4)"/>
      <sheetName val="갑지"/>
      <sheetName val="Sheet1 (2)"/>
      <sheetName val="바닥판"/>
      <sheetName val="가정"/>
      <sheetName val="02.감곡"/>
      <sheetName val="01.금왕"/>
      <sheetName val="단면 (2)"/>
      <sheetName val="GT 1050x650"/>
      <sheetName val="맨홀수량"/>
      <sheetName val="단가 (2)"/>
      <sheetName val="L형옹벽(key)"/>
      <sheetName val="구조물공 수량집계표"/>
      <sheetName val="입력DATA"/>
      <sheetName val="3련 BOX"/>
      <sheetName val="BQ"/>
      <sheetName val="접속슬래브"/>
      <sheetName val="내역"/>
      <sheetName val="일반수량"/>
      <sheetName val="Sheet2"/>
      <sheetName val="포장수량집계"/>
      <sheetName val="VXXXXX"/>
      <sheetName val="Total"/>
      <sheetName val="Site Expenses"/>
      <sheetName val="DATA(BAC)"/>
      <sheetName val="일위대가표"/>
      <sheetName val="기초단가"/>
      <sheetName val="archi(본사)"/>
      <sheetName val="차액보증"/>
      <sheetName val="단가 및 재료비"/>
      <sheetName val="단가산출2"/>
      <sheetName val="단가산출1"/>
      <sheetName val="관공일위대가"/>
      <sheetName val="Testing"/>
      <sheetName val="HVAC"/>
      <sheetName val="공사설명서외"/>
      <sheetName val="설계"/>
      <sheetName val="토사(PE)"/>
      <sheetName val="자재집계표"/>
      <sheetName val="기초분물량표"/>
      <sheetName val="월현황(내자)"/>
      <sheetName val="1.월입출재고"/>
      <sheetName val="보차도경계석"/>
      <sheetName val="공사개요"/>
      <sheetName val="IMP(MAIN)"/>
      <sheetName val="IMP (REACTOR)"/>
      <sheetName val="계수시트"/>
      <sheetName val="원가계산서"/>
      <sheetName val="종단계산"/>
      <sheetName val="BSD (2)"/>
      <sheetName val="FACTOR"/>
      <sheetName val="설-원가"/>
      <sheetName val="표지"/>
      <sheetName val="을"/>
      <sheetName val="Data Vol"/>
      <sheetName val="용수량(생활용수)"/>
      <sheetName val="하중계산"/>
      <sheetName val="2F 회의실견적(5_14 일대)"/>
      <sheetName val="근로자명단"/>
      <sheetName val="표층포설및다짐"/>
      <sheetName val="D"/>
      <sheetName val="9.설치품셈"/>
      <sheetName val="품셈총괄"/>
      <sheetName val="기본DATA Sheet"/>
      <sheetName val="수량총괄"/>
      <sheetName val="발주서양식"/>
      <sheetName val="이형관기호표1"/>
      <sheetName val="수량산출서"/>
      <sheetName val="공사설계"/>
      <sheetName val="E_P_T수량산출서1"/>
      <sheetName val="E_P_T수량산출서"/>
      <sheetName val="건축원가"/>
      <sheetName val="DATA1"/>
      <sheetName val="약품설비"/>
      <sheetName val="일위대가목차"/>
      <sheetName val="공사별 가중치 산출근거(토목)"/>
      <sheetName val="가중치근거(조경)"/>
      <sheetName val="일반맨홀수량집계"/>
      <sheetName val="값"/>
      <sheetName val="FRT_O"/>
      <sheetName val="FAB_I"/>
      <sheetName val="1~9 하중계산"/>
      <sheetName val="1"/>
      <sheetName val="2"/>
      <sheetName val="3"/>
      <sheetName val="4"/>
      <sheetName val="5"/>
      <sheetName val="6"/>
      <sheetName val="7"/>
      <sheetName val="8"/>
      <sheetName val="1.설계조건"/>
      <sheetName val="실행대비"/>
      <sheetName val="코드표"/>
      <sheetName val="이름정의"/>
      <sheetName val="주상복합실비산출"/>
      <sheetName val="주상복합"/>
      <sheetName val="토목"/>
      <sheetName val="오산갈곳"/>
      <sheetName val="대로근거"/>
      <sheetName val="DS-최종"/>
      <sheetName val="SE-611"/>
      <sheetName val="c_balju"/>
      <sheetName val="토목주소"/>
      <sheetName val="전차선로 물량표"/>
      <sheetName val="공사원가계산서"/>
      <sheetName val="Baby일위대가"/>
      <sheetName val="__MAIN"/>
      <sheetName val="산업개발안내서"/>
      <sheetName val="기계내역"/>
      <sheetName val="단가산출집계"/>
      <sheetName val="기기리스트"/>
      <sheetName val="심사물량"/>
      <sheetName val="심사계산"/>
      <sheetName val="inputdata"/>
      <sheetName val="개거단위수량"/>
      <sheetName val="토목검측서"/>
      <sheetName val="결과1"/>
      <sheetName val="구확승인"/>
      <sheetName val="98수문일위"/>
      <sheetName val="화산경계"/>
      <sheetName val="주빔의 설계"/>
      <sheetName val="CONCRETE"/>
      <sheetName val="별표집계"/>
      <sheetName val="노임단가_"/>
      <sheetName val="6PILE__(돌출)"/>
      <sheetName val="AS포장복구_"/>
      <sheetName val="대림경상68억"/>
      <sheetName val="통합"/>
      <sheetName val="Sheet3"/>
      <sheetName val="일위목록"/>
      <sheetName val="자재목록"/>
      <sheetName val="용소리교"/>
      <sheetName val="진주방향"/>
      <sheetName val="마산방향"/>
      <sheetName val="마산방향철근집계"/>
      <sheetName val="2공구산출내역"/>
      <sheetName val="물량표"/>
      <sheetName val="과천MAIN"/>
      <sheetName val="설계예산서"/>
      <sheetName val="08인건비 산거"/>
      <sheetName val="05산출내역서"/>
      <sheetName val="원가"/>
      <sheetName val="주공 갑지"/>
      <sheetName val="플랜트 설치"/>
      <sheetName val="옹벽"/>
      <sheetName val="CALCULATION"/>
      <sheetName val="물량산출근거"/>
      <sheetName val="식재수량표"/>
      <sheetName val="상하수도하도급차집토목(1차분)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견적"/>
      <sheetName val="내역"/>
      <sheetName val="한국정보기술"/>
      <sheetName val="ITEM"/>
      <sheetName val="가시설수량"/>
      <sheetName val="단위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배관배선"/>
      <sheetName val="방송배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부하(성남)"/>
      <sheetName val="인건비"/>
      <sheetName val="조도계산서 (도서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조도계산서 (도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DATE"/>
      <sheetName val="이토변실(A3-LINE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참고자료"/>
      <sheetName val="8.석축단위(H=1.5M)"/>
      <sheetName val="실행철강하도"/>
      <sheetName val="우각부보강"/>
      <sheetName val="기초공"/>
      <sheetName val="기둥(원형)"/>
      <sheetName val="조명시설"/>
      <sheetName val="종배수관"/>
      <sheetName val="코드표"/>
      <sheetName val="변압기 및 발전기 용량"/>
      <sheetName val="우수"/>
      <sheetName val="일반공사"/>
      <sheetName val="말뚝지지력산정"/>
      <sheetName val="원형1호맨홀토공수량"/>
      <sheetName val="3련 BOX"/>
      <sheetName val="입력DATA"/>
      <sheetName val="바닥판"/>
      <sheetName val="단위수량"/>
      <sheetName val="수목표준대가"/>
      <sheetName val="가시설수량"/>
      <sheetName val="본선차로수량집계표"/>
      <sheetName val="단면가정"/>
      <sheetName val="대로근거"/>
      <sheetName val="중로근거"/>
      <sheetName val="내역서"/>
      <sheetName val="중산교"/>
      <sheetName val="#REF"/>
      <sheetName val="차액보증"/>
      <sheetName val="제출내역 (2)"/>
      <sheetName val="우배수"/>
      <sheetName val="정부노임단가"/>
      <sheetName val="조도계산"/>
      <sheetName val="터파기및재료"/>
      <sheetName val="Sheet1"/>
      <sheetName val="수량산출서"/>
      <sheetName val="맨홀조서"/>
      <sheetName val="데이타"/>
      <sheetName val="DATA"/>
      <sheetName val="포장면적산출"/>
      <sheetName val="공사비"/>
      <sheetName val="J直材4"/>
      <sheetName val="표지 (2)"/>
      <sheetName val="전기일위대가"/>
      <sheetName val="목차"/>
      <sheetName val="BID"/>
      <sheetName val="노임단가"/>
      <sheetName val="COPING"/>
      <sheetName val="Sheet17"/>
      <sheetName val="INPUT"/>
      <sheetName val="DIAPHRAGM"/>
      <sheetName val="ⴭⴭⴭⴭⴭ"/>
      <sheetName val="웅진교-S2"/>
      <sheetName val="토사(PE)"/>
      <sheetName val="간지"/>
      <sheetName val="인건비"/>
      <sheetName val="AS포장복구 "/>
      <sheetName val="7단가"/>
      <sheetName val="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  <sheetName val="ABUT수량-A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납품서"/>
    </sheetNames>
    <sheetDataSet>
      <sheetData sheetId="0" refreshError="1"/>
      <sheetData sheetId="1" refreshError="1"/>
      <sheetData sheetId="2" refreshError="1">
        <row r="4">
          <cell r="C4" t="str">
            <v>㈜케이제이테크</v>
          </cell>
        </row>
        <row r="5">
          <cell r="C5" t="str">
            <v>607-81-55998</v>
          </cell>
        </row>
        <row r="7">
          <cell r="C7" t="str">
            <v>제조.도소매</v>
          </cell>
        </row>
        <row r="11">
          <cell r="C11" t="str">
            <v>051-751-5468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구조뮬총괄"/>
      <sheetName val="구조물철근집계"/>
      <sheetName val="본선 집계표"/>
      <sheetName val="BOX철근"/>
      <sheetName val="수질정화시설"/>
      <sheetName val="유출집계"/>
      <sheetName val="유출철근"/>
      <sheetName val="유출삽도"/>
      <sheetName val="유출"/>
      <sheetName val="유,가 집계"/>
      <sheetName val="유,가삽도"/>
      <sheetName val="유,가철근"/>
      <sheetName val="유입"/>
      <sheetName val="가동보"/>
      <sheetName val="유입하수box계표"/>
      <sheetName val="유입하수철근"/>
      <sheetName val="유입하수수량"/>
      <sheetName val="유출관수량집계표"/>
      <sheetName val="유출관철근"/>
      <sheetName val="유출관수량"/>
      <sheetName val="주제어집계표"/>
      <sheetName val="주제철근"/>
      <sheetName val="주제어실"/>
      <sheetName val="발신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이콘"/>
      <sheetName val="MV_Vaccine"/>
    </sheetNames>
    <definedNames>
      <definedName name="수식입력매크로"/>
      <definedName name="일위화면복귀매크로"/>
    </definedNames>
    <sheetDataSet>
      <sheetData sheetId="0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  <sheetName val="발신정보"/>
      <sheetName val="조도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Macro1 (n)</v>
          </cell>
          <cell r="B1" t="str">
            <v>Macro2 (d)</v>
          </cell>
        </row>
      </sheetData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cro1"/>
      <sheetName val="UNIT-QT"/>
    </sheetNames>
    <definedNames>
      <definedName name="Macro10"/>
      <definedName name="Macro11"/>
      <definedName name="Macro12"/>
      <definedName name="Macro13"/>
      <definedName name="Macro14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9"/>
    </definedNames>
    <sheetDataSet>
      <sheetData sheetId="0" refreshError="1"/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 주요자재 집계표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OSO아산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Total"/>
      <sheetName val="MOTOR"/>
      <sheetName val="기준"/>
      <sheetName val="단가비교표 (계측제어)"/>
      <sheetName val="DATA"/>
      <sheetName val="발신정보"/>
      <sheetName val="부하계산서"/>
      <sheetName val="공통(20-91)"/>
      <sheetName val="Sheet1"/>
      <sheetName val="ITEM"/>
      <sheetName val="결선list"/>
      <sheetName val="설계서(7)"/>
      <sheetName val="환율-LIBOR"/>
      <sheetName val="TB-내역서"/>
      <sheetName val="TEL"/>
      <sheetName val="piping"/>
      <sheetName val="COPY"/>
      <sheetName val="MACRO(AT)"/>
      <sheetName val="BQ(실행)"/>
      <sheetName val="BID"/>
      <sheetName val="CONCRETE"/>
      <sheetName val="Cost bd-&quot;A&quot;"/>
      <sheetName val="가설건물"/>
      <sheetName val="날개벽수량표"/>
      <sheetName val="공통비"/>
      <sheetName val="Sheet5"/>
      <sheetName val="전기"/>
      <sheetName val="공업용수관로"/>
      <sheetName val="Macro1"/>
      <sheetName val="3련 BOX"/>
      <sheetName val="STORAGE"/>
      <sheetName val="청주(철골발주의뢰서)"/>
      <sheetName val="JUCK"/>
      <sheetName val="경상비"/>
      <sheetName val="잡비"/>
      <sheetName val="내역서"/>
      <sheetName val="전차선로 물량표"/>
      <sheetName val="BACK DATA"/>
      <sheetName val="1-1"/>
      <sheetName val="품의서"/>
      <sheetName val="물가시세"/>
      <sheetName val="노임단가"/>
      <sheetName val="토목내역"/>
      <sheetName val="Macro(차단기)"/>
      <sheetName val="토사(PE)"/>
      <sheetName val="실행철강하도"/>
      <sheetName val="WORK"/>
      <sheetName val="기계경비일람"/>
      <sheetName val="정부노임단가"/>
      <sheetName val="SRC-B3U2"/>
      <sheetName val="Sheet4"/>
      <sheetName val="을"/>
      <sheetName val="물량표"/>
      <sheetName val="Sheet3"/>
      <sheetName val="L_RPTA05_목록"/>
      <sheetName val="일반공사"/>
      <sheetName val="4.2유효폭의 계산"/>
      <sheetName val="단가"/>
      <sheetName val="대비"/>
      <sheetName val="금액내역서"/>
      <sheetName val="판매보고서"/>
      <sheetName val="노무비"/>
      <sheetName val="단가조사서"/>
      <sheetName val="내역서비교"/>
      <sheetName val="설계조건"/>
      <sheetName val="노무비단가"/>
      <sheetName val="공사내역"/>
      <sheetName val="단"/>
      <sheetName val="대로근거"/>
      <sheetName val="데이타"/>
      <sheetName val="재료"/>
      <sheetName val="재료비 (2)"/>
      <sheetName val="FOOTING단면력"/>
      <sheetName val="다이꾸"/>
      <sheetName val="MBR9"/>
      <sheetName val="CTEMCOST"/>
      <sheetName val="차액보증"/>
      <sheetName val="XL4Poppy"/>
      <sheetName val="wall"/>
      <sheetName val="견적시담(송포2공구)"/>
      <sheetName val="부표총괄"/>
      <sheetName val="품셈1-26"/>
      <sheetName val="MFAB"/>
      <sheetName val="MFRT"/>
      <sheetName val="MPKG"/>
      <sheetName val="MPRD"/>
      <sheetName val="세부내역"/>
      <sheetName val="간접비"/>
      <sheetName val="공사비내역서"/>
      <sheetName val="NOMUBI"/>
      <sheetName val="factor"/>
      <sheetName val="적정심사"/>
      <sheetName val="입찰안"/>
      <sheetName val="LOPCALC"/>
      <sheetName val="터널조도"/>
      <sheetName val="Q827"/>
      <sheetName val="개요"/>
      <sheetName val="본사업"/>
      <sheetName val="SE-611"/>
      <sheetName val="전기일위대가"/>
      <sheetName val="LOOKUP"/>
      <sheetName val="paint mat"/>
      <sheetName val="전기내역서(총계)"/>
      <sheetName val="Data&amp;Result"/>
      <sheetName val="A"/>
      <sheetName val="입력정보"/>
      <sheetName val="Data &amp; Result"/>
      <sheetName val="CT "/>
      <sheetName val="테이블"/>
      <sheetName val="일위대가목차"/>
      <sheetName val="자재단가"/>
      <sheetName val="4월가격"/>
      <sheetName val="[OSO아산.XLS][OSO아산.XLS]B__OSO__2"/>
      <sheetName val="전기설계변경"/>
      <sheetName val="Sheet17"/>
      <sheetName val="DATE"/>
      <sheetName val="조도계산서 (도서)"/>
      <sheetName val="품조정율(97-99)"/>
      <sheetName val="인부신상자료"/>
      <sheetName val="선정요령"/>
      <sheetName val="간접"/>
      <sheetName val="tggwan(mac)"/>
      <sheetName val="1.우편집중내역서"/>
      <sheetName val="코드"/>
      <sheetName val="6PILE  (돌출)"/>
      <sheetName val="토공A"/>
      <sheetName val="사업부구분코드"/>
      <sheetName val="원가"/>
      <sheetName val="LG제품"/>
      <sheetName val="001"/>
      <sheetName val="BSD (2)"/>
      <sheetName val="K"/>
      <sheetName val="Code-&gt;No"/>
      <sheetName val="갑지(추정)"/>
      <sheetName val="Languages"/>
      <sheetName val="변경실행(2차) "/>
      <sheetName val="조도계산"/>
      <sheetName val="현장식당(1)"/>
      <sheetName val="견적내역서"/>
      <sheetName val="장비내역서"/>
      <sheetName val="할증 "/>
      <sheetName val="CB"/>
      <sheetName val="6호기"/>
      <sheetName val="M+1"/>
      <sheetName val="건축내역서"/>
      <sheetName val="동결보온"/>
      <sheetName val="설산1.나"/>
      <sheetName val="본사S"/>
      <sheetName val="현장지지물물량"/>
      <sheetName val="Y-WORK"/>
      <sheetName val="가시설단위수량"/>
      <sheetName val="SORCE1"/>
      <sheetName val="단위수량"/>
      <sheetName val="비율-종합"/>
      <sheetName val="원본"/>
      <sheetName val="부하LOAD"/>
      <sheetName val="부하(성남)"/>
      <sheetName val="내역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5.소재"/>
      <sheetName val="LINE_LIST"/>
      <sheetName val="현금"/>
      <sheetName val="JUCKEYK"/>
      <sheetName val="두앙"/>
      <sheetName val="토목검측서"/>
      <sheetName val="실행대비"/>
      <sheetName val="전신환매도율"/>
      <sheetName val="DATA 입력부"/>
      <sheetName val="9GNG운반"/>
      <sheetName val="BQ"/>
      <sheetName val="PBS"/>
      <sheetName val="자압"/>
      <sheetName val="기계공사비집계(원안)"/>
      <sheetName val="재료비"/>
      <sheetName val="단가비교표"/>
      <sheetName val="SILICATE"/>
      <sheetName val="ITB COST"/>
      <sheetName val="TIE-IN"/>
      <sheetName val="sheets"/>
      <sheetName val="Graph (LGEN)"/>
      <sheetName val="out_prog"/>
      <sheetName val="선적schedule (2)"/>
      <sheetName val="감가상각"/>
      <sheetName val="DATA1"/>
      <sheetName val="조명율"/>
      <sheetName val="COVER"/>
      <sheetName val="수량산출"/>
      <sheetName val="입찰"/>
      <sheetName val="맨홀수량"/>
      <sheetName val="현경"/>
      <sheetName val="TRE TABLE"/>
      <sheetName val="갑지"/>
      <sheetName val="ilch"/>
      <sheetName val="변경-C"/>
      <sheetName val="SELTDATA"/>
      <sheetName val="소비자가"/>
      <sheetName val="Space"/>
      <sheetName val="Final"/>
      <sheetName val="환산"/>
      <sheetName val="고객불만율"/>
      <sheetName val="효율&amp;역율"/>
      <sheetName val="CODE"/>
      <sheetName val="CAPVC"/>
      <sheetName val="기계설비"/>
      <sheetName val="SUMMARY(S)"/>
      <sheetName val="품셈TABLE"/>
      <sheetName val="내역1"/>
      <sheetName val="기타유틸리티설비"/>
      <sheetName val="HVAC"/>
      <sheetName val="전력구구조물산근"/>
      <sheetName val="안정계산"/>
      <sheetName val="단면검토"/>
      <sheetName val="부대대비"/>
      <sheetName val="냉연집계"/>
      <sheetName val=""/>
      <sheetName val="예가표"/>
      <sheetName val="BJJIN"/>
      <sheetName val="PROCESS"/>
      <sheetName val="1.설계조건"/>
      <sheetName val="플랜트 설치"/>
      <sheetName val="노임"/>
      <sheetName val="ABUT수량-A1"/>
      <sheetName val="1,2공구원가계산서"/>
      <sheetName val="1공구산출내역서"/>
      <sheetName val="인계"/>
      <sheetName val="품셈"/>
      <sheetName val="문학간접"/>
      <sheetName val="임율 Data"/>
      <sheetName val="CALCULATION"/>
      <sheetName val="FAB별"/>
      <sheetName val="식재인부"/>
      <sheetName val="슬래브(PF)(하류)"/>
      <sheetName val="Proposal"/>
      <sheetName val="Templ"/>
      <sheetName val="DWG-CAB-I"/>
      <sheetName val="5. 차단기 용량계산"/>
      <sheetName val="단면가정"/>
      <sheetName val="노무비(첨부4-4)"/>
      <sheetName val="22-2M단"/>
      <sheetName val="22-1소단"/>
      <sheetName val="조명율데이타"/>
      <sheetName val="인원01"/>
      <sheetName val="L형옹벽측구"/>
      <sheetName val="APT내역"/>
      <sheetName val="3BL공동구 수량"/>
      <sheetName val="수량산출서"/>
      <sheetName val="2F 회의실견적(5_14 일대)"/>
      <sheetName val="표지 (2)"/>
      <sheetName val="인건-측정"/>
      <sheetName val="PROJECT BRIEF(EX.NEW)"/>
      <sheetName val="실행(ALT1)"/>
      <sheetName val="잡철물"/>
      <sheetName val="토목주소"/>
      <sheetName val="프랜트면허"/>
      <sheetName val="사통"/>
      <sheetName val="데리네이타현황"/>
      <sheetName val="역T형옹벽(3.0)"/>
      <sheetName val="세부"/>
      <sheetName val="COMPRESSOR"/>
      <sheetName val="금긋기 및 절단"/>
      <sheetName val="경비_원본"/>
      <sheetName val="터파기및재료"/>
      <sheetName val="우수"/>
      <sheetName val="장비당단가 (1)"/>
      <sheetName val="분뇨"/>
      <sheetName val="골재산출"/>
      <sheetName val="BLOCK(1)"/>
      <sheetName val="특별교실"/>
      <sheetName val="G.R300경비"/>
      <sheetName val="P-산#1-1(WOWA1)"/>
      <sheetName val="WC96709"/>
      <sheetName val="적용단위길이"/>
      <sheetName val="조명시설"/>
      <sheetName val="단가조사"/>
      <sheetName val="계산근거"/>
      <sheetName val="U-TYPE(1)"/>
      <sheetName val="가시설흙막이"/>
      <sheetName val="1공구(을)"/>
      <sheetName val="자료입력"/>
      <sheetName val="L"/>
      <sheetName val="G"/>
      <sheetName val="J"/>
      <sheetName val="C-F"/>
      <sheetName val="B"/>
      <sheetName val="Z"/>
      <sheetName val="N"/>
      <sheetName val="I"/>
      <sheetName val="H"/>
      <sheetName val="M"/>
      <sheetName val="2"/>
      <sheetName val="1"/>
      <sheetName val="품셈기준"/>
      <sheetName val="코드표"/>
      <sheetName val="조정금액결과표_(차수별)"/>
      <sheetName val="물가변동원가_"/>
      <sheetName val="조정금액결과표_(차수별)_(2)"/>
      <sheetName val="6PILE__(돌출)"/>
      <sheetName val="전차선로_물량표"/>
      <sheetName val="단가비교표_(계측제어)"/>
      <sheetName val="Cost_bd-&quot;A&quot;"/>
      <sheetName val="BACK_DATA"/>
      <sheetName val="TABLE"/>
    </sheetNames>
    <definedNames>
      <definedName name="복사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Sheet1"/>
      <sheetName val="기둥(원형)"/>
      <sheetName val="단면가정"/>
      <sheetName val="설계설명서"/>
      <sheetName val="설계변경내용"/>
      <sheetName val="토목공사(수량증감대비표)"/>
      <sheetName val="1공구(수량증감대비표)"/>
      <sheetName val="단가조견표"/>
      <sheetName val="3련 BOX"/>
      <sheetName val="U-TYPE(1)"/>
      <sheetName val="흄관수량"/>
      <sheetName val="3BL공동구 수량"/>
      <sheetName val="골재산출"/>
      <sheetName val="ABUT수량-A1"/>
      <sheetName val="경비산출"/>
      <sheetName val="횡배수관"/>
      <sheetName val="부하계산서"/>
      <sheetName val="가설건물"/>
      <sheetName val="Cost bd-&quot;A&quot;"/>
      <sheetName val="Macro(차단기)"/>
      <sheetName val="자재단가"/>
      <sheetName val="JUCK"/>
      <sheetName val="설계조건"/>
      <sheetName val="바닥판"/>
      <sheetName val="1-1"/>
      <sheetName val="DATE"/>
      <sheetName val="정부노임단가"/>
      <sheetName val="Sheet17"/>
      <sheetName val="기초공"/>
      <sheetName val="조명시설"/>
      <sheetName val="깨기"/>
      <sheetName val="MFAB"/>
      <sheetName val="MFRT"/>
      <sheetName val="MPKG"/>
      <sheetName val="MPRD"/>
      <sheetName val="H-pile(298x299)"/>
      <sheetName val="H-pile(250x250)"/>
      <sheetName val="ⴭⴭⴭⴭ"/>
      <sheetName val="양식"/>
      <sheetName val="1"/>
      <sheetName val="날개벽수량표"/>
      <sheetName val="좌측"/>
      <sheetName val="FOOTING단면력"/>
      <sheetName val="WORK"/>
      <sheetName val="안정검토(온1)"/>
      <sheetName val="내역"/>
      <sheetName val="토지조서"/>
      <sheetName val="부하LOAD"/>
      <sheetName val="내역서 "/>
      <sheetName val="하중계산"/>
      <sheetName val="노임단가"/>
      <sheetName val="횡배위치"/>
      <sheetName val="RAHMEN"/>
      <sheetName val="공문"/>
      <sheetName val="안정계산"/>
      <sheetName val="단면검토"/>
      <sheetName val="IN "/>
      <sheetName val="원형1호맨홀토공수량"/>
      <sheetName val="BQ(실행)"/>
      <sheetName val="말뚝지지력산정"/>
      <sheetName val="내역서"/>
      <sheetName val="TYPE-A"/>
      <sheetName val="MBR9"/>
      <sheetName val="BLOCK(1)"/>
      <sheetName val="수질정화시설"/>
      <sheetName val="001"/>
      <sheetName val="토 적 표"/>
      <sheetName val="을지"/>
      <sheetName val="입찰안"/>
      <sheetName val="포장수량집계"/>
      <sheetName val="수량산출"/>
      <sheetName val="Sheet2"/>
      <sheetName val="소업1교"/>
      <sheetName val="잡비"/>
      <sheetName val="일반공사"/>
      <sheetName val="DATA"/>
      <sheetName val="데이타"/>
      <sheetName val="보차도경계석"/>
      <sheetName val="교각1"/>
      <sheetName val="배수공 주요자재 집계표"/>
      <sheetName val="cost"/>
      <sheetName val="안정검토"/>
      <sheetName val="주형"/>
      <sheetName val="우각부보강"/>
      <sheetName val="터파기및재료"/>
      <sheetName val="배"/>
      <sheetName val="CABdata"/>
      <sheetName val="CODE"/>
      <sheetName val="간선계산"/>
      <sheetName val="골재집계"/>
      <sheetName val="마산방향철근집계"/>
      <sheetName val="진주방향"/>
      <sheetName val="마산방향"/>
      <sheetName val="WO"/>
      <sheetName val="산출목록표"/>
      <sheetName val="6PILE  (돌출)"/>
      <sheetName val="TYPE-1"/>
      <sheetName val="토공A"/>
      <sheetName val="단위중량"/>
      <sheetName val="토사(PE)"/>
      <sheetName val="입력DATA"/>
      <sheetName val="쌍송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균열검토"/>
      <sheetName val="동물이~1"/>
      <sheetName val="Sheet1"/>
      <sheetName val="COPING"/>
      <sheetName val="내역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동물이~1"/>
      <sheetName val="일반공사"/>
      <sheetName val="입력DATA"/>
      <sheetName val="바닥판"/>
      <sheetName val="TYPE-1"/>
      <sheetName val="COPING"/>
      <sheetName val="내역서"/>
      <sheetName val="교각계산"/>
      <sheetName val="1.설계조건"/>
      <sheetName val="5.모델링"/>
      <sheetName val="단위수량"/>
      <sheetName val="3BL공동구 수량"/>
      <sheetName val="ABUT수량-A1"/>
      <sheetName val="쌍송교"/>
      <sheetName val="MFAB"/>
      <sheetName val="MFRT"/>
      <sheetName val="MPKG"/>
      <sheetName val="MPRD"/>
      <sheetName val="DATE"/>
      <sheetName val="플랜트 설치"/>
      <sheetName val="토사(PE)"/>
      <sheetName val="자재단가"/>
      <sheetName val="실행철강하도"/>
      <sheetName val="단면가정"/>
      <sheetName val="3련 BOX"/>
      <sheetName val="ⴭⴭⴭⴭ"/>
      <sheetName val="가도공"/>
      <sheetName val="철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우각부보강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제품정보"/>
      <sheetName val="내역서"/>
      <sheetName val="대가목록"/>
      <sheetName val="ILWIPOH"/>
      <sheetName val="인건-측정"/>
      <sheetName val="회로내역(승인)"/>
      <sheetName val="공통(20-91)"/>
      <sheetName val="COPING"/>
      <sheetName val="할증 "/>
      <sheetName val="감가상각"/>
      <sheetName val="실행철강하도"/>
      <sheetName val="장비내역서"/>
      <sheetName val="Sheet7"/>
      <sheetName val="#REF"/>
      <sheetName val="DATE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2000년1차"/>
      <sheetName val="터파기및재료"/>
      <sheetName val="터널조도"/>
      <sheetName val="우각부보강"/>
      <sheetName val="3련 BOX"/>
      <sheetName val="수안보-MBR1"/>
      <sheetName val="A-4"/>
      <sheetName val="1.설계조건"/>
      <sheetName val="제수"/>
      <sheetName val="공기"/>
      <sheetName val="암거날개벽재료집계"/>
      <sheetName val="1.설계기준"/>
      <sheetName val="노임단가"/>
      <sheetName val="구조물집계"/>
      <sheetName val="토공집계"/>
      <sheetName val="외천교"/>
      <sheetName val="미드수량"/>
      <sheetName val="2000전체분"/>
      <sheetName val="FOOTING단면력"/>
      <sheetName val="#REF"/>
      <sheetName val="부하(성남)"/>
      <sheetName val="위치조서"/>
      <sheetName val="DATE"/>
      <sheetName val="COPING"/>
      <sheetName val="MOTOR"/>
      <sheetName val="J直材4"/>
      <sheetName val="ⴭⴭⴭⴭ"/>
      <sheetName val="실행철강하도"/>
      <sheetName val="검토"/>
      <sheetName val="기초계산(Pmax)"/>
      <sheetName val="공사비집계"/>
      <sheetName val="설계"/>
      <sheetName val="중산교"/>
      <sheetName val="Sheet1"/>
      <sheetName val="GAEYO"/>
      <sheetName val="북방3터널"/>
      <sheetName val="자재일람"/>
      <sheetName val="견적서"/>
      <sheetName val="8.PILE  (돌출)"/>
      <sheetName val="일위대가(계측기설치)"/>
      <sheetName val="접속슬래브"/>
      <sheetName val="기본DATA"/>
      <sheetName val="반중력식옹벽"/>
      <sheetName val="원가계산서구조조정"/>
      <sheetName val="교각1"/>
      <sheetName val="방호벽"/>
      <sheetName val="토지조서"/>
      <sheetName val="수량산출"/>
      <sheetName val="9GNG운반"/>
      <sheetName val="2.단면가정"/>
      <sheetName val="접도구역경계표주현황"/>
      <sheetName val="입찰안"/>
      <sheetName val="INPUT"/>
      <sheetName val="Sheet1 (2)"/>
      <sheetName val="자재단가비교표"/>
      <sheetName val="4)유동표"/>
      <sheetName val="내역"/>
      <sheetName val="상수도토공집계표"/>
      <sheetName val="접속도수량집계표"/>
      <sheetName val="원형1호맨홀토공수량"/>
      <sheetName val="준공정산"/>
      <sheetName val="단가산출"/>
      <sheetName val="약품공급2"/>
      <sheetName val="일반공사"/>
      <sheetName val="WORK"/>
      <sheetName val="Sheet2"/>
      <sheetName val="상행-교대(A1-A2)"/>
      <sheetName val="Sheet17"/>
      <sheetName val="단면치수"/>
      <sheetName val="리스(CIF)산출"/>
      <sheetName val="GRACE"/>
      <sheetName val="노무비"/>
      <sheetName val="중사"/>
      <sheetName val="설산1.나"/>
      <sheetName val="본사S"/>
      <sheetName val="5.모델링"/>
      <sheetName val="1SPAN"/>
      <sheetName val="부하계산서"/>
      <sheetName val="ETC"/>
      <sheetName val="산출"/>
      <sheetName val="우배수"/>
      <sheetName val="계산식"/>
      <sheetName val="포장면적산출"/>
      <sheetName val="직노"/>
      <sheetName val="소야공정계획표"/>
      <sheetName val="96보완계획7.12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인구밀도산정"/>
      <sheetName val="1.설계조건"/>
      <sheetName val="ABUT수량-A1"/>
      <sheetName val="마산방향"/>
      <sheetName val="진주방향"/>
      <sheetName val="변경후-SHEET"/>
      <sheetName val="우배수"/>
      <sheetName val="수안보-MBR1"/>
      <sheetName val="대창(장성)"/>
      <sheetName val="대창(함평)-창열"/>
      <sheetName val="맨홀수량"/>
      <sheetName val="삼보지질"/>
      <sheetName val="일반수량총괄집계"/>
      <sheetName val="설 계"/>
      <sheetName val="guard(mac)"/>
      <sheetName val="8.PILE  (돌출)"/>
      <sheetName val="DATE"/>
      <sheetName val="단위수량"/>
      <sheetName val="1차3회-개소별명세서-빨간색-인쇄용(21873)"/>
      <sheetName val="식재가격"/>
      <sheetName val="식재총괄"/>
      <sheetName val="일위목록"/>
      <sheetName val="품셈TABLE"/>
      <sheetName val="종배수관"/>
      <sheetName val="단가산출"/>
      <sheetName val="자재"/>
      <sheetName val="수량집계"/>
      <sheetName val="일위대가표"/>
      <sheetName val="터널조도"/>
      <sheetName val="DATA"/>
      <sheetName val="노임"/>
      <sheetName val="조명시설"/>
      <sheetName val="실행철강하도"/>
      <sheetName val="3BL공동구 수량"/>
      <sheetName val="총괄표"/>
      <sheetName val="내역서"/>
      <sheetName val="NOMUBI"/>
      <sheetName val="sw1"/>
      <sheetName val="간접"/>
      <sheetName val="BID"/>
      <sheetName val="일위대가"/>
      <sheetName val="기둥(원형)"/>
      <sheetName val="동원(3)"/>
      <sheetName val="예정(3)"/>
      <sheetName val="MFAB"/>
      <sheetName val="MFRT"/>
      <sheetName val="MPKG"/>
      <sheetName val="MPRD"/>
      <sheetName val="TYPE-A"/>
      <sheetName val="토공1차"/>
      <sheetName val="단가"/>
      <sheetName val="말뚝지지력산정"/>
      <sheetName val="내역서 (2)"/>
      <sheetName val="갑지(추정)"/>
      <sheetName val="교각1"/>
      <sheetName val="PI"/>
      <sheetName val="정부노임단가"/>
      <sheetName val="방음벽기초(H=4m)"/>
      <sheetName val="보성조서"/>
      <sheetName val="이토변실(A3-LINE)"/>
      <sheetName val="4.말뚝설계"/>
      <sheetName val="SORCE1"/>
      <sheetName val="물질수지-음식물  "/>
      <sheetName val="물집"/>
      <sheetName val="맨홀수량산출"/>
      <sheetName val="WIND"/>
      <sheetName val="FAB별"/>
      <sheetName val="최종보고1"/>
      <sheetName val="PLCAL"/>
      <sheetName val="바닥판"/>
      <sheetName val="입력DATA"/>
      <sheetName val="총집계표"/>
      <sheetName val="노임단가"/>
      <sheetName val="조도계산서 (도서)"/>
      <sheetName val="1.3.1절점좌표"/>
      <sheetName val="1.1설계기준"/>
      <sheetName val="5.모델링"/>
      <sheetName val="일위"/>
      <sheetName val="9GNG운반"/>
      <sheetName val="계산식"/>
      <sheetName val="지구단위계획"/>
      <sheetName val="1호맨홀수량산출"/>
      <sheetName val="1호철근량"/>
      <sheetName val="수직구(H-pile)"/>
      <sheetName val="가시설(TYPE-A)"/>
      <sheetName val="1-1평균터파기고(1)"/>
      <sheetName val="설계"/>
      <sheetName val="교통표지판수량집계표"/>
      <sheetName val="원형맨홀수량"/>
      <sheetName val="터파기및재료"/>
      <sheetName val="단면가정"/>
      <sheetName val="집계표"/>
      <sheetName val="상-교대(A1-A2)"/>
      <sheetName val="평균터파기고(1-2,ASP)"/>
      <sheetName val="배수통관(좌)"/>
      <sheetName val="현장조사"/>
      <sheetName val="Sheet1"/>
      <sheetName val="내역표지"/>
      <sheetName val="수량산출"/>
      <sheetName val="노무비"/>
      <sheetName val="건축"/>
      <sheetName val="차액보증"/>
      <sheetName val="준검 내역서"/>
      <sheetName val="교통대책내역"/>
      <sheetName val="사업비"/>
      <sheetName val="조성원가DATA"/>
      <sheetName val="설비"/>
      <sheetName val="중기일위대가"/>
      <sheetName val="현금예금"/>
      <sheetName val="단면치수"/>
      <sheetName val="설계예산서"/>
      <sheetName val="토목주소"/>
      <sheetName val="프랜트면허"/>
      <sheetName val="조건표"/>
      <sheetName val="쌍송교"/>
      <sheetName val="COPING"/>
      <sheetName val="시중노임단가"/>
      <sheetName val="capbeam(1)"/>
      <sheetName val="眞비상(진주)"/>
      <sheetName val="대운산출"/>
      <sheetName val="수자재단위당"/>
      <sheetName val="기기리스트"/>
      <sheetName val="집계표(육상)"/>
      <sheetName val="연결임시"/>
      <sheetName val="내역(중앙)"/>
      <sheetName val="변화치수"/>
      <sheetName val="우각부보강"/>
      <sheetName val="날개벽수량표"/>
      <sheetName val="흙쌓기도수로설치현황(1)"/>
      <sheetName val="기계경비"/>
      <sheetName val="일위대가(계측기설치)"/>
      <sheetName val="맨홀토공"/>
      <sheetName val="단가(1)"/>
      <sheetName val="1호맨홀가감수량"/>
      <sheetName val="99 조정금액"/>
      <sheetName val="단가비교표_공통1"/>
      <sheetName val="단가 및 재료비"/>
      <sheetName val="단가산출1"/>
      <sheetName val="수리계산(2021)"/>
      <sheetName val="기초계산(Pmax)"/>
      <sheetName val="투찰"/>
      <sheetName val="JUCKEYK"/>
      <sheetName val="5지구단위"/>
      <sheetName val="1-1"/>
      <sheetName val="플랜트 설치"/>
      <sheetName val="MOTOR"/>
      <sheetName val="N賃率-職"/>
      <sheetName val="산출내역서집계표"/>
      <sheetName val="산출근거"/>
      <sheetName val="70%"/>
      <sheetName val="인상효1"/>
      <sheetName val="상수도토공집계표"/>
      <sheetName val="ⴭⴭⴭⴭ"/>
      <sheetName val="4.2유효폭의 계산"/>
      <sheetName val="Total"/>
      <sheetName val="전체내역 (2)"/>
      <sheetName val="1~69"/>
      <sheetName val="진상-금이"/>
      <sheetName val="집수정"/>
      <sheetName val="원형1호맨홀토공수량"/>
      <sheetName val="용소리교"/>
      <sheetName val="용집"/>
      <sheetName val="Sheet1 (2)"/>
      <sheetName val="INPUT"/>
      <sheetName val="표지"/>
      <sheetName val="토적표"/>
      <sheetName val="버스운행안내"/>
      <sheetName val="예방접종계획"/>
      <sheetName val="근태계획서"/>
      <sheetName val="J형측구단위수량"/>
      <sheetName val="Sheet17"/>
      <sheetName val="입찰안"/>
      <sheetName val="3지구단위"/>
      <sheetName val="목록"/>
      <sheetName val="수문일1"/>
      <sheetName val="JUCK"/>
      <sheetName val="신호등일위대가"/>
      <sheetName val="식재수량표"/>
      <sheetName val="2002하반기노임기준"/>
      <sheetName val="내역서01"/>
      <sheetName val="정렬"/>
      <sheetName val="토사(PE)"/>
      <sheetName val="보차도경계석"/>
      <sheetName val="tggwan(mac)"/>
      <sheetName val="지수"/>
      <sheetName val="자재비"/>
      <sheetName val="수목단가"/>
      <sheetName val="1.설계기준"/>
      <sheetName val="내역"/>
      <sheetName val="L_RPTA05_목록"/>
      <sheetName val="6PILE__(돌출)"/>
      <sheetName val="인수공규격"/>
      <sheetName val="입력창"/>
      <sheetName val="설계내역서"/>
      <sheetName val="01AC"/>
      <sheetName val="일위대가(가설)"/>
      <sheetName val="6공구(당초)"/>
      <sheetName val="인건-측정"/>
      <sheetName val="기초자료"/>
      <sheetName val="3. 지하차도 물량 집계표"/>
      <sheetName val="2호맨홀공제수량"/>
      <sheetName val="대비"/>
      <sheetName val="POOM_MOTO"/>
      <sheetName val="목차"/>
      <sheetName val="집계"/>
      <sheetName val="건축내역"/>
      <sheetName val="건축원가계산서"/>
      <sheetName val="미드수량"/>
      <sheetName val="전력구구조물산근"/>
      <sheetName val="토공 total"/>
      <sheetName val="설계조건"/>
      <sheetName val="배수내역 (2)"/>
      <sheetName val="포장공(집계)"/>
      <sheetName val="라.공사비"/>
      <sheetName val="다.도서인쇄비"/>
      <sheetName val="토목2"/>
      <sheetName val="CALCULATION"/>
      <sheetName val="단위중량"/>
      <sheetName val="교각계산"/>
      <sheetName val="8-3기계경비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통합"/>
      <sheetName val="단중표"/>
      <sheetName val="옥외"/>
      <sheetName val="1SPAN"/>
      <sheetName val="부하(성남)"/>
      <sheetName val="단가산출(문안수정)"/>
      <sheetName val="L형옹벽단위수량(35)"/>
      <sheetName val="가도공"/>
      <sheetName val="대로근거"/>
      <sheetName val="중로근거"/>
      <sheetName val="화산경계"/>
      <sheetName val="7.산출집계"/>
      <sheetName val="3.단가산출서"/>
      <sheetName val="4.일위산출"/>
      <sheetName val="9.자재단가"/>
      <sheetName val="노임목록"/>
      <sheetName val="자재목록"/>
      <sheetName val="중기목록"/>
      <sheetName val="sheets"/>
      <sheetName val="토목공사일반"/>
      <sheetName val="수량인공"/>
      <sheetName val="횡배수관집현황(2공구)"/>
      <sheetName val="상촌2교-일반수량집계"/>
      <sheetName val="45,46"/>
      <sheetName val="빗물받이(910-510-410)"/>
      <sheetName val="부하계산서"/>
      <sheetName val="가시설수량"/>
      <sheetName val="지급자재"/>
      <sheetName val="수토공단위당"/>
      <sheetName val="A LINE"/>
      <sheetName val="계산서(곡선부)"/>
      <sheetName val="-치수표(곡선부)"/>
      <sheetName val="FOOTING단면력"/>
      <sheetName val="FC-101"/>
      <sheetName val="도장수량(하1)"/>
      <sheetName val="주형"/>
      <sheetName val="7.전산해석결과"/>
      <sheetName val="우각부검토"/>
      <sheetName val="위치"/>
      <sheetName val="Macro1"/>
      <sheetName val="수량산출서(당초)"/>
      <sheetName val="공사개요"/>
      <sheetName val="XL4Poppy"/>
      <sheetName val="토공"/>
      <sheetName val="물가시세"/>
      <sheetName val="내역(창신)"/>
      <sheetName val="T13(P68~72,78)"/>
      <sheetName val="보도경계블럭"/>
      <sheetName val="106C0300"/>
      <sheetName val="근로자자료입력"/>
      <sheetName val="참고자료"/>
      <sheetName val="공사비내역서"/>
      <sheetName val="D=700"/>
      <sheetName val="4차원가계산서"/>
      <sheetName val="산출내역서"/>
      <sheetName val="일반부표"/>
      <sheetName val="시설물일위"/>
      <sheetName val="광양방향"/>
      <sheetName val="Oper Amount"/>
      <sheetName val="직접인건비"/>
      <sheetName val="견적대비"/>
      <sheetName val="농로수량집계"/>
      <sheetName val="농로토공집계"/>
      <sheetName val="Sheet3"/>
      <sheetName val="원가"/>
      <sheetName val="수량집계표"/>
      <sheetName val=" 견적서"/>
      <sheetName val="단면 (2)"/>
      <sheetName val="4.교통시설공"/>
      <sheetName val=" 토목 처리장도급내역서 "/>
      <sheetName val="1 설계 기준"/>
      <sheetName val="차선도색수량집계"/>
      <sheetName val="참조자료"/>
      <sheetName val="입찰보고"/>
      <sheetName val="Y-WORK"/>
      <sheetName val="맨홀수량집계"/>
      <sheetName val="가정급수관"/>
      <sheetName val="관급자재"/>
      <sheetName val="1호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6PILE  (돌출)"/>
      <sheetName val="동원(3)"/>
      <sheetName val="우각부보강"/>
      <sheetName val="ABUT수량_A1"/>
      <sheetName val="노임"/>
      <sheetName val="4)유동표"/>
      <sheetName val="기본DATA"/>
      <sheetName val="ETC"/>
      <sheetName val="#REF"/>
      <sheetName val="입찰안"/>
      <sheetName val="터널조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총괄내역서"/>
      <sheetName val="예정(3)"/>
      <sheetName val="종배수관"/>
      <sheetName val="중산교"/>
      <sheetName val="원가"/>
      <sheetName val="식재총괄"/>
      <sheetName val="설계"/>
      <sheetName val="옹벽철근"/>
      <sheetName val="단위수량(출력X)"/>
      <sheetName val="수량집계"/>
      <sheetName val="200"/>
      <sheetName val="Sheet1"/>
      <sheetName val="일위"/>
      <sheetName val="INPUT"/>
      <sheetName val="배수장토목공사비"/>
      <sheetName val="청천내"/>
      <sheetName val="실행철강하도"/>
      <sheetName val="전신환매도율"/>
      <sheetName val="tggwan(mac)"/>
      <sheetName val="일위대가"/>
      <sheetName val="1.설계조건"/>
      <sheetName val="NOMUBI"/>
      <sheetName val="sw1"/>
      <sheetName val="주형"/>
      <sheetName val="말뚝지지력산정"/>
      <sheetName val="별표집계"/>
      <sheetName val="설비"/>
      <sheetName val="단위중량"/>
      <sheetName val="수안보-MBR1"/>
      <sheetName val="단면치수"/>
      <sheetName val="1SPAN"/>
      <sheetName val="J형측구단위수량"/>
      <sheetName val="단위수량"/>
      <sheetName val="SG"/>
      <sheetName val="터파기및재료"/>
      <sheetName val="眞비상(진주)"/>
      <sheetName val="교각1"/>
      <sheetName val="A-4"/>
      <sheetName val="ASP포장"/>
      <sheetName val="PIER수량m1"/>
      <sheetName val="BID"/>
      <sheetName val="기초계산(Pmax)"/>
      <sheetName val="DATE"/>
      <sheetName val="Sheet1 (2)"/>
      <sheetName val="자재단가"/>
      <sheetName val="토량산출서"/>
      <sheetName val="단면 (2)"/>
      <sheetName val="실행내역서"/>
      <sheetName val="설계조건"/>
      <sheetName val="DATA"/>
      <sheetName val="COPING"/>
      <sheetName val="배수공 주요자재 집계표"/>
      <sheetName val="산출근거"/>
      <sheetName val="계약서"/>
      <sheetName val="Sheet17"/>
      <sheetName val="장비집계"/>
      <sheetName val="토공1차"/>
      <sheetName val="바닥판"/>
      <sheetName val="인건-측정"/>
      <sheetName val="1-1평균터파기고(1)"/>
      <sheetName val="Macro(차단기)"/>
      <sheetName val="안정계산"/>
      <sheetName val="단면검토"/>
      <sheetName val="우수"/>
      <sheetName val="조정금액결과표 (차수별)"/>
      <sheetName val="차선도색현황"/>
      <sheetName val="Sheet5"/>
      <sheetName val="부속동"/>
      <sheetName val="단중표"/>
      <sheetName val="지급자재"/>
      <sheetName val="품셈TABLE"/>
      <sheetName val="대치판정"/>
      <sheetName val="내역서"/>
      <sheetName val="신기1-LINE별연장"/>
      <sheetName val="노무비"/>
      <sheetName val="U-TYPE(1)"/>
      <sheetName val="계산중"/>
      <sheetName val="횡배위치"/>
      <sheetName val="J直材4"/>
      <sheetName val="도근좌표"/>
      <sheetName val="수질정화시설"/>
      <sheetName val="JUCKEYK"/>
      <sheetName val="제잡비.xls"/>
      <sheetName val="데리네이타현황"/>
      <sheetName val="ITEM"/>
      <sheetName val="가시설단위수량"/>
      <sheetName val="노임이"/>
      <sheetName val="EACT10"/>
      <sheetName val="capbeam(1)"/>
      <sheetName val="MOTOR"/>
      <sheetName val="입출재고현황 (2)"/>
      <sheetName val="부하계산서"/>
      <sheetName val="L형옹벽단위수량(25)"/>
      <sheetName val="L형옹벽단위수량(35)"/>
      <sheetName val="외천교"/>
      <sheetName val="SCH"/>
      <sheetName val="변화치수"/>
      <sheetName val="공용시설내역"/>
      <sheetName val="일반공사"/>
      <sheetName val="지장물C"/>
      <sheetName val="집계장(대목_실행)"/>
      <sheetName val="전계가"/>
      <sheetName val="횡배수관토공수량"/>
      <sheetName val="9GNG운반"/>
      <sheetName val="배수통관토공수량"/>
      <sheetName val="깨기"/>
      <sheetName val="기둥(원형)"/>
      <sheetName val="우배수"/>
      <sheetName val="견적서"/>
      <sheetName val="상수도토공집계표"/>
      <sheetName val="실행비교"/>
      <sheetName val="자재단가비교표"/>
      <sheetName val="노임단가"/>
      <sheetName val="경비단가"/>
      <sheetName val="수량"/>
      <sheetName val="일반맨홀수량집계"/>
      <sheetName val="주beam"/>
      <sheetName val="정부노임단가"/>
      <sheetName val="양식"/>
      <sheetName val="인건비"/>
      <sheetName val="Stem Footing"/>
      <sheetName val="제수"/>
      <sheetName val="A(Rev.3)"/>
      <sheetName val="말뚝기초"/>
      <sheetName val="배수내역 (2)"/>
      <sheetName val="금액내역서"/>
      <sheetName val="반중력식옹벽"/>
      <sheetName val="8.PILE  (돌출)"/>
      <sheetName val="위치조서"/>
      <sheetName val="Sheet2"/>
      <sheetName val="자압"/>
      <sheetName val="토사(PE)"/>
      <sheetName val="이토변실(A3-LINE)"/>
      <sheetName val="통합"/>
      <sheetName val="전체내역 (2)"/>
      <sheetName val="인건비 "/>
      <sheetName val="방음벽기초(H=4m)"/>
      <sheetName val="관로공수량집계표(본선)"/>
      <sheetName val="98수문일위"/>
      <sheetName val="식생블럭단위수량"/>
      <sheetName val="1-1"/>
      <sheetName val="물가시세"/>
      <sheetName val="하수급견적대비"/>
      <sheetName val="내역서(당초변경)"/>
      <sheetName val="SORCE1"/>
      <sheetName val="도로토적"/>
      <sheetName val="HANDHOLE(2)"/>
      <sheetName val="2000년1차"/>
      <sheetName val="Macro1"/>
      <sheetName val="8-3기계경비"/>
      <sheetName val="집수정(600-700)"/>
      <sheetName val="토공집계"/>
      <sheetName val="흄관기초"/>
      <sheetName val="Type(123)"/>
      <sheetName val="공사개요"/>
      <sheetName val="기초자료"/>
      <sheetName val="기존"/>
      <sheetName val="공사내역"/>
      <sheetName val="3BL공동구 수량"/>
      <sheetName val="연결임시"/>
      <sheetName val="평균터파기고(1-2,ASP)"/>
      <sheetName val="DIAPHRAGM"/>
      <sheetName val="조도계산서 (도서)"/>
      <sheetName val="화산경계"/>
      <sheetName val="출입구총집계"/>
      <sheetName val="일위대가(계측기설치)"/>
      <sheetName val="설계내역서"/>
      <sheetName val="공량산출서"/>
      <sheetName val="1호맨홀토공"/>
      <sheetName val="일위대가목차"/>
      <sheetName val="안전노무비(3월)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공사비집계"/>
      <sheetName val="입력DATA"/>
      <sheetName val="좌측"/>
      <sheetName val="조명시설"/>
      <sheetName val="가도공"/>
      <sheetName val="2.단면가정"/>
      <sheetName val="가시설수량"/>
      <sheetName val="내역"/>
      <sheetName val="주방환기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수량산출"/>
      <sheetName val="CALCULATION"/>
      <sheetName val="차액보증"/>
      <sheetName val="1공구내역서(1)"/>
      <sheetName val="증감대비"/>
      <sheetName val="IMPEADENCE MAP 취수장"/>
      <sheetName val="도장수량(하1)"/>
      <sheetName val="TYPE-A"/>
      <sheetName val="제수변실산출근거"/>
      <sheetName val="물량집계"/>
      <sheetName val="중기일위대가"/>
      <sheetName val="70%"/>
      <sheetName val="조도계산(1)"/>
      <sheetName val="날개벽"/>
      <sheetName val="일위대가표"/>
      <sheetName val="적용단위길이"/>
      <sheetName val="부안변전"/>
      <sheetName val="공기"/>
      <sheetName val="맨홀수량"/>
      <sheetName val="SLAB&quot;1&quot;"/>
      <sheetName val="약품설비"/>
      <sheetName val="코드표"/>
      <sheetName val="집수정"/>
      <sheetName val="FOOTING단면력"/>
      <sheetName val="단면가정"/>
      <sheetName val="97노임단가"/>
      <sheetName val="부대내역"/>
      <sheetName val="지구단위계획"/>
      <sheetName val="대로근거"/>
      <sheetName val="중로근거"/>
      <sheetName val="WORK"/>
      <sheetName val="수량3"/>
      <sheetName val="지중자재단가"/>
      <sheetName val="충주"/>
      <sheetName val="자재집게표 "/>
      <sheetName val="가설건물"/>
      <sheetName val="1,2공구원가계산서"/>
      <sheetName val="2공구산출내역"/>
      <sheetName val="1공구산출내역서"/>
      <sheetName val="투찰내역"/>
      <sheetName val="일위(PN)"/>
      <sheetName val="포장공"/>
      <sheetName val="포장재료(1)"/>
      <sheetName val="원형측구(B-type)"/>
      <sheetName val="양수장(기계)"/>
      <sheetName val="배수관토공산출"/>
      <sheetName val="자료입력"/>
      <sheetName val="4.구조물boq"/>
      <sheetName val="POOM_MOTO"/>
      <sheetName val="단가조사서"/>
      <sheetName val="집1"/>
      <sheetName val="상 부"/>
      <sheetName val="수량이동"/>
      <sheetName val="1.설계기준"/>
      <sheetName val="옹벽(수량)"/>
      <sheetName val="우수맨홀공제단위수량"/>
      <sheetName val="공사요율"/>
      <sheetName val="물질수지(2011)"/>
      <sheetName val="C"/>
      <sheetName val="화재 탐지 설비"/>
      <sheetName val="1련박스"/>
      <sheetName val="guard(mac)"/>
      <sheetName val="수리계산(2021)"/>
      <sheetName val="I一般比"/>
      <sheetName val="ⴭⴭⴭⴭ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용소리교"/>
      <sheetName val="쌍송교"/>
      <sheetName val="3련 BOX"/>
      <sheetName val="입찰"/>
      <sheetName val="현경"/>
      <sheetName val="변경집계표"/>
      <sheetName val="백호우계수"/>
      <sheetName val="EQUIP LIST"/>
      <sheetName val="제-노임"/>
      <sheetName val="제직재"/>
      <sheetName val="Sheet3"/>
      <sheetName val="설계개요"/>
      <sheetName val="직노"/>
      <sheetName val="조건표"/>
      <sheetName val="투찰"/>
      <sheetName val="b_balju_cho"/>
      <sheetName val="가설공사비"/>
      <sheetName val="MFAB"/>
      <sheetName val="MFRT"/>
      <sheetName val="MPKG"/>
      <sheetName val="MPRD"/>
      <sheetName val="기초공"/>
      <sheetName val="card1"/>
      <sheetName val="JUCK"/>
      <sheetName val="마산방향"/>
      <sheetName val="진주방향"/>
      <sheetName val="Macro2"/>
      <sheetName val="총수량집계표"/>
      <sheetName val="산근"/>
      <sheetName val="계수시트"/>
      <sheetName val="샌딩 에폭시 도장"/>
      <sheetName val="토목공사일반"/>
      <sheetName val="20관리비율"/>
      <sheetName val="단가 및 재료비"/>
      <sheetName val="회사정보"/>
      <sheetName val="가람과비교"/>
      <sheetName val="표준지"/>
      <sheetName val="가압장(토목)"/>
      <sheetName val="no_1"/>
      <sheetName val="no_2"/>
      <sheetName val="no_3"/>
      <sheetName val="no_4"/>
      <sheetName val="no_5"/>
      <sheetName val="검색"/>
      <sheetName val="ilch"/>
      <sheetName val="단 box"/>
      <sheetName val="단가대비표"/>
      <sheetName val="단가산출"/>
      <sheetName val="전기일위목록"/>
      <sheetName val="요율"/>
      <sheetName val="산출내역서집계표"/>
      <sheetName val="진접"/>
      <sheetName val="입력"/>
      <sheetName val="수목단가"/>
      <sheetName val="시설수량표"/>
      <sheetName val="cash"/>
      <sheetName val="용수량(생활용수)"/>
      <sheetName val="현장관리비 산출내역"/>
      <sheetName val="단가비교표"/>
      <sheetName val="기초1"/>
      <sheetName val="9902"/>
      <sheetName val="기술자료 (연수)"/>
      <sheetName val="취수탑"/>
      <sheetName val="내역을"/>
      <sheetName val="암거단위"/>
      <sheetName val="횡 연장"/>
      <sheetName val="자압1"/>
      <sheetName val="오동"/>
      <sheetName val="대조"/>
      <sheetName val="나한"/>
      <sheetName val="기계경비일람"/>
      <sheetName val="맨홀수량산출"/>
      <sheetName val="변경후-SHEET"/>
      <sheetName val="수문일1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45,46"/>
      <sheetName val="심사계산"/>
      <sheetName val="심사물량"/>
      <sheetName val="토목내역서"/>
      <sheetName val="A_4"/>
      <sheetName val="대비"/>
      <sheetName val="입찰결과보고"/>
      <sheetName val="4.고용보험"/>
      <sheetName val="간선계산"/>
      <sheetName val="견적대비표"/>
      <sheetName val="수원역(전체분)설계서"/>
      <sheetName val="표지"/>
      <sheetName val="과천MAIN"/>
      <sheetName val="내역서적용수량 (지방도893)"/>
      <sheetName val="경비"/>
      <sheetName val="전기단가조사서"/>
      <sheetName val="대창(함평)-창열"/>
      <sheetName val="대창(장성)"/>
      <sheetName val="단가(반정1교-원주)"/>
      <sheetName val="하나모듈옥외소화전이설"/>
      <sheetName val="관개"/>
      <sheetName val="000000"/>
      <sheetName val="횡날개수집"/>
      <sheetName val="계산식"/>
      <sheetName val="견적접수"/>
      <sheetName val="기초별표"/>
      <sheetName val="날개벽수량표"/>
      <sheetName val="증감내역서"/>
      <sheetName val="집계표"/>
      <sheetName val="밸브설치"/>
      <sheetName val="건축내역"/>
      <sheetName val="변경서식"/>
      <sheetName val="cost"/>
      <sheetName val="표층포설및다짐"/>
      <sheetName val="기계경비"/>
      <sheetName val="경비산출"/>
      <sheetName val="PROCESS"/>
      <sheetName val="횡배수관"/>
      <sheetName val="일위집계표"/>
      <sheetName val="상부집계표"/>
      <sheetName val="날개벽(시점좌측)"/>
      <sheetName val="1_설계조건"/>
      <sheetName val="Sheet1_(2)"/>
      <sheetName val="6PILE__(돌출)"/>
      <sheetName val="출입문(C-C)수량_"/>
      <sheetName val="항목별세부내역"/>
      <sheetName val="주현(해보)"/>
      <sheetName val="주현(영광)"/>
      <sheetName val="토공정보"/>
      <sheetName val="설 계"/>
      <sheetName val="A LINE"/>
      <sheetName val="건축-물가변동"/>
      <sheetName val="N賃率-職"/>
      <sheetName val="날개벽(TYPE2)"/>
      <sheetName val="고창방향"/>
      <sheetName val="입력값"/>
      <sheetName val="측구집계"/>
      <sheetName val="설계기준 및 하중계산"/>
      <sheetName val="BOX(1.5X1.5)"/>
      <sheetName val="배수통관(좌)"/>
      <sheetName val="양수장내역"/>
      <sheetName val="부대공사비"/>
      <sheetName val="농로수량집계"/>
      <sheetName val="농로토공집계"/>
      <sheetName val="L형 옹벽"/>
      <sheetName val="전기일위대가"/>
      <sheetName val="수입"/>
      <sheetName val="수지"/>
      <sheetName val="데이타"/>
      <sheetName val="주관사업"/>
      <sheetName val="법곳동"/>
      <sheetName val="대화동"/>
      <sheetName val="변동률산출"/>
      <sheetName val="명세표"/>
      <sheetName val="Intro2"/>
      <sheetName val="Id"/>
      <sheetName val="변수"/>
      <sheetName val="1월"/>
      <sheetName val="현장타설맨홀수량산출"/>
      <sheetName val="날개벽(TYPE3)"/>
      <sheetName val="토목주소"/>
      <sheetName val="프랜트면허"/>
      <sheetName val="건축집계"/>
      <sheetName val="교각토공"/>
      <sheetName val="골재산출"/>
      <sheetName val="D-3109"/>
      <sheetName val="시행후면적"/>
      <sheetName val="수지예산"/>
      <sheetName val="감가상각"/>
      <sheetName val="c_balju"/>
      <sheetName val="Excel"/>
      <sheetName val="횡배수관 토공량 산출"/>
      <sheetName val="표지판현황"/>
      <sheetName val="자재집계표"/>
      <sheetName val="노무비단가"/>
      <sheetName val="3. 지하차도 물량 집계표"/>
      <sheetName val="PARAMETER"/>
      <sheetName val="LEGEND"/>
      <sheetName val="10.1"/>
      <sheetName val="토공(우물통,기타) "/>
      <sheetName val="P-산#1-1(WOWA1)"/>
      <sheetName val="역T형"/>
      <sheetName val="피벗테이블데이터분석"/>
      <sheetName val="특수기호강도거푸집"/>
      <sheetName val="종배수관면벽신"/>
      <sheetName val="종배수관(신)"/>
      <sheetName val="내역(포장)"/>
      <sheetName val="개별직종노임단가(2003.9)"/>
      <sheetName val="PE관"/>
      <sheetName val="일반맨홀수량집계(A-7 LINE)"/>
      <sheetName val="전기 원가계산서"/>
      <sheetName val="5.모델링"/>
      <sheetName val="STEEL BOX 단면설계(SEC.8)"/>
      <sheetName val="가시설(TYPE-A)"/>
      <sheetName val="수공기"/>
      <sheetName val="97 사업추정(WEKI)"/>
      <sheetName val="세목전체"/>
      <sheetName val="가격조사서"/>
      <sheetName val="공사비 내역 (가)"/>
      <sheetName val="배수공"/>
      <sheetName val="SKETCH"/>
      <sheetName val="REINF."/>
      <sheetName val="LOADS"/>
      <sheetName val="CHECK1"/>
      <sheetName val="5월항목"/>
      <sheetName val="b_balju"/>
      <sheetName val="L_RPTA05_목록"/>
      <sheetName val="지진시"/>
      <sheetName val="L형옹벽(key)"/>
      <sheetName val="원가계산서"/>
      <sheetName val="토적계산서"/>
      <sheetName val="빌딩 안내"/>
      <sheetName val="기준액"/>
      <sheetName val="IN"/>
      <sheetName val="보도경계블럭"/>
      <sheetName val="공정코드"/>
      <sheetName val="98비정기소모"/>
      <sheetName val="보차도경계석"/>
      <sheetName val="수량산출서"/>
      <sheetName val="nys"/>
      <sheetName val="입출재고현황_(2)"/>
      <sheetName val="포장연장"/>
      <sheetName val="자(3.0m)"/>
      <sheetName val="집계"/>
      <sheetName val="총괄표"/>
      <sheetName val="반중력식옹벽3.5"/>
      <sheetName val="이음개소"/>
      <sheetName val="포장공사"/>
      <sheetName val="1.3.1절점좌표"/>
      <sheetName val="1.1설계기준"/>
      <sheetName val="견적내역서"/>
      <sheetName val="상수관로단위수량"/>
      <sheetName val="우수관로공조서"/>
      <sheetName val="1. 설계조건 2.단면가정 3. 하중계산"/>
      <sheetName val="DATA 입력란"/>
      <sheetName val="부안일위"/>
      <sheetName val="unitpric"/>
      <sheetName val="noyim"/>
      <sheetName val="junggi"/>
      <sheetName val="PIPE"/>
      <sheetName val="FLANGE"/>
      <sheetName val="VALVE"/>
      <sheetName val="도장"/>
      <sheetName val="출입문(C-C)수량_4"/>
      <sheetName val="출입문(C-C)수량_1"/>
      <sheetName val="출입문(C-C)수량_2"/>
      <sheetName val="출입문(C-C)수량_3"/>
      <sheetName val="AHU집계"/>
      <sheetName val="공조기휀"/>
      <sheetName val="공조기"/>
      <sheetName val="표지판단위"/>
      <sheetName val="1호맨홀가감수량"/>
      <sheetName val="1호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기공정"/>
      <sheetName val="표지"/>
      <sheetName val="견적"/>
      <sheetName val="집계표"/>
      <sheetName val="공덕비"/>
      <sheetName val="놋그릇"/>
      <sheetName val="공방"/>
      <sheetName val="황금물결"/>
      <sheetName val="복개전차"/>
      <sheetName val="남사당"/>
      <sheetName val="안성장"/>
      <sheetName val="지질"/>
      <sheetName val="포도"/>
      <sheetName val="과일"/>
      <sheetName val="스템프"/>
      <sheetName val="체험코너"/>
      <sheetName val="듀얼"/>
      <sheetName val="민요"/>
      <sheetName val="장터"/>
      <sheetName val="일위대가"/>
      <sheetName val="재료비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7"/>
      <sheetName val="내역서"/>
      <sheetName val="과천MAIN"/>
      <sheetName val="6PILE  (돌출)"/>
      <sheetName val="DATE"/>
      <sheetName val="단면 (2)"/>
      <sheetName val="Sheet1 (2)"/>
      <sheetName val="교대(A1-A2)"/>
      <sheetName val="변품8-37"/>
      <sheetName val="95년12월말"/>
      <sheetName val="3련 BOX"/>
      <sheetName val="예정(3)"/>
      <sheetName val="동원(3)"/>
      <sheetName val="노임단가"/>
      <sheetName val="자재단가"/>
      <sheetName val="ABUT수량-A1"/>
      <sheetName val="통합"/>
      <sheetName val="단면치수"/>
      <sheetName val="주형"/>
      <sheetName val="단가산출서"/>
      <sheetName val="05 BOX"/>
      <sheetName val="02 SLAB"/>
      <sheetName val="SLAB&quot;1&quot;"/>
      <sheetName val="BOX"/>
      <sheetName val="수안보-MBR1"/>
      <sheetName val="터널조도"/>
      <sheetName val="Sheet3"/>
      <sheetName val="정부노임단가"/>
      <sheetName val="PIER42"/>
      <sheetName val="Sheet2"/>
      <sheetName val="Pier 3"/>
      <sheetName val="JUCK"/>
      <sheetName val="개요"/>
      <sheetName val="소업1교"/>
      <sheetName val="교각계산"/>
      <sheetName val="자압1"/>
      <sheetName val="유기공정"/>
      <sheetName val="단가비교표"/>
      <sheetName val="철근단면적"/>
      <sheetName val="工완성공사율"/>
      <sheetName val="종배수관"/>
      <sheetName val="DATA"/>
      <sheetName val="현황CODE"/>
      <sheetName val="손익현황"/>
      <sheetName val="연결임시"/>
      <sheetName val="변경서식"/>
      <sheetName val="WORK"/>
      <sheetName val="대로근거"/>
      <sheetName val="중로근거"/>
      <sheetName val="노임"/>
      <sheetName val="VXXXXX"/>
      <sheetName val="찍기"/>
      <sheetName val="1SPAN"/>
      <sheetName val="1-1"/>
      <sheetName val="예산서"/>
      <sheetName val="설계조건"/>
      <sheetName val="갑지"/>
      <sheetName val="NOTE"/>
      <sheetName val="일정관리"/>
      <sheetName val="1.설계조건"/>
      <sheetName val="경비산출"/>
      <sheetName val="내역(영일)"/>
      <sheetName val="입력DATA"/>
      <sheetName val="#REF"/>
      <sheetName val="설계"/>
      <sheetName val="부하계산서"/>
      <sheetName val="부하(성남)"/>
      <sheetName val="bm-marine"/>
      <sheetName val="1호맨홀토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집계표"/>
      <sheetName val="노임"/>
      <sheetName val="방송(체육관)"/>
      <sheetName val="工완성공사율"/>
      <sheetName val="토사(PE)"/>
      <sheetName val="과천MAIN"/>
      <sheetName val="인건-측정"/>
      <sheetName val="재집"/>
      <sheetName val="직재"/>
      <sheetName val="관로공정"/>
      <sheetName val="산출"/>
      <sheetName val="연결임시"/>
      <sheetName val="효성CB 1P기초"/>
      <sheetName val="A 견적"/>
      <sheetName val="내역단가"/>
      <sheetName val="일위단가"/>
      <sheetName val="내역서"/>
      <sheetName val="유화견적"/>
      <sheetName val="공종"/>
      <sheetName val="기계경비(시간당)"/>
      <sheetName val="램머"/>
      <sheetName val="Sheet5"/>
      <sheetName val="내역"/>
      <sheetName val="참조자료"/>
      <sheetName val="능률"/>
      <sheetName val="BSD (2)"/>
      <sheetName val="수로단위수량"/>
      <sheetName val="수량산출"/>
      <sheetName val="__MAIN"/>
      <sheetName val="일위대가"/>
      <sheetName val="노임단가"/>
      <sheetName val="산출금액내역"/>
      <sheetName val="요율"/>
      <sheetName val="손익분석"/>
      <sheetName val="철콘"/>
      <sheetName val="환율적용표"/>
      <sheetName val="GI-LIST"/>
      <sheetName val="공종구간"/>
      <sheetName val="예정(3)"/>
      <sheetName val="동원(3)"/>
      <sheetName val="설계명세서(종합)"/>
      <sheetName val="소요자재"/>
      <sheetName val="노무산출서"/>
      <sheetName val="도급내역"/>
      <sheetName val="자재단가"/>
      <sheetName val="설비"/>
      <sheetName val="계수시트"/>
      <sheetName val="지급자재(집계)"/>
      <sheetName val="냉방부분"/>
      <sheetName val="Sheet1 (2)"/>
      <sheetName val="교사기준면적(초등)"/>
      <sheetName val="내역서1.화장실개선"/>
      <sheetName val="외주가공"/>
      <sheetName val="단가최종"/>
      <sheetName val="대가목록"/>
      <sheetName val="인건비"/>
      <sheetName val="원가계산서 "/>
      <sheetName val="내역표지"/>
      <sheetName val="일위"/>
      <sheetName val="물가조사"/>
      <sheetName val="Sheet2"/>
      <sheetName val="Sheet3"/>
      <sheetName val="DATA"/>
      <sheetName val="한일양산"/>
      <sheetName val="기둥(원형)"/>
      <sheetName val="회로내역(승인)"/>
      <sheetName val="wall"/>
      <sheetName val="실행기초"/>
      <sheetName val="200"/>
      <sheetName val="정부노임단가"/>
      <sheetName val="접지불량_안전공사"/>
      <sheetName val="대치판정"/>
      <sheetName val="부하계산서"/>
      <sheetName val="MACRO(MCC)"/>
      <sheetName val="일위_파일"/>
      <sheetName val="Sheet1"/>
      <sheetName val="1차 내역서"/>
      <sheetName val="개요"/>
      <sheetName val="본체"/>
      <sheetName val="내역서1"/>
      <sheetName val="노무비 근거"/>
      <sheetName val="시중노임단가"/>
      <sheetName val="터널조도"/>
      <sheetName val="약품공급2"/>
      <sheetName val="98지급계획"/>
      <sheetName val="MACRO(전선관)"/>
      <sheetName val="공종단가"/>
      <sheetName val="증감대비"/>
      <sheetName val="종배수관"/>
      <sheetName val="969910( R)"/>
      <sheetName val="여과지동"/>
      <sheetName val="기초자료"/>
      <sheetName val="EP0618"/>
      <sheetName val="CTEMCOST"/>
      <sheetName val="실행철강하도"/>
      <sheetName val="신설개소별 총집계표(동해-배전)"/>
      <sheetName val="안평역사 총집계"/>
      <sheetName val="갑지1"/>
      <sheetName val="토공사"/>
      <sheetName val="조명율표"/>
      <sheetName val="건축공사"/>
      <sheetName val="산출명세서"/>
      <sheetName val="257A1"/>
      <sheetName val="Sheet7"/>
      <sheetName val="옹벽수량집계표"/>
      <sheetName val="NOMUBI"/>
      <sheetName val="BASIC (2)"/>
      <sheetName val="Y-WORK"/>
      <sheetName val="환율"/>
      <sheetName val="파일의이용"/>
      <sheetName val="노무비"/>
      <sheetName val="조건"/>
      <sheetName val="공종별내역서"/>
      <sheetName val="단가산출"/>
      <sheetName val="검수고1-1층"/>
      <sheetName val="검수고1_1층"/>
      <sheetName val="설계내역서"/>
      <sheetName val="시험장S자로가로등공사"/>
      <sheetName val="工관리비율"/>
      <sheetName val="POOM_MOTO"/>
      <sheetName val="POOM_MOTO2"/>
      <sheetName val="조경"/>
      <sheetName val="1.설계조건"/>
      <sheetName val="2000년1차"/>
      <sheetName val="일위목록"/>
      <sheetName val="기초수량집"/>
      <sheetName val="MOTOR"/>
      <sheetName val="Baby일위대가"/>
      <sheetName val="철거산출근거"/>
      <sheetName val="물량산출"/>
      <sheetName val="부하(성남)"/>
      <sheetName val="전기일위목록"/>
      <sheetName val="__"/>
      <sheetName val="신우"/>
      <sheetName val="SHEET PILE단가"/>
      <sheetName val="ITEM"/>
      <sheetName val="Customer Databas"/>
      <sheetName val="공사노임"/>
      <sheetName val="DATE"/>
      <sheetName val="데이타"/>
      <sheetName val="Macro1"/>
      <sheetName val="을지"/>
      <sheetName val="MCC제원"/>
      <sheetName val="MCCDATA"/>
      <sheetName val="본사인상전"/>
      <sheetName val="바닥판"/>
      <sheetName val="주형"/>
      <sheetName val="콘센트신설"/>
      <sheetName val="Sheet14"/>
      <sheetName val="Sheet13"/>
      <sheetName val="INPUT"/>
      <sheetName val="점수계산1-2"/>
      <sheetName val="2.주요계수총괄"/>
      <sheetName val="sw1"/>
      <sheetName val="03전반노무비"/>
      <sheetName val="말뚝물량"/>
      <sheetName val="ABUT수량-A1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철집"/>
      <sheetName val="주소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경산"/>
      <sheetName val="일위산출"/>
      <sheetName val="예산조서"/>
      <sheetName val="6호기"/>
      <sheetName val="data spec"/>
      <sheetName val="대가호표"/>
      <sheetName val="평가데이터"/>
      <sheetName val="TYPE-B 평균H"/>
      <sheetName val="일위대가(가설)"/>
      <sheetName val="내역서01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의9602"/>
      <sheetName val="빌딩 안내"/>
    </sheetNames>
    <definedNames>
      <definedName name="PTINT"/>
    </definedNames>
    <sheetDataSet>
      <sheetData sheetId="0" refreshError="1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전기품산출"/>
      <sheetName val="인건-측정"/>
      <sheetName val="3차작업"/>
      <sheetName val="내역서"/>
      <sheetName val="Sheet1"/>
      <sheetName val="빌딩 안내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WORK"/>
      <sheetName val="노무비"/>
      <sheetName val="tggwan(mac)"/>
      <sheetName val="STBOX"/>
      <sheetName val="신점2리"/>
      <sheetName val="내역"/>
      <sheetName val="내역서"/>
      <sheetName val="기성내역서"/>
      <sheetName val="하수급견적대비"/>
      <sheetName val="단가비교표"/>
      <sheetName val="실행철강하도"/>
      <sheetName val="공량산출서"/>
      <sheetName val="설계"/>
      <sheetName val="FOOTING단면력"/>
      <sheetName val="위치조서"/>
      <sheetName val="당초"/>
      <sheetName val="t형"/>
      <sheetName val="충주"/>
      <sheetName val="우수"/>
      <sheetName val="토사(PE)"/>
      <sheetName val="부대내역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STEEL BOX 단면설계(SEC.8)"/>
      <sheetName val="통합"/>
      <sheetName val="3차설계"/>
      <sheetName val="자재단가_사급"/>
      <sheetName val="노임단가"/>
      <sheetName val="중기적산목록"/>
      <sheetName val="DATE"/>
      <sheetName val="세목전체"/>
      <sheetName val="#REF"/>
      <sheetName val="데리네이타현황"/>
      <sheetName val="수량산출"/>
      <sheetName val="원가계산서"/>
      <sheetName val="Sheet2"/>
      <sheetName val="Tenants"/>
      <sheetName val="영업소실적"/>
      <sheetName val="설계예산서"/>
      <sheetName val="보차도경계석"/>
      <sheetName val="총괄설계내역서"/>
      <sheetName val="집수정현황"/>
      <sheetName val="재료값"/>
      <sheetName val="3.바닥판설계"/>
      <sheetName val="기둥(원형)"/>
      <sheetName val="기존도수로깨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잡비.xls"/>
      <sheetName val="수량산출"/>
      <sheetName val="DATE"/>
      <sheetName val="우배수"/>
      <sheetName val="우수"/>
      <sheetName val="포장면적산출"/>
      <sheetName val="데이타"/>
      <sheetName val="tggwan(mac)"/>
      <sheetName val="3.바닥판설계"/>
      <sheetName val="내역서"/>
      <sheetName val="원가계산서"/>
      <sheetName val="화재 탐지 설비"/>
      <sheetName val="중산교"/>
      <sheetName val="포장공"/>
      <sheetName val="7단가"/>
      <sheetName val="기둥(원형)"/>
      <sheetName val="실행철강하도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교각계산"/>
    </sheetNames>
    <sheetDataSet>
      <sheetData sheetId="0"/>
      <sheetData sheetId="1" refreshError="1">
        <row r="62">
          <cell r="O62">
            <v>0.28999999999999998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원가계산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단위(180)"/>
      <sheetName val="횡배수관토공단위(90)"/>
      <sheetName val="tggwan(mac)"/>
      <sheetName val="내역서"/>
    </sheetNames>
    <sheetDataSet>
      <sheetData sheetId="0" refreshError="1"/>
      <sheetData sheetId="1" refreshError="1"/>
      <sheetData sheetId="2">
        <row r="1">
          <cell r="A1" t="str">
            <v>tggwan</v>
          </cell>
        </row>
      </sheetData>
      <sheetData sheetId="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bid"/>
      <sheetName val="청천내"/>
      <sheetName val="내역서"/>
      <sheetName val="직접경비"/>
      <sheetName val="직접인건비"/>
      <sheetName val="건축내역서"/>
      <sheetName val="설비내역서"/>
      <sheetName val="전기내역서"/>
      <sheetName val="집계표"/>
      <sheetName val="수목집계"/>
      <sheetName val="관수"/>
      <sheetName val="산출내역서"/>
      <sheetName val="원가서"/>
      <sheetName val="코드표"/>
      <sheetName val="진입도로"/>
      <sheetName val="수목표준대가"/>
      <sheetName val="데이타"/>
      <sheetName val="설계예시"/>
      <sheetName val="실행대비"/>
      <sheetName val="을지"/>
      <sheetName val="전체"/>
      <sheetName val="노무단가"/>
      <sheetName val="정부노임단가"/>
      <sheetName val="설계내역서"/>
      <sheetName val="하수급견적대비"/>
      <sheetName val="일위대가"/>
      <sheetName val="실행"/>
      <sheetName val="실행철강하도"/>
      <sheetName val="원가계산"/>
      <sheetName val="DATA"/>
      <sheetName val="1유리"/>
      <sheetName val="현장관리비"/>
      <sheetName val="DATE"/>
      <sheetName val="을"/>
      <sheetName val="일위대가표 "/>
      <sheetName val="1단계"/>
      <sheetName val="남대문빌딩"/>
      <sheetName val="자재단가"/>
      <sheetName val="건축내역"/>
      <sheetName val="ABUT수량-A1"/>
      <sheetName val="1,2공구원가계산서"/>
      <sheetName val="1공구산출내역서"/>
      <sheetName val="2공구산출내역"/>
      <sheetName val="공사분석"/>
      <sheetName val="투찰내역"/>
      <sheetName val="산수배수"/>
      <sheetName val="일위대가(1)"/>
      <sheetName val="전기단가조사서"/>
      <sheetName val="이형관중량"/>
      <sheetName val="일위대가(목록)"/>
      <sheetName val="산근(목록)"/>
      <sheetName val="재료비"/>
      <sheetName val="토공"/>
      <sheetName val="노무비"/>
      <sheetName val="97년 추정"/>
      <sheetName val="계수시트"/>
      <sheetName val="원가계산서"/>
      <sheetName val="Sheet1"/>
      <sheetName val="기자재비"/>
      <sheetName val="수목데이타 "/>
      <sheetName val="TRE TABLE"/>
      <sheetName val="const."/>
      <sheetName val="총괄"/>
      <sheetName val="노임단가"/>
      <sheetName val="공조기"/>
      <sheetName val="자료"/>
      <sheetName val="예산분개"/>
      <sheetName val="2.냉난방설비공사"/>
      <sheetName val="7.자동제어공사"/>
      <sheetName val="인건비"/>
      <sheetName val="개소별수량산출"/>
      <sheetName val="갑지"/>
      <sheetName val="내역서(토목)"/>
      <sheetName val="내역"/>
      <sheetName val="교통대책내역"/>
      <sheetName val="냉천부속동"/>
      <sheetName val="실행내역"/>
      <sheetName val="토목내역서 (도급단가)"/>
      <sheetName val="퍼스트"/>
      <sheetName val="입찰보고"/>
      <sheetName val="남양주부대"/>
      <sheetName val="DANGA"/>
      <sheetName val="견적서"/>
      <sheetName val="단가표"/>
      <sheetName val="일위대가목차"/>
      <sheetName val="6공구(당초)"/>
      <sheetName val="unit"/>
      <sheetName val="공조기휀"/>
      <sheetName val="AHU집계"/>
      <sheetName val="wall"/>
      <sheetName val="Front"/>
      <sheetName val="JUCKEYK"/>
      <sheetName val="R&amp;D"/>
      <sheetName val="경비"/>
      <sheetName val="공통가설"/>
      <sheetName val="간접"/>
      <sheetName val="노임"/>
      <sheetName val="지수"/>
      <sheetName val="총괄내역서"/>
      <sheetName val="견적접수"/>
      <sheetName val="동해titl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(1)"/>
      <sheetName val="직접경비산출근거"/>
      <sheetName val="일위대가표"/>
    </sheetNames>
    <sheetDataSet>
      <sheetData sheetId="0" refreshError="1"/>
      <sheetData sheetId="1" refreshError="1">
        <row r="5">
          <cell r="B5" t="str">
            <v xml:space="preserve">  팔당H/P 사택포장 및 기타공사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djdg"/>
      <sheetName val="설계명세서"/>
      <sheetName val="예산명세서"/>
      <sheetName val="자료입력"/>
    </sheetNames>
    <definedNames>
      <definedName name="수식입력매크로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o(mac)"/>
      <sheetName val="설계명세서"/>
      <sheetName val="예산명세서"/>
      <sheetName val="자료입력"/>
    </sheetNames>
    <sheetDataSet>
      <sheetData sheetId="0">
        <row r="1">
          <cell r="A1" t="str">
            <v>woo</v>
          </cell>
          <cell r="C1" t="str">
            <v>wooform</v>
          </cell>
          <cell r="E1" t="str">
            <v>woomort</v>
          </cell>
          <cell r="G1" t="str">
            <v>woo_res</v>
          </cell>
          <cell r="I1" t="str">
            <v>wooform_res</v>
          </cell>
          <cell r="K1" t="str">
            <v>woomort_res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건축2"/>
      <sheetName val="간접"/>
      <sheetName val="수목데이타"/>
      <sheetName val="수목표준대가"/>
      <sheetName val="원내역"/>
      <sheetName val="원가계산"/>
      <sheetName val="단가대비표"/>
      <sheetName val="품셈TABLE"/>
      <sheetName val="갑  지"/>
      <sheetName val="표지 (2)"/>
      <sheetName val="설명"/>
      <sheetName val="6호기"/>
      <sheetName val="참고"/>
      <sheetName val="공사개요"/>
      <sheetName val="AS포장복구 "/>
      <sheetName val="2000.11월설계내역"/>
      <sheetName val="Sheet1"/>
      <sheetName val="Customer Databas"/>
      <sheetName val="공종단가"/>
      <sheetName val="접속도로1"/>
      <sheetName val="평가데이터"/>
      <sheetName val="장비별표(오거보링)(Ø400)(12M)"/>
      <sheetName val="unit 4"/>
      <sheetName val="화재 탐지 설비"/>
      <sheetName val="수량산출서"/>
      <sheetName val="䈘목(중국단풍-)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노임단가"/>
      <sheetName val="단가조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기초일위"/>
      <sheetName val="시설일위"/>
      <sheetName val="조명일위"/>
      <sheetName val="Total"/>
      <sheetName val="1차증가원가계산"/>
      <sheetName val="문학간접"/>
      <sheetName val="교사기준면적(초등)"/>
      <sheetName val="금액"/>
      <sheetName val="전익자재"/>
      <sheetName val="직재"/>
      <sheetName val="재집"/>
      <sheetName val="단가 및 재료비"/>
      <sheetName val="단가산출2"/>
      <sheetName val="골조시행"/>
      <sheetName val="이름표지정"/>
      <sheetName val="가설공사비"/>
      <sheetName val="도로구조공사비"/>
      <sheetName val="도로토공공사비"/>
      <sheetName val="여수토공사비"/>
      <sheetName val="49"/>
      <sheetName val="자재단가조사표-수목"/>
      <sheetName val="간선계산"/>
      <sheetName val="금액내역서"/>
      <sheetName val="총괄내역"/>
      <sheetName val="일위대가(가설)"/>
      <sheetName val="준검 내역서"/>
      <sheetName val="데리네이타현황"/>
      <sheetName val="수량산출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융비용"/>
      <sheetName val="일위대가"/>
      <sheetName val="2000년1차"/>
      <sheetName val="2000전체분"/>
      <sheetName val="내역"/>
      <sheetName val="전주2本1"/>
      <sheetName val="Sheet1 (2)"/>
      <sheetName val="조명시설"/>
      <sheetName val="1.설계조건"/>
      <sheetName val="파일의이용"/>
      <sheetName val="공종목록표"/>
      <sheetName val="단가"/>
      <sheetName val="건축-물가변동"/>
      <sheetName val="현장관리비"/>
      <sheetName val="개소별수량산출"/>
      <sheetName val="견적시담(송포2공구)"/>
      <sheetName val="공종별원가계산"/>
      <sheetName val="가감수량"/>
      <sheetName val="맨홀수량산출"/>
      <sheetName val="수목단가"/>
      <sheetName val="시설수량표"/>
      <sheetName val="식재수량표"/>
      <sheetName val="노임이"/>
      <sheetName val="시멘트"/>
      <sheetName val="일위대가-1"/>
      <sheetName val="철콘"/>
      <sheetName val="개인"/>
      <sheetName val="자재단가"/>
      <sheetName val="별표집계"/>
      <sheetName val="DANGA"/>
      <sheetName val="123"/>
      <sheetName val="9811"/>
      <sheetName val="남양내역"/>
      <sheetName val="Sheet4"/>
      <sheetName val="노무,재료"/>
      <sheetName val="기본단가표"/>
      <sheetName val="수안보-MBR1"/>
      <sheetName val="동해title"/>
      <sheetName val="A"/>
      <sheetName val="data"/>
      <sheetName val="직접경비"/>
      <sheetName val="직접인건비"/>
      <sheetName val="전체"/>
      <sheetName val="단가산출"/>
      <sheetName val="9509"/>
      <sheetName val="총괄내역서"/>
      <sheetName val="단가산출1"/>
      <sheetName val="토공산출(주차장)"/>
      <sheetName val="현장관리"/>
      <sheetName val="공통가설"/>
      <sheetName val="매입"/>
      <sheetName val="토공산출 (아파트)"/>
      <sheetName val="입찰"/>
      <sheetName val="현경"/>
      <sheetName val="EACT10"/>
      <sheetName val="10공구일위"/>
      <sheetName val="횡배수관토공수량"/>
      <sheetName val="일위"/>
      <sheetName val="년도별시공"/>
      <sheetName val="2공구산출내역"/>
      <sheetName val="전기"/>
      <sheetName val="연습"/>
      <sheetName val="식재일위"/>
      <sheetName val="Mc1"/>
      <sheetName val="전기혼잡제경비(45)"/>
      <sheetName val="현장"/>
      <sheetName val="간접비"/>
      <sheetName val="Ⅶ-2.현장경비산출"/>
      <sheetName val="품셈"/>
      <sheetName val="기초자료입력"/>
      <sheetName val="내역(APT)"/>
      <sheetName val="평가내역"/>
      <sheetName val="일위목록"/>
      <sheetName val="골조대비내역"/>
      <sheetName val="DT"/>
      <sheetName val="롤러"/>
      <sheetName val="BH"/>
      <sheetName val="펌프차타설"/>
      <sheetName val="비목군분류일위"/>
      <sheetName val="기계경비적용기준"/>
      <sheetName val="GAS"/>
      <sheetName val="간지"/>
      <sheetName val="배수공"/>
      <sheetName val="일위대가목차"/>
      <sheetName val="GAS저장소"/>
      <sheetName val="라인마킹"/>
      <sheetName val="위험물저장소"/>
      <sheetName val="일반창고동"/>
      <sheetName val="토목주소"/>
      <sheetName val="공사비예산서(토목분)"/>
      <sheetName val="合成単価作成表-BLDG"/>
      <sheetName val="준공정산"/>
      <sheetName val="정렬"/>
      <sheetName val="INPUT"/>
      <sheetName val="공내역"/>
      <sheetName val="귀래 설계 공내역서"/>
      <sheetName val="자재 집계표"/>
      <sheetName val="말고개터널조명전압강하"/>
      <sheetName val="5 일위목록"/>
      <sheetName val="7 단가조사"/>
      <sheetName val="6 일위대가"/>
      <sheetName val="물가자료"/>
      <sheetName val="BID"/>
      <sheetName val="산출내역서집계표"/>
      <sheetName val="DC-O-4-S(설명서)"/>
      <sheetName val="E.P.T수량산출서"/>
      <sheetName val="참조"/>
      <sheetName val="배수내역"/>
      <sheetName val="ABUT수량-A1"/>
      <sheetName val="노임(1차)"/>
      <sheetName val="기계설비-물가변동"/>
      <sheetName val="총괄표"/>
      <sheetName val="부하계산서"/>
      <sheetName val="대가표(품셈)"/>
      <sheetName val="입력자료"/>
      <sheetName val="카렌스센터계량기설치공사"/>
      <sheetName val="예산명세서"/>
      <sheetName val="설계명세서"/>
      <sheetName val="자료입력"/>
      <sheetName val="중기사용료산출근거"/>
      <sheetName val="실행간접비용"/>
      <sheetName val="DB@Acess"/>
      <sheetName val="Civil"/>
      <sheetName val="세부내역"/>
      <sheetName val="견적"/>
      <sheetName val="설계내역일위"/>
      <sheetName val="공구원가계산"/>
      <sheetName val="총괄표1"/>
      <sheetName val="퇴직금(울산천상)"/>
      <sheetName val="참조M"/>
      <sheetName val="시설물기초"/>
      <sheetName val="조건"/>
      <sheetName val="전선 및 전선관"/>
      <sheetName val="금융"/>
      <sheetName val="삭제금지단가"/>
      <sheetName val="설계서"/>
      <sheetName val="공사기본내용입력"/>
      <sheetName val="공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토공수량"/>
      <sheetName val="JUCKEYK"/>
      <sheetName val="관공일위대가"/>
      <sheetName val="계수시트"/>
      <sheetName val="공사별 가중치 산출근거(토목)"/>
      <sheetName val="가중치근거(조경)"/>
      <sheetName val="공작물조직표(용배수)"/>
      <sheetName val="중기일위대가"/>
      <sheetName val="노무비단가"/>
      <sheetName val="제수"/>
      <sheetName val="공기"/>
      <sheetName val="천방교접속"/>
      <sheetName val="설계예산서"/>
      <sheetName val="공통비총괄표"/>
      <sheetName val="교육종류"/>
      <sheetName val="부대공Ⅱ"/>
      <sheetName val="식재"/>
      <sheetName val="시설물"/>
      <sheetName val="식재출력용"/>
      <sheetName val="유지관리"/>
      <sheetName val="단위단가"/>
      <sheetName val="기초자료"/>
      <sheetName val="03하반기내역서"/>
      <sheetName val="04상반기"/>
      <sheetName val="주요항목별"/>
      <sheetName val="공사요율산출표"/>
      <sheetName val="에너지동"/>
      <sheetName val="기성청구"/>
      <sheetName val="당초내역서"/>
      <sheetName val="예가표"/>
      <sheetName val="1차 내역서"/>
      <sheetName val="약품설비"/>
      <sheetName val="기기리스트"/>
      <sheetName val="운동장 (2)"/>
      <sheetName val="SG"/>
      <sheetName val="설계내"/>
      <sheetName val="산출근거"/>
      <sheetName val="설계내역"/>
      <sheetName val="경산"/>
      <sheetName val="2.대외공문"/>
      <sheetName val="가도공"/>
      <sheetName val="상 부"/>
      <sheetName val="현관"/>
      <sheetName val="인원"/>
      <sheetName val="견적율"/>
      <sheetName val="부하계산"/>
      <sheetName val="목차 "/>
      <sheetName val="계획서"/>
      <sheetName val="연장"/>
      <sheetName val="위치도(점용허가용)"/>
      <sheetName val="신청서"/>
      <sheetName val="지수"/>
      <sheetName val="대치판정"/>
      <sheetName val="공정코드"/>
      <sheetName val="소비자가"/>
      <sheetName val="단가표 (2)"/>
      <sheetName val="충주"/>
      <sheetName val="전기일위대가"/>
      <sheetName val="테이블"/>
      <sheetName val="밸브설치"/>
      <sheetName val="일반부표"/>
      <sheetName val="설계내역서"/>
      <sheetName val="입찰안"/>
      <sheetName val="MOTOR"/>
      <sheetName val="D&amp;P특기사항"/>
      <sheetName val="일위집계표"/>
      <sheetName val="부안일위"/>
      <sheetName val="위치조서"/>
      <sheetName val="과세내역(세부)"/>
      <sheetName val="EQT-ESTN"/>
      <sheetName val="2호맨홀공제수량"/>
      <sheetName val="Sheet6"/>
      <sheetName val="정화조방수미장"/>
      <sheetName val="예산갑지"/>
      <sheetName val="기초1"/>
      <sheetName val="1안"/>
      <sheetName val="토공집계"/>
      <sheetName val="내역서2안"/>
      <sheetName val="사급자재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공종집계"/>
      <sheetName val="약품공급2"/>
      <sheetName val="설계"/>
      <sheetName val="시공"/>
      <sheetName val="구조물공1(51~56)"/>
      <sheetName val="자료"/>
      <sheetName val="간선"/>
      <sheetName val="전압"/>
      <sheetName val="조도"/>
      <sheetName val="동력"/>
      <sheetName val="1호인버트수량"/>
      <sheetName val="석축설면"/>
      <sheetName val="법면단"/>
      <sheetName val="설계조건"/>
      <sheetName val="안정계산"/>
      <sheetName val="단면검토"/>
      <sheetName val="지주목시비량산출서"/>
      <sheetName val="조명율표"/>
      <sheetName val="참조(2)"/>
      <sheetName val="11월"/>
      <sheetName val="총괄"/>
      <sheetName val="내역서01"/>
      <sheetName val="퍼스트"/>
      <sheetName val="WORK"/>
      <sheetName val="자단"/>
      <sheetName val="인공산출"/>
      <sheetName val="단가비교"/>
      <sheetName val="JUCK"/>
      <sheetName val="SCHE"/>
      <sheetName val="평교-내역"/>
      <sheetName val="날개벽(좌,우=60도-4개)"/>
      <sheetName val="코드"/>
      <sheetName val="인건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소야공정계획표"/>
      <sheetName val="bearing"/>
      <sheetName val="4-10"/>
      <sheetName val="단가표_(2)"/>
      <sheetName val="수목데이타 "/>
      <sheetName val="지급자재"/>
      <sheetName val="잡비"/>
      <sheetName val=" 견적서"/>
      <sheetName val="투찰금액"/>
      <sheetName val="날개벽수량표"/>
      <sheetName val="건축내역서"/>
      <sheetName val="설비내역서"/>
      <sheetName val="전기내역서"/>
      <sheetName val="전기공사"/>
      <sheetName val="인부신상자료"/>
      <sheetName val="말뚝지지력산정"/>
      <sheetName val="품셈표"/>
      <sheetName val="단면가정"/>
      <sheetName val="공사비집계표"/>
      <sheetName val="신우"/>
      <sheetName val="평형별수량표"/>
      <sheetName val="가설개략"/>
      <sheetName val="을지"/>
      <sheetName val="평당"/>
      <sheetName val="매입세"/>
      <sheetName val="창호"/>
      <sheetName val="관기성공.내"/>
      <sheetName val="차수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3.바닥판  "/>
      <sheetName val="주관사업"/>
      <sheetName val="적용기준"/>
      <sheetName val="cable-data"/>
      <sheetName val="가스내역"/>
      <sheetName val="담장산출"/>
      <sheetName val="예정(3)"/>
      <sheetName val="9GNG운반"/>
      <sheetName val="기성내역"/>
      <sheetName val="3.하중산정4.지지력"/>
      <sheetName val="01"/>
      <sheetName val="22인공"/>
      <sheetName val="시추주상도"/>
      <sheetName val="성곽내역서"/>
      <sheetName val="설계가"/>
      <sheetName val="EQUIP-H"/>
      <sheetName val="을"/>
      <sheetName val="우각부보강"/>
      <sheetName val="FB25JN"/>
      <sheetName val="실행철강하도"/>
      <sheetName val="EJ"/>
      <sheetName val="설계예시"/>
      <sheetName val="이름정의"/>
      <sheetName val="초기화면"/>
      <sheetName val="현장관리비 "/>
      <sheetName val="관리,공감"/>
      <sheetName val="부하(성남)"/>
      <sheetName val="기초공"/>
      <sheetName val="기둥(원형)"/>
      <sheetName val="교대시점"/>
      <sheetName val="PW3"/>
      <sheetName val="PW4"/>
      <sheetName val="SC1"/>
      <sheetName val="PE"/>
      <sheetName val="PM"/>
      <sheetName val="TR"/>
      <sheetName val="하수급견적대비"/>
      <sheetName val="Ȁ_x0004_夁瓅"/>
      <sheetName val="자판실행"/>
      <sheetName val="1차_내역서"/>
      <sheetName val="가로등"/>
      <sheetName val="와동25-3(변경)"/>
      <sheetName val="참고자료"/>
      <sheetName val="정부노임단가"/>
      <sheetName val="절감계산"/>
      <sheetName val="근거(기밀댐퍼)"/>
      <sheetName val="건축(을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계산내역(설비)"/>
      <sheetName val="TB-내역서"/>
      <sheetName val="가격비"/>
      <sheetName val="炷舅_XLS_데이타'!$E$124"/>
      <sheetName val="ls_노임"/>
      <sheetName val="炷舅_XLS"/>
      <sheetName val="전계가"/>
      <sheetName val="배수판"/>
      <sheetName val="TEL"/>
      <sheetName val="실행"/>
      <sheetName val="신표지1"/>
      <sheetName val="PAINT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재료단가"/>
      <sheetName val="사전공사"/>
      <sheetName val="진주방향"/>
      <sheetName val="증감내역서"/>
      <sheetName val="제잡비"/>
      <sheetName val="토집"/>
      <sheetName val="7단가"/>
      <sheetName val="토공집계표"/>
      <sheetName val="우수공"/>
      <sheetName val="邅☳"/>
      <sheetName val="인사자료총집계"/>
      <sheetName val="98지급계획"/>
      <sheetName val="실행(표지,갑,을)"/>
      <sheetName val="-배수구조물⳵토공"/>
      <sheetName val="경상비"/>
      <sheetName val="자재표"/>
      <sheetName val="수로단위수량"/>
      <sheetName val="자"/>
      <sheetName val="노"/>
      <sheetName val="6PILE  (돌출)"/>
      <sheetName val="단가 산출서(산근#1~#102)"/>
      <sheetName val="직접공사비집계표_7"/>
      <sheetName val="공통가설_8"/>
      <sheetName val="기타시설"/>
      <sheetName val="아파트_9"/>
      <sheetName val="주민복지관"/>
      <sheetName val="지하주차장"/>
      <sheetName val="신규품셈목차"/>
      <sheetName val="시중노임단가"/>
      <sheetName val="동력부하계산"/>
      <sheetName val="공사발의서"/>
      <sheetName val="S0"/>
      <sheetName val="수량집계표"/>
      <sheetName val="공종별수량집계"/>
      <sheetName val="원형1호맨홀토공수량"/>
      <sheetName val="N賃率-職"/>
      <sheetName val="sub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영업.일1"/>
      <sheetName val="가스(내역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토목"/>
      <sheetName val="기계실 D200"/>
      <sheetName val="COVER"/>
      <sheetName val="자재"/>
      <sheetName val="단목"/>
      <sheetName val="토목수량"/>
      <sheetName val="구조물철거타공정이월"/>
      <sheetName val="원가계산서구조조정"/>
      <sheetName val="기성세부내역서"/>
      <sheetName val="기성원가계산서"/>
      <sheetName val="기성부분내역서"/>
      <sheetName val="영창26"/>
      <sheetName val="ENTRY"/>
      <sheetName val="2.가로등(영구)"/>
      <sheetName val="HVAC"/>
      <sheetName val="Front"/>
      <sheetName val="wall"/>
      <sheetName val="수입"/>
      <sheetName val="Factor"/>
      <sheetName val="General Data"/>
      <sheetName val="Y-WORK"/>
      <sheetName val="3.공통공사대비"/>
      <sheetName val="전차선로 물량표"/>
      <sheetName val="한강운반비"/>
      <sheetName val="공통(20-91)"/>
      <sheetName val="설명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갑지"/>
      <sheetName val="갑지 (2)"/>
      <sheetName val="내역서 (2)"/>
      <sheetName val="내역서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데이타"/>
      <sheetName val="식재인부"/>
      <sheetName val="을지"/>
      <sheetName val="수량산출"/>
      <sheetName val="단가 및 재료비"/>
      <sheetName val="중기사용료산출근거"/>
      <sheetName val="AS포장복구 "/>
      <sheetName val="다시예산내역서(양식)"/>
      <sheetName val="D"/>
      <sheetName val="자재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6">
          <cell r="R6">
            <v>1.02</v>
          </cell>
        </row>
        <row r="17">
          <cell r="R17">
            <v>7.6700000000000008</v>
          </cell>
        </row>
        <row r="21">
          <cell r="R21">
            <v>0.83000000000000007</v>
          </cell>
        </row>
        <row r="36">
          <cell r="R36">
            <v>39.129999999999995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  <row r="46">
          <cell r="R46">
            <v>3.36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guard(mac)"/>
      <sheetName val="기둥(원형)"/>
      <sheetName val="Sheet17"/>
      <sheetName val="INPUT"/>
      <sheetName val="#REF"/>
      <sheetName val="수량산출"/>
      <sheetName val="말뚝지지력산정"/>
      <sheetName val="계단"/>
      <sheetName val="구체"/>
      <sheetName val="좌측날개벽"/>
      <sheetName val="우측날개벽"/>
      <sheetName val="단위수량"/>
      <sheetName val="가시설수량"/>
      <sheetName val="주형"/>
      <sheetName val="COPING"/>
      <sheetName val="DATE"/>
      <sheetName val="내역서"/>
      <sheetName val="구조물공"/>
      <sheetName val="자재단가"/>
      <sheetName val="A2"/>
      <sheetName val="공종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계획서"/>
      <sheetName val="공사비예산서"/>
      <sheetName val="예산명세서"/>
      <sheetName val="품셈총괄"/>
      <sheetName val="설계명세서"/>
      <sheetName val="장비부표총괄 "/>
      <sheetName val="부표총괄"/>
      <sheetName val="부표"/>
      <sheetName val="별표총괄"/>
      <sheetName val="별표"/>
      <sheetName val="수량총괄"/>
      <sheetName val="수량총괄 (2)"/>
      <sheetName val="수량산출 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제조사"/>
      <sheetName val="견적"/>
      <sheetName val="내역"/>
      <sheetName val="한국정보기술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foxz"/>
      <sheetName val="실행갑지(가로)"/>
      <sheetName val="실행"/>
      <sheetName val="한진갑지"/>
      <sheetName val="제출"/>
      <sheetName val="한진갑지 (2)"/>
      <sheetName val="제출 (2)"/>
      <sheetName val="표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자재단가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데이타"/>
      <sheetName val="내역(~2"/>
      <sheetName val="골조시행"/>
      <sheetName val="증감대비"/>
      <sheetName val="토공사"/>
      <sheetName val="단가산출"/>
      <sheetName val="원가계산서 "/>
      <sheetName val="단가(자재)"/>
      <sheetName val="단가(노임)"/>
      <sheetName val="기초목록"/>
      <sheetName val="목록"/>
      <sheetName val="견적서"/>
      <sheetName val="실행대비"/>
      <sheetName val="CON'C"/>
      <sheetName val="보증수수료산출"/>
      <sheetName val="공사비총괄표"/>
      <sheetName val="일위_파일"/>
      <sheetName val="재료"/>
      <sheetName val="99년하반기"/>
      <sheetName val="우수받이"/>
      <sheetName val="품셈TABLE"/>
      <sheetName val="기본단가표"/>
      <sheetName val="기성"/>
      <sheetName val="북제주원가"/>
      <sheetName val="Sheet1"/>
      <sheetName val="소비자가"/>
      <sheetName val="집계표"/>
      <sheetName val="BID"/>
      <sheetName val="RING WALL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1,2공구원가계산서"/>
      <sheetName val="2공구산출내역"/>
      <sheetName val="1공구산출내역서"/>
      <sheetName val="단"/>
      <sheetName val="입력자료"/>
      <sheetName val="지질조사"/>
      <sheetName val="실행"/>
      <sheetName val="내역"/>
      <sheetName val="납부서"/>
      <sheetName val="노임단가"/>
      <sheetName val="식재가격"/>
      <sheetName val="식재총괄"/>
      <sheetName val="일위목록"/>
      <sheetName val="단가비교표"/>
      <sheetName val="예산서"/>
      <sheetName val="단가표"/>
      <sheetName val="계약내역(2)"/>
      <sheetName val="건축2"/>
      <sheetName val="표준건축비"/>
      <sheetName val="Sheet5"/>
      <sheetName val="기결의"/>
      <sheetName val="실행(ALT1)"/>
      <sheetName val="경비"/>
      <sheetName val="2002하반기노임기준"/>
      <sheetName val="구체"/>
      <sheetName val="좌측날개벽"/>
      <sheetName val="우측날개벽"/>
      <sheetName val="전기"/>
      <sheetName val="대창(함평)"/>
      <sheetName val="대창(장성)"/>
      <sheetName val="대창(함평)-창열"/>
      <sheetName val="건축일위"/>
      <sheetName val="그라우팅일위"/>
      <sheetName val="원가"/>
      <sheetName val="조명시설"/>
      <sheetName val="노임"/>
      <sheetName val="남대문빌딩"/>
      <sheetName val="DATE"/>
      <sheetName val="ES조서출력하기"/>
      <sheetName val="식재인부"/>
      <sheetName val="청주(철골발주의뢰서)"/>
      <sheetName val="정부노임단가"/>
      <sheetName val="Y-WORK"/>
      <sheetName val="식재수량표"/>
      <sheetName val="노무비단가"/>
      <sheetName val="중기"/>
      <sheetName val="일위대가(건축)"/>
      <sheetName val="토목주소"/>
      <sheetName val="#REF"/>
      <sheetName val="세부내역"/>
      <sheetName val="토사(PE)"/>
      <sheetName val="원가계산"/>
      <sheetName val="설계예산서"/>
      <sheetName val="#3_일위대가목록"/>
      <sheetName val="COVER"/>
      <sheetName val="예산명세서"/>
      <sheetName val="설계명세서"/>
      <sheetName val="자료입력"/>
      <sheetName val="상반기손익차2총괄"/>
      <sheetName val="䴝괄내역"/>
      <sheetName val="갑지"/>
      <sheetName val="Sheet6"/>
      <sheetName val="설명서 "/>
      <sheetName val="토목"/>
      <sheetName val="Sheet1 (2)"/>
      <sheetName val="해평견적"/>
      <sheetName val="산출근거#2-3"/>
      <sheetName val="일위대가(가설)"/>
      <sheetName val="신공항A-9(원가수정)"/>
      <sheetName val="수량산출"/>
      <sheetName val="산출내역서집계표"/>
      <sheetName val="상계견적"/>
      <sheetName val="영창26"/>
      <sheetName val="DATA"/>
      <sheetName val="2000,9월 일위"/>
      <sheetName val="터파기및재료"/>
      <sheetName val="의왕내역"/>
      <sheetName val="부대내역"/>
      <sheetName val="정산내역서"/>
      <sheetName val="JUCKEYK"/>
      <sheetName val="수단"/>
      <sheetName val="단가비교표_공통1"/>
      <sheetName val="조명일위"/>
      <sheetName val="내역서1999.8최종"/>
      <sheetName val="실행예산"/>
      <sheetName val="일위대가목차"/>
      <sheetName val="4차원가계산서"/>
      <sheetName val="기자재수량"/>
      <sheetName val="철거산출근거"/>
      <sheetName val="수목단가"/>
      <sheetName val="시설수량표"/>
      <sheetName val="자료"/>
      <sheetName val="수목표준대가"/>
      <sheetName val="mcc일위대가"/>
      <sheetName val="MOTOR"/>
      <sheetName val="공량산출서"/>
      <sheetName val="총공사내역서"/>
      <sheetName val="01AC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공사개요"/>
      <sheetName val="시설물일위"/>
      <sheetName val="실행기고및 투입현황(총괄)"/>
      <sheetName val="공조기"/>
      <sheetName val="내역서(전기)"/>
      <sheetName val="발주내역"/>
      <sheetName val="6호기"/>
      <sheetName val="2000년1차"/>
      <sheetName val="2000전체분"/>
      <sheetName val="DAN"/>
      <sheetName val="백호우계수"/>
      <sheetName val="연결임시"/>
      <sheetName val="명세서"/>
      <sheetName val="입찰안"/>
      <sheetName val="#2_일위대가목록"/>
      <sheetName val="간접비계산"/>
      <sheetName val="COST"/>
      <sheetName val="소일위대가코드표"/>
      <sheetName val="을지"/>
      <sheetName val="견적공통"/>
      <sheetName val="맨홀수량"/>
      <sheetName val="건축내역서"/>
      <sheetName val="설비내역서"/>
      <sheetName val="전기내역서"/>
      <sheetName val="기초일위"/>
      <sheetName val="시설일위"/>
      <sheetName val="식재일위"/>
      <sheetName val="이토변실(A3-LINE)"/>
      <sheetName val="단가조사"/>
      <sheetName val="역T형교대(말뚝기초)"/>
      <sheetName val="수량집계"/>
      <sheetName val="2.토목공사"/>
      <sheetName val="하부철근수량"/>
      <sheetName val="건축설비"/>
      <sheetName val="별표 "/>
      <sheetName val="EACT10"/>
      <sheetName val="판매시설"/>
      <sheetName val="기안"/>
      <sheetName val="수량산출(음암)"/>
      <sheetName val="건축공사"/>
      <sheetName val="총 원가계산"/>
      <sheetName val="인제내역"/>
      <sheetName val="횡배수관집현황(2공구)"/>
      <sheetName val="단가일람"/>
      <sheetName val="단가일람 (2)"/>
      <sheetName val="49단가"/>
      <sheetName val="개소별수량산출"/>
      <sheetName val="내역서 제출"/>
      <sheetName val="분전반계산서(석관)"/>
      <sheetName val="소방"/>
      <sheetName val="건축"/>
      <sheetName val="입찰보고"/>
      <sheetName val="연동내역"/>
      <sheetName val="유림총괄"/>
      <sheetName val="일반부표"/>
      <sheetName val="확약서"/>
      <sheetName val="제경비"/>
      <sheetName val="노임,재료비"/>
      <sheetName val="단가대비표 (3)"/>
      <sheetName val="70%"/>
      <sheetName val="교각1"/>
      <sheetName val="정공공사"/>
      <sheetName val="대비2"/>
      <sheetName val="Sheet4"/>
      <sheetName val="조명율표"/>
      <sheetName val="단위단가"/>
      <sheetName val="시운전연료비"/>
      <sheetName val="주beam"/>
      <sheetName val="아파트"/>
      <sheetName val="주소록"/>
      <sheetName val="H-PILE수량집계"/>
      <sheetName val="교통대책내역"/>
      <sheetName val="재료비"/>
      <sheetName val="결재갑지"/>
      <sheetName val="설계가"/>
      <sheetName val="바닥판"/>
      <sheetName val="입력DATA"/>
      <sheetName val="22단가"/>
      <sheetName val="22산출"/>
      <sheetName val="수간보호"/>
      <sheetName val="물가시세"/>
      <sheetName val="D"/>
      <sheetName val="00000"/>
      <sheetName val="차수"/>
      <sheetName val="실행,원가 최종예상"/>
      <sheetName val="설계내역"/>
      <sheetName val="오동"/>
      <sheetName val="대조"/>
      <sheetName val="나한"/>
      <sheetName val="파일의이용"/>
      <sheetName val="유리"/>
      <sheetName val="해외(원화)"/>
      <sheetName val="공정표"/>
      <sheetName val="구리토평1전기"/>
      <sheetName val="Total"/>
      <sheetName val="남양주댠가표"/>
      <sheetName val="금액"/>
      <sheetName val="합의경상"/>
      <sheetName val="일위대가 "/>
      <sheetName val="A2"/>
      <sheetName val="1단계"/>
      <sheetName val="방수"/>
      <sheetName val="101동 "/>
      <sheetName val="구조"/>
      <sheetName val="총괄내역서(설계)"/>
      <sheetName val="unit 4"/>
      <sheetName val="원가집계"/>
      <sheetName val="101동"/>
      <sheetName val="거래처등록"/>
      <sheetName val="말뚝지지력산정"/>
      <sheetName val="덕전리"/>
      <sheetName val="시중노임"/>
      <sheetName val="요율"/>
      <sheetName val="단가대비표"/>
      <sheetName val="2단지내역서"/>
      <sheetName val="기초자료"/>
      <sheetName val="시설물기초"/>
      <sheetName val="산근"/>
      <sheetName val="APT"/>
      <sheetName val="주공 갑지"/>
      <sheetName val="제경비율"/>
      <sheetName val="토목변경"/>
      <sheetName val="48산출"/>
      <sheetName val="산출2-기기동력"/>
      <sheetName val="Customer Databas"/>
      <sheetName val="재료값"/>
      <sheetName val="철근량"/>
      <sheetName val="단가조사서"/>
      <sheetName val="HVAC"/>
      <sheetName val="산출내역서"/>
      <sheetName val="기흥하도용"/>
      <sheetName val="데리네이타현황"/>
      <sheetName val="중기 부표"/>
      <sheetName val="단중표"/>
      <sheetName val="인건비"/>
      <sheetName val="예산내역서"/>
      <sheetName val="총계"/>
      <sheetName val="WORK"/>
      <sheetName val="9-1차이내역"/>
      <sheetName val="설계기준"/>
      <sheetName val="내역1"/>
      <sheetName val="프랜트면허"/>
      <sheetName val="노무비"/>
      <sheetName val="간접"/>
      <sheetName val="도급"/>
      <sheetName val="경상직원"/>
      <sheetName val="밸브설치"/>
      <sheetName val="AV시스템"/>
      <sheetName val="평가데이터"/>
      <sheetName val="AS포장복구 "/>
      <sheetName val="설계명세"/>
      <sheetName val="대공종"/>
      <sheetName val="s.v"/>
      <sheetName val="원가서"/>
      <sheetName val="일반수량총괄집계"/>
      <sheetName val="매입세율"/>
      <sheetName val="변압기 및 발전기 용량"/>
      <sheetName val="변수값"/>
      <sheetName val="중기상차"/>
      <sheetName val="AS복구"/>
      <sheetName val="중기터파기"/>
      <sheetName val="대치판정"/>
      <sheetName val="단가(1)"/>
      <sheetName val="복지관 풍화암-평면"/>
      <sheetName val="기본일위"/>
      <sheetName val="일위대가표_(2)"/>
      <sheetName val="공종별_집계표"/>
      <sheetName val="도급내역서_표지"/>
      <sheetName val="RING_WALL"/>
      <sheetName val="을"/>
      <sheetName val="FORM-0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집계"/>
      <sheetName val="용수량(생활용수)"/>
      <sheetName val="대비"/>
      <sheetName val="약품공급2"/>
      <sheetName val="조건"/>
      <sheetName val="원가계산서(남측)"/>
      <sheetName val="현장관리비"/>
      <sheetName val="단가대비표 (2)"/>
      <sheetName val="옥외부분합"/>
      <sheetName val="b_babun (2)"/>
      <sheetName val="2.대외공문"/>
      <sheetName val="송전재료비"/>
      <sheetName val="직공비"/>
      <sheetName val="1차 내역서"/>
      <sheetName val="안전시설"/>
      <sheetName val="공사착공계"/>
      <sheetName val="토공(우물통,기타) "/>
      <sheetName val="기본입력"/>
      <sheetName val="인수공규격"/>
      <sheetName val="1.설계조건"/>
      <sheetName val="잡비계산"/>
      <sheetName val="공통단가"/>
      <sheetName val="운반비"/>
      <sheetName val="2000양배"/>
      <sheetName val="기계경비(시간당)"/>
      <sheetName val="램머"/>
      <sheetName val="건축공사 집계표"/>
      <sheetName val="골조"/>
      <sheetName val="archi(본사)"/>
      <sheetName val="대목"/>
      <sheetName val="공사비산출내역"/>
      <sheetName val="견적1"/>
      <sheetName val="수량산출서-2"/>
      <sheetName val="c_balju"/>
      <sheetName val="견적단가"/>
      <sheetName val="변경내역서간지"/>
      <sheetName val="적용기준"/>
      <sheetName val="견적대비표"/>
      <sheetName val="가정조건"/>
      <sheetName val="사급자재"/>
      <sheetName val="내역(원안-대안)"/>
      <sheetName val="직노"/>
      <sheetName val="입력"/>
      <sheetName val="주배관TYPE현황"/>
      <sheetName val="상하차비용(기계상차)"/>
      <sheetName val="4.전기"/>
      <sheetName val="전체내역"/>
      <sheetName val="시중노임단가"/>
      <sheetName val="단가집"/>
      <sheetName val="FB25JN"/>
      <sheetName val="BSD (2)"/>
      <sheetName val="배수내역"/>
      <sheetName val="일위"/>
      <sheetName val="2000노임기준"/>
      <sheetName val="코드"/>
      <sheetName val="I一般比"/>
      <sheetName val="자재"/>
      <sheetName val="AL공사(원)"/>
      <sheetName val="석축산출서"/>
      <sheetName val="차액보증"/>
      <sheetName val="소화배관"/>
      <sheetName val="공조배관"/>
      <sheetName val="골조공사"/>
      <sheetName val="단가기준"/>
      <sheetName val="식재일위대가"/>
      <sheetName val="9GNG운반"/>
      <sheetName val="예정(3)"/>
      <sheetName val="Baby일위대가"/>
      <sheetName val="산출기초"/>
      <sheetName val="진흥지역조서(구역밖)"/>
      <sheetName val="준검 내역서"/>
      <sheetName val="NEYOK"/>
      <sheetName val="조건입력"/>
      <sheetName val="조건입력(2)"/>
      <sheetName val="장비선정"/>
      <sheetName val="21301동"/>
      <sheetName val="공사비"/>
      <sheetName val="견적(100%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냉천부속동"/>
      <sheetName val="코드표"/>
      <sheetName val="갑지(추정)"/>
      <sheetName val="8.수량산출 (2)"/>
      <sheetName val="단양 00 아파트-세부내역"/>
      <sheetName val="갑  지"/>
      <sheetName val="PIPE(UG)내역"/>
      <sheetName val="N賃率-職"/>
      <sheetName val="총 괄 표"/>
      <sheetName val="토목수량(공정)"/>
      <sheetName val="본실행경비"/>
      <sheetName val="노임이"/>
      <sheetName val="36단가"/>
      <sheetName val="표지 (2)"/>
      <sheetName val="토목내역서"/>
      <sheetName val="견"/>
      <sheetName val="철골,판넬"/>
      <sheetName val="기존단가 (2)"/>
      <sheetName val="별표집계"/>
      <sheetName val="경산"/>
      <sheetName val="운반공사"/>
      <sheetName val="사리부설"/>
      <sheetName val="일위대가(1)"/>
      <sheetName val="값"/>
      <sheetName val="설계서(동안동)"/>
      <sheetName val="단위중량"/>
      <sheetName val="삭제금지단가"/>
      <sheetName val="보할공정"/>
      <sheetName val="공사수행방안"/>
      <sheetName val="내역_ver1.0"/>
      <sheetName val="내역서적용수량"/>
      <sheetName val="시험장S자로가로등공사"/>
      <sheetName val="수목일위"/>
      <sheetName val="실행철강하도"/>
      <sheetName val="일위대가목록"/>
      <sheetName val="조정율"/>
      <sheetName val="내역서1"/>
      <sheetName val="장비경비"/>
      <sheetName val="PROG"/>
      <sheetName val="Xunit (단위환산)"/>
      <sheetName val="00노임기준"/>
      <sheetName val="예총"/>
      <sheetName val="99총공사내역서"/>
      <sheetName val="개산공사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웅진교-S2"/>
      <sheetName val="건축원가계산서"/>
      <sheetName val="1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ANGA"/>
      <sheetName val="Dae_Jiju"/>
      <sheetName val="식재"/>
      <sheetName val="시설물"/>
      <sheetName val="식재출력용"/>
      <sheetName val="유지관리"/>
      <sheetName val="기초도면제작"/>
      <sheetName val="주출입구조사"/>
      <sheetName val="간접1"/>
      <sheetName val="노임단가 (2)"/>
      <sheetName val="ABUT수량-A1"/>
      <sheetName val="파일구성"/>
      <sheetName val="총경력기간"/>
      <sheetName val="점수표"/>
      <sheetName val="과거면접실시자"/>
      <sheetName val="학력사항"/>
      <sheetName val="인사자료총집계"/>
      <sheetName val="설계"/>
      <sheetName val="BDATA"/>
      <sheetName val="PAINT"/>
      <sheetName val="48단가"/>
      <sheetName val="견적조건"/>
      <sheetName val="옥내소화전계산서"/>
      <sheetName val="STAND98"/>
      <sheetName val="CATV"/>
      <sheetName val="할증 "/>
      <sheetName val="원"/>
      <sheetName val="영업3"/>
      <sheetName val="영업2"/>
      <sheetName val="소야공정계획표"/>
      <sheetName val="99노임기준"/>
      <sheetName val="조경"/>
      <sheetName val="h-013211-2"/>
      <sheetName val="1-1"/>
      <sheetName val="분전함신설"/>
      <sheetName val="접지1종"/>
      <sheetName val="유림콘도"/>
      <sheetName val="영신토건물가변동"/>
      <sheetName val="현관"/>
      <sheetName val="단가조정"/>
      <sheetName val="광주운남을"/>
      <sheetName val="자  재"/>
      <sheetName val="건축외주"/>
      <sheetName val="참고자료"/>
      <sheetName val="은행코드"/>
      <sheetName val="견적갑지"/>
      <sheetName val="산수배수"/>
      <sheetName val="2"/>
      <sheetName val="수목데이타 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7.산출집계"/>
      <sheetName val="4.일위산출"/>
      <sheetName val="9.자재단가"/>
      <sheetName val="공비대비"/>
      <sheetName val="설계예시"/>
      <sheetName val="거푸집물량"/>
      <sheetName val="관급자재대"/>
      <sheetName val="2총괄내역서"/>
      <sheetName val="유기공정"/>
      <sheetName val="기초단가"/>
      <sheetName val="가설공사비"/>
      <sheetName val="노임단가표"/>
      <sheetName val="LD"/>
      <sheetName val="물량표"/>
      <sheetName val="간접경상비"/>
      <sheetName val="tggwan(mac)"/>
      <sheetName val="금액내역서"/>
      <sheetName val="재노경"/>
      <sheetName val="정보"/>
      <sheetName val="매입세会"/>
      <sheetName val="SLAB&quot;1&quot;"/>
      <sheetName val="카메라"/>
      <sheetName val="직접인건비"/>
      <sheetName val="수량"/>
      <sheetName val="공기압축기실"/>
      <sheetName val="총정리"/>
      <sheetName val="지급자재"/>
      <sheetName val="b_balju_cho"/>
      <sheetName val="단가 "/>
      <sheetName val="직원자료입력"/>
      <sheetName val="플랜트 설치"/>
      <sheetName val="사회복지관"/>
      <sheetName val="표  지"/>
      <sheetName val="102역사"/>
      <sheetName val="물집"/>
      <sheetName val="단가산출서 (2)"/>
      <sheetName val="단가산출서"/>
      <sheetName val="노무산출서"/>
      <sheetName val="소요자재"/>
      <sheetName val="MC내역(이설)"/>
      <sheetName val="CLAUSE"/>
      <sheetName val="수량산출서집계"/>
      <sheetName val="일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총괄집계표"/>
      <sheetName val="개화1교"/>
      <sheetName val="개화2교"/>
      <sheetName val="1련통로(우)"/>
      <sheetName val="1련통로(좌)"/>
      <sheetName val="2련수로(우)"/>
      <sheetName val="2련수로(좌)"/>
      <sheetName val="연결부"/>
      <sheetName val="3련수로"/>
      <sheetName val="1련통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식재인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수량집계A"/>
      <sheetName val="철근집계A"/>
      <sheetName val="기초단가"/>
      <sheetName val="진주방향"/>
      <sheetName val="일위대가표"/>
      <sheetName val="DATE"/>
      <sheetName val="수량산출서"/>
      <sheetName val="물가시세"/>
      <sheetName val="일위목록"/>
      <sheetName val="원가서"/>
      <sheetName val="총괄내역서"/>
      <sheetName val="건축2"/>
      <sheetName val="원가"/>
      <sheetName val="AS포장복구 "/>
      <sheetName val="일위대가 "/>
      <sheetName val="한강운반비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변수값"/>
      <sheetName val="중기상차"/>
      <sheetName val="AS복구"/>
      <sheetName val="중기터파기"/>
      <sheetName val="전차선로 물량표"/>
      <sheetName val="#REF"/>
      <sheetName val="자재"/>
      <sheetName val="공통(20-91)"/>
      <sheetName val="내역서"/>
      <sheetName val="견적"/>
      <sheetName val="공사비산출내역"/>
      <sheetName val="별표집계"/>
      <sheetName val="실행(ALT1)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노무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단가대비표"/>
      <sheetName val="수량산출"/>
      <sheetName val="BOJUNGGM"/>
      <sheetName val="연습"/>
      <sheetName val="실행(표지,갑,을)"/>
      <sheetName val="b_balju_cho"/>
      <sheetName val="금액"/>
      <sheetName val="기계경비산출기준"/>
      <sheetName val="관접합및부설"/>
      <sheetName val="단가"/>
      <sheetName val="장비집계"/>
      <sheetName val="1차증가원가계산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nys"/>
      <sheetName val="토공"/>
      <sheetName val="조건"/>
      <sheetName val="기준액"/>
      <sheetName val="변경내역"/>
      <sheetName val="토공총괄표"/>
      <sheetName val="공사요율산출표"/>
      <sheetName val="공사설명서"/>
      <sheetName val="기본단가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결재판"/>
      <sheetName val="-치수표(곡선부)"/>
      <sheetName val="데리네이타현황"/>
      <sheetName val="단가산출서"/>
      <sheetName val="단위단가"/>
      <sheetName val="공사개요"/>
      <sheetName val="FB25JN"/>
      <sheetName val="2000.11월설계내역"/>
      <sheetName val="가시설"/>
      <sheetName val="자료"/>
      <sheetName val="자재단가조사표-수목"/>
      <sheetName val="전체"/>
      <sheetName val="2003상반기노임기준"/>
      <sheetName val="공구원가계산"/>
      <sheetName val="6호기"/>
      <sheetName val="카렌스센터계량기설치공사"/>
      <sheetName val="16-1"/>
      <sheetName val="설계서(본관)"/>
      <sheetName val="시설물일위"/>
      <sheetName val="가설공사"/>
      <sheetName val="단가결정"/>
      <sheetName val="내역아"/>
      <sheetName val="울타리"/>
      <sheetName val="원가계산"/>
      <sheetName val="원가계산 (2)"/>
      <sheetName val="제잡비계산"/>
      <sheetName val="일위산출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전익자재"/>
      <sheetName val="값"/>
      <sheetName val="코드"/>
      <sheetName val="계획금액"/>
      <sheetName val="부대내역"/>
      <sheetName val="수목단가"/>
      <sheetName val="시설수량표"/>
      <sheetName val="식재수량표"/>
      <sheetName val="자재단가"/>
      <sheetName val="LP-S"/>
      <sheetName val="경영"/>
      <sheetName val="98년"/>
      <sheetName val="실적"/>
      <sheetName val="중기조종사 단위단가"/>
      <sheetName val="삭제금지단가"/>
      <sheetName val="세부내역"/>
      <sheetName val="증감내역서"/>
      <sheetName val="콘크스"/>
      <sheetName val="자판실행"/>
      <sheetName val="기준비용"/>
      <sheetName val="참조 (2)"/>
      <sheetName val="실행대비"/>
      <sheetName val="소비자가"/>
      <sheetName val="버스운행안내"/>
      <sheetName val="근태계획서"/>
      <sheetName val="예방접종계획"/>
      <sheetName val="배수장토목공사비"/>
      <sheetName val="용역비내역-진짜"/>
      <sheetName val="산출기초"/>
      <sheetName val="설명서 "/>
      <sheetName val="토목"/>
      <sheetName val="노임이"/>
      <sheetName val="Recovered_Sheet1"/>
      <sheetName val="수량계표"/>
      <sheetName val="건축-물가변동"/>
      <sheetName val="A-4"/>
      <sheetName val="WORK"/>
      <sheetName val="건축"/>
      <sheetName val="기초입력 DATA"/>
      <sheetName val="2호맨홀공제수량"/>
      <sheetName val="표_재료"/>
      <sheetName val="입찰견적보고서"/>
      <sheetName val="설계예산서"/>
      <sheetName val="아파트"/>
      <sheetName val="갈현동"/>
      <sheetName val="금액내역서"/>
      <sheetName val="식재"/>
      <sheetName val="시설물"/>
      <sheetName val="식재출력용"/>
      <sheetName val="유지관리"/>
      <sheetName val="직재"/>
      <sheetName val="재집"/>
      <sheetName val="적용공정"/>
      <sheetName val="대비표"/>
      <sheetName val="70%"/>
      <sheetName val="도급기성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골조-APT 갑지"/>
      <sheetName val="자재단가2007.10"/>
      <sheetName val="자재단가2008.4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포장수량단위"/>
      <sheetName val="토사(PE)"/>
      <sheetName val="지급자재"/>
      <sheetName val="Sheet5"/>
      <sheetName val="가설건물"/>
      <sheetName val="터파기및재료"/>
      <sheetName val="Sheet1 (2)"/>
      <sheetName val="9811"/>
      <sheetName val="노임,재료비"/>
      <sheetName val="내역(APT)"/>
      <sheetName val="결재갑지"/>
      <sheetName val="고유코드_설계"/>
      <sheetName val="원가data"/>
      <sheetName val="신청서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입력"/>
      <sheetName val="안내"/>
      <sheetName val="DATA"/>
      <sheetName val="구조물5월기성내역"/>
      <sheetName val="해외(원화)"/>
      <sheetName val="예산내역서"/>
      <sheetName val="총계"/>
      <sheetName val="시멘트"/>
      <sheetName val="물가대비표"/>
      <sheetName val="6-1. 관개량조서"/>
      <sheetName val="제경비적용기준"/>
      <sheetName val="공사자료입력"/>
      <sheetName val="기타 정보통신공사"/>
      <sheetName val="1공구원가계산"/>
      <sheetName val="1공구원가계산서"/>
      <sheetName val="재료값"/>
      <sheetName val="3.바닥판  "/>
      <sheetName val="설명"/>
      <sheetName val="기초코드"/>
      <sheetName val="설계"/>
      <sheetName val="골조시행"/>
      <sheetName val="전등설비"/>
      <sheetName val="중기사용료산출근거"/>
      <sheetName val="단가산출2"/>
      <sheetName val="단가 및 재료비"/>
      <sheetName val="BID"/>
      <sheetName val="이름표지정"/>
      <sheetName val="팔당터널(1공구)"/>
      <sheetName val="경비_원본"/>
      <sheetName val="106C0300"/>
      <sheetName val="제경비율"/>
      <sheetName val="소요자재"/>
      <sheetName val="노무산출서"/>
      <sheetName val="경비"/>
      <sheetName val="iec"/>
      <sheetName val="ks"/>
      <sheetName val="선로정수"/>
      <sheetName val="인건비 "/>
      <sheetName val="표지 (2)"/>
      <sheetName val="토목내역서"/>
      <sheetName val="평가데이터"/>
      <sheetName val="연결임시"/>
      <sheetName val="부대tu"/>
      <sheetName val="CON'C"/>
      <sheetName val="판매시설"/>
      <sheetName val="빙장비사양"/>
      <sheetName val="장비사양"/>
      <sheetName val="00노임기준"/>
      <sheetName val="입찰"/>
      <sheetName val="현경"/>
      <sheetName val="FOB발"/>
      <sheetName val="기계경비"/>
      <sheetName val="30집계표"/>
      <sheetName val="COST"/>
      <sheetName val="L_RPTB02_01"/>
      <sheetName val="을-ATYPE"/>
      <sheetName val="CC16-내역서"/>
      <sheetName val="플랜트 설치"/>
      <sheetName val="참조(2)"/>
      <sheetName val="참조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기초1"/>
      <sheetName val="11-2.아파트내역"/>
      <sheetName val="평당공사비산정"/>
      <sheetName val="CTEMCOST"/>
      <sheetName val="세금자료"/>
      <sheetName val="적점"/>
      <sheetName val="설계총괄표"/>
      <sheetName val="공통가설"/>
      <sheetName val="건축내역서"/>
      <sheetName val="노임단가표"/>
      <sheetName val="화성태안9공구내역(실행)"/>
      <sheetName val="적용기준"/>
      <sheetName val="우수받이"/>
      <sheetName val="기계경비(시간당)"/>
      <sheetName val="램머"/>
      <sheetName val="장비경비"/>
      <sheetName val="설계내역서"/>
      <sheetName val="01"/>
      <sheetName val="99노임기준"/>
      <sheetName val="인제내역"/>
      <sheetName val="INDEX  LIST"/>
      <sheetName val="타공종이기"/>
      <sheetName val="표  지"/>
      <sheetName val="목차"/>
      <sheetName val="21301동"/>
      <sheetName val="기계설비-물가변동"/>
      <sheetName val="상부공철근집계(ABC)"/>
      <sheetName val="산출근거(복구)"/>
      <sheetName val="단가표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토공사"/>
      <sheetName val="참고사항"/>
      <sheetName val="근로자자료입력"/>
      <sheetName val="경율산정"/>
      <sheetName val="산출(부하간선)"/>
      <sheetName val="말뚝지지력산정"/>
      <sheetName val="실행,원가 최종예상"/>
      <sheetName val="아파트 내역"/>
      <sheetName val="화장실"/>
      <sheetName val="2000년1차"/>
      <sheetName val="2000전체분"/>
      <sheetName val="도급"/>
      <sheetName val="총괄표"/>
      <sheetName val="토공수량"/>
      <sheetName val="말고개터널조명전압강하"/>
      <sheetName val="심사물량"/>
      <sheetName val="심사계산"/>
      <sheetName val="전기"/>
      <sheetName val="년도별노임표"/>
      <sheetName val="중기목록표"/>
      <sheetName val="설계내역"/>
      <sheetName val="일위"/>
      <sheetName val="산출내역서집계표"/>
      <sheetName val="시중노임단가"/>
      <sheetName val="토목(대안)"/>
      <sheetName val="날개벽"/>
      <sheetName val="암거단위"/>
      <sheetName val="횡 연장"/>
      <sheetName val="설계명세서"/>
      <sheetName val="전기공사"/>
      <sheetName val="LOOKUP"/>
      <sheetName val="상호참고자료"/>
      <sheetName val="발주처자료입력"/>
      <sheetName val="회사기본자료"/>
      <sheetName val="하자보증자료"/>
      <sheetName val="기술자자료입력"/>
      <sheetName val="구조물공"/>
      <sheetName val="부대공"/>
      <sheetName val="배수공"/>
      <sheetName val="포장공"/>
      <sheetName val="케이블트레이"/>
      <sheetName val="Sheet15"/>
      <sheetName val="D-철근총괄"/>
      <sheetName val="자재 집계표"/>
      <sheetName val="재료"/>
      <sheetName val="JOIN(2span)"/>
      <sheetName val="바닥판"/>
      <sheetName val="주빔의 설계"/>
      <sheetName val="철근량산정및사용성검토"/>
      <sheetName val="입력DATA"/>
      <sheetName val="내역갑지"/>
      <sheetName val="2공구하도급내역서"/>
      <sheetName val="토목주소"/>
      <sheetName val="프랜트면허"/>
      <sheetName val="내역서1999.8최종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준검_내역서"/>
      <sheetName val="PACKING_LIST"/>
      <sheetName val="지주목_및_비료산출기준"/>
      <sheetName val="el\설계서\수목일위_XLS"/>
      <sheetName val="일위대가_"/>
      <sheetName val="AS포장복구_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제출내역_(2)"/>
      <sheetName val="기초입력_DATA"/>
      <sheetName val="2000_11월설계내역"/>
      <sheetName val="참조_(2)"/>
      <sheetName val="원가계산_(2)"/>
      <sheetName val="중기조종사_단위단가"/>
      <sheetName val="일위대가_(식재)"/>
      <sheetName val="Sheet1_(2)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인건비_"/>
      <sheetName val="11-2_아파트내역"/>
      <sheetName val="표__지"/>
      <sheetName val="예가표"/>
      <sheetName val="공사비증감"/>
      <sheetName val="단가(자재)"/>
      <sheetName val="단가(노임)"/>
      <sheetName val="기초목록"/>
      <sheetName val="투자비"/>
      <sheetName val="조성원가DATA"/>
      <sheetName val="사업비"/>
      <sheetName val="7.계측제어"/>
      <sheetName val="6.동력"/>
      <sheetName val="13.방송공사"/>
      <sheetName val="15.소방공사"/>
      <sheetName val="12.옥외 방송공사"/>
    </sheetNames>
    <sheetDataSet>
      <sheetData sheetId="0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Sheet1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공사설명서"/>
      <sheetName val="진주방향"/>
      <sheetName val="단가일람"/>
      <sheetName val="조경일람"/>
      <sheetName val="내역서(전기)"/>
      <sheetName val="데이타"/>
      <sheetName val="고양관재"/>
      <sheetName val="내역"/>
      <sheetName val="총괄내역서"/>
      <sheetName val="장비집계"/>
      <sheetName val="가도공"/>
      <sheetName val="정부노임단가"/>
      <sheetName val="관접합및부설"/>
      <sheetName val="bearing"/>
      <sheetName val="연동내역"/>
      <sheetName val="데리네이타현황"/>
      <sheetName val="원가"/>
      <sheetName val="집계표"/>
      <sheetName val="집수정(600-700)"/>
      <sheetName val="구조물철거타공정이월"/>
      <sheetName val="관급자재대"/>
      <sheetName val="관경고용테이프수집"/>
      <sheetName val="관경고용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한강운반비"/>
      <sheetName val="#REF"/>
      <sheetName val="자재"/>
      <sheetName val="조명시설"/>
      <sheetName val="터파기및재료"/>
      <sheetName val="해평견적"/>
      <sheetName val="수안보-MBR1"/>
      <sheetName val="SLAB"/>
      <sheetName val="삭제및변경불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heet5"/>
      <sheetName val="Sheet1 (2)"/>
      <sheetName val="BD"/>
      <sheetName val="일위대가목차"/>
      <sheetName val="JUCK"/>
      <sheetName val="부대내역"/>
      <sheetName val="수량산출"/>
      <sheetName val="우수받이"/>
      <sheetName val="일위대가표"/>
      <sheetName val="건축내역"/>
      <sheetName val="고압수량(철거)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날개벽(시점좌측)"/>
      <sheetName val="토공 total"/>
      <sheetName val="상부공"/>
      <sheetName val="1-4-2.관(약)"/>
      <sheetName val="4차원가계산서"/>
      <sheetName val="교각1"/>
      <sheetName val="산출근거"/>
      <sheetName val="요율"/>
      <sheetName val="T13(P68~72,78)"/>
      <sheetName val="5.정산서"/>
      <sheetName val="DATA1"/>
      <sheetName val="계산서(곡선부)"/>
      <sheetName val="포장재료집계표"/>
      <sheetName val="6PILE  (돌출)"/>
      <sheetName val="말뚝지지력산정"/>
      <sheetName val="물가대비표"/>
      <sheetName val="설계명세서"/>
      <sheetName val="CODE"/>
      <sheetName val="nys"/>
      <sheetName val="공사비"/>
      <sheetName val="-치수표(곡선부)"/>
      <sheetName val="식재인부"/>
      <sheetName val="guard(mac)"/>
      <sheetName val="상부집계표"/>
      <sheetName val="금액"/>
      <sheetName val="총괄내역서(설계)"/>
      <sheetName val="용역비내역-진짜"/>
      <sheetName val="설 계"/>
      <sheetName val="5.모델링"/>
      <sheetName val="공사개요"/>
      <sheetName val="법면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입찰"/>
      <sheetName val="현경"/>
      <sheetName val="L형 옹벽"/>
      <sheetName val="비탈면보호공수량산출"/>
      <sheetName val="맨홀수량산출"/>
      <sheetName val="노임단가"/>
      <sheetName val="단가조사서"/>
      <sheetName val="★도급내역(2공구)"/>
      <sheetName val="차수별내역서"/>
      <sheetName val="수지표"/>
      <sheetName val="셀명"/>
      <sheetName val="공사"/>
      <sheetName val="견적대비표"/>
      <sheetName val="자료"/>
      <sheetName val="설계조건"/>
      <sheetName val="개산공사비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기초입력 DATA"/>
      <sheetName val="우배수"/>
      <sheetName val="계산식"/>
      <sheetName val="증감내역서"/>
      <sheetName val="공통(20-91)"/>
      <sheetName val="토공연장"/>
      <sheetName val="8.석축단위(H=1.5M)"/>
      <sheetName val="FOB발"/>
      <sheetName val="COPING"/>
      <sheetName val="Total"/>
      <sheetName val="2003상반기노임기준"/>
      <sheetName val="가점"/>
      <sheetName val="index"/>
      <sheetName val="etc"/>
      <sheetName val="data"/>
      <sheetName val="슬래브(유곡)"/>
      <sheetName val="신당동집계표"/>
      <sheetName val="보차도경계석"/>
      <sheetName val="실행내역"/>
      <sheetName val="자재단가"/>
      <sheetName val="경비단가"/>
      <sheetName val="자압1"/>
      <sheetName val="세금자료"/>
      <sheetName val="D"/>
      <sheetName val="암거공"/>
      <sheetName val="노임"/>
      <sheetName val="BID"/>
      <sheetName val="P-산#1-1(WOWA1)"/>
      <sheetName val="Sheet2"/>
      <sheetName val="단면가정"/>
      <sheetName val="이토변실(A3-LINE)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지급자재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인건비 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우각부보강"/>
      <sheetName val="조건표"/>
      <sheetName val="Cost bd-&quot;A&quot;"/>
      <sheetName val="ABUT수량-A1"/>
      <sheetName val="조명율표"/>
      <sheetName val="값"/>
      <sheetName val="기계경비(시간당)"/>
      <sheetName val="램머"/>
      <sheetName val="실행예산"/>
      <sheetName val="POOM_MOTO"/>
      <sheetName val="CON'C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설계예산서"/>
      <sheetName val="예산내역서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INPUT"/>
      <sheetName val="기본일위"/>
      <sheetName val="중기사용료"/>
      <sheetName val="깨기 총괄"/>
      <sheetName val="손익분석"/>
      <sheetName val="8.PILE  (돌출)"/>
      <sheetName val="원가계산 (2)"/>
      <sheetName val="중기조종사 단위단가"/>
      <sheetName val="아파트 내역"/>
      <sheetName val="개비온집계"/>
      <sheetName val="개비온 단위"/>
      <sheetName val="토적표"/>
      <sheetName val="배수공수집"/>
      <sheetName val="토목공사"/>
      <sheetName val="설계내역"/>
      <sheetName val="견적서을지"/>
      <sheetName val="SG"/>
      <sheetName val="H-PILE수량집계"/>
      <sheetName val="Sheet17"/>
      <sheetName val="BOX"/>
      <sheetName val="MOTOR"/>
      <sheetName val="설비"/>
      <sheetName val="기계경비적용기준"/>
      <sheetName val="자압"/>
      <sheetName val="b_balju"/>
      <sheetName val="내역서갑지"/>
      <sheetName val="내역서을지"/>
      <sheetName val="철거산출근거"/>
      <sheetName val="교각별철근수량집계표"/>
      <sheetName val="전등설비"/>
      <sheetName val="단가비교표"/>
      <sheetName val="계획금액"/>
      <sheetName val="토사(PE)"/>
      <sheetName val="예산서"/>
      <sheetName val="서∼군(2)"/>
      <sheetName val="깨기"/>
      <sheetName val="인건비"/>
      <sheetName val="단면A-A(TR)"/>
      <sheetName val="1.설계조건"/>
      <sheetName val="도급"/>
      <sheetName val="매입세율"/>
      <sheetName val="단가및재료비"/>
      <sheetName val="잡비계산"/>
      <sheetName val="마산방향"/>
      <sheetName val="마산방향철근집계"/>
      <sheetName val="집수정단위수량600 "/>
      <sheetName val="S.중기사용료"/>
      <sheetName val="입력란"/>
      <sheetName val="7.PILE  (돌출)"/>
      <sheetName val="관경결정"/>
      <sheetName val="대로근거"/>
      <sheetName val="중로근거"/>
      <sheetName val="노무"/>
      <sheetName val="설계"/>
      <sheetName val="일위대가(건축)"/>
      <sheetName val="물가자료"/>
      <sheetName val="토공집계"/>
      <sheetName val="[고양관재.XLSŝ보차도경계석집계표(종)"/>
      <sheetName val="기초단가"/>
      <sheetName val="공사요율"/>
      <sheetName val="Y-WORK"/>
      <sheetName val="1-1"/>
      <sheetName val="부시수량"/>
      <sheetName val="평가데이터"/>
      <sheetName val="공구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통관-유입(벌어짐)유출(도수)"/>
      <sheetName val="산출"/>
      <sheetName val="파일의이용"/>
      <sheetName val="위치조서"/>
      <sheetName val="유입부"/>
      <sheetName val="배수지집꓄표"/>
      <sheetName val="밀도포장수량집계표"/>
      <sheetName val="계림(함평)"/>
      <sheetName val="계림(장성)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2005(공무2)"/>
      <sheetName val="가시설단위수량"/>
      <sheetName val="SORCE1"/>
      <sheetName val="Macro(차단기)"/>
      <sheetName val="전선 및 전선관"/>
      <sheetName val="기초자료입력"/>
      <sheetName val="산근터빈"/>
      <sheetName val="단위단가"/>
      <sheetName val="노임단가(2009.상)"/>
      <sheetName val="10.1 중기기초단가"/>
      <sheetName val="백호우계수"/>
      <sheetName val="ilch"/>
      <sheetName val="3련 BOX"/>
      <sheetName val="토목(대안)"/>
      <sheetName val="70%"/>
      <sheetName val="공종목록표"/>
      <sheetName val="제잡비계산"/>
      <sheetName val="전기"/>
      <sheetName val="수로BOX"/>
      <sheetName val="맨홀수량집계"/>
      <sheetName val="실행철강하도"/>
      <sheetName val="LP-S"/>
      <sheetName val="공사비 증감 내역서"/>
      <sheetName val="진천방향"/>
      <sheetName val="40단가산출서"/>
      <sheetName val="40집계"/>
      <sheetName val="총계"/>
      <sheetName val="SLAB&quot;1&quot;"/>
      <sheetName val="오수관연장산출"/>
      <sheetName val="전력구구조물산근"/>
      <sheetName val="자재단가_사급"/>
      <sheetName val="중기적산목록"/>
      <sheetName val="가감수량"/>
      <sheetName val="감시비교(자동제어비교)"/>
      <sheetName val="소비자가"/>
      <sheetName val="내역서단가산출용"/>
      <sheetName val="L_RPTB02_01"/>
      <sheetName val="이름정의"/>
      <sheetName val="초기화면"/>
      <sheetName val="일반수량"/>
      <sheetName val="부대tu"/>
      <sheetName val="수목표준대가"/>
      <sheetName val="일위대가 "/>
      <sheetName val="교각계산"/>
      <sheetName val="기본단가표"/>
      <sheetName val="을"/>
      <sheetName val="영동(D)"/>
      <sheetName val="입찰견적보고서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중기집계"/>
      <sheetName val="토공"/>
      <sheetName val="포장"/>
      <sheetName val="운반"/>
      <sheetName val="부대"/>
      <sheetName val="Sheet4"/>
      <sheetName val="Sheet5"/>
      <sheetName val="데이타"/>
    </sheetNames>
    <sheetDataSet>
      <sheetData sheetId="0">
        <row r="86">
          <cell r="C86">
            <v>57364</v>
          </cell>
          <cell r="D86">
            <v>54191</v>
          </cell>
        </row>
        <row r="90">
          <cell r="C90">
            <v>33755</v>
          </cell>
          <cell r="D90">
            <v>34098</v>
          </cell>
        </row>
      </sheetData>
      <sheetData sheetId="1">
        <row r="236">
          <cell r="D236">
            <v>270</v>
          </cell>
        </row>
        <row r="237">
          <cell r="D237">
            <v>270</v>
          </cell>
        </row>
      </sheetData>
      <sheetData sheetId="2">
        <row r="3">
          <cell r="E3">
            <v>18107</v>
          </cell>
          <cell r="F3">
            <v>18883</v>
          </cell>
          <cell r="G3">
            <v>30931</v>
          </cell>
        </row>
        <row r="9">
          <cell r="E9">
            <v>18107</v>
          </cell>
          <cell r="F9">
            <v>4928</v>
          </cell>
          <cell r="G9">
            <v>16654</v>
          </cell>
        </row>
        <row r="11">
          <cell r="E11">
            <v>18107</v>
          </cell>
          <cell r="F11">
            <v>8307</v>
          </cell>
          <cell r="G11">
            <v>20406</v>
          </cell>
        </row>
        <row r="27">
          <cell r="E27">
            <v>13867</v>
          </cell>
          <cell r="F27">
            <v>6369</v>
          </cell>
          <cell r="G27">
            <v>24256</v>
          </cell>
        </row>
        <row r="31">
          <cell r="E31">
            <v>9494</v>
          </cell>
          <cell r="F31">
            <v>768</v>
          </cell>
          <cell r="G31">
            <v>386</v>
          </cell>
        </row>
        <row r="52">
          <cell r="E52">
            <v>10340</v>
          </cell>
          <cell r="F52">
            <v>5093</v>
          </cell>
          <cell r="G52">
            <v>4026</v>
          </cell>
        </row>
        <row r="64">
          <cell r="E64">
            <v>9494</v>
          </cell>
          <cell r="F64">
            <v>1198</v>
          </cell>
          <cell r="G64">
            <v>545</v>
          </cell>
        </row>
        <row r="66">
          <cell r="E66">
            <v>18107</v>
          </cell>
          <cell r="F66">
            <v>4928</v>
          </cell>
          <cell r="G66">
            <v>29643</v>
          </cell>
        </row>
        <row r="70">
          <cell r="G70">
            <v>4057</v>
          </cell>
        </row>
        <row r="74">
          <cell r="E74">
            <v>10340</v>
          </cell>
          <cell r="F74">
            <v>2054</v>
          </cell>
          <cell r="G74">
            <v>4710</v>
          </cell>
        </row>
        <row r="76">
          <cell r="E76">
            <v>11190</v>
          </cell>
          <cell r="F76">
            <v>6262</v>
          </cell>
          <cell r="G76">
            <v>4864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중기집계"/>
      <sheetName val="노임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일위대가목록"/>
      <sheetName val="한강운반비"/>
      <sheetName val="1차 내역서"/>
      <sheetName val="공통(20-91)"/>
      <sheetName val="차액보증"/>
      <sheetName val="일위대가(4층원격)"/>
      <sheetName val="물가"/>
      <sheetName val="철거산출근거"/>
      <sheetName val="직재"/>
      <sheetName val="6PILE  (돌출)"/>
      <sheetName val="원가 (2)"/>
      <sheetName val="을"/>
      <sheetName val="백암비스타내역"/>
      <sheetName val="추가대화"/>
      <sheetName val="입찰안"/>
      <sheetName val="견적서"/>
      <sheetName val="기초내역서"/>
      <sheetName val="수량산출"/>
      <sheetName val="대가목록표"/>
      <sheetName val="#REF"/>
      <sheetName val="부대공"/>
      <sheetName val="포장공"/>
      <sheetName val="토공"/>
      <sheetName val="J直材4"/>
      <sheetName val="98지급계획"/>
      <sheetName val="현장"/>
      <sheetName val="2공구산출내역"/>
      <sheetName val="내역서2안"/>
      <sheetName val="품셈TABLE"/>
      <sheetName val="토목공사일반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설계서(표지)"/>
      <sheetName val="원가계산서"/>
      <sheetName val="평가데이터"/>
      <sheetName val="인건-측정"/>
      <sheetName val="부재리스트"/>
      <sheetName val="BID"/>
      <sheetName val="소방사항"/>
      <sheetName val="초기화면"/>
      <sheetName val="관급자재"/>
      <sheetName val="노무"/>
      <sheetName val="공사개요"/>
      <sheetName val="실행내역"/>
      <sheetName val="공사현황"/>
      <sheetName val="골조시행"/>
      <sheetName val="첨부1"/>
      <sheetName val="계양가시설"/>
      <sheetName val="자재단가리스트"/>
      <sheetName val="패널"/>
      <sheetName val="N賃率-職"/>
      <sheetName val="도급FORM"/>
      <sheetName val="아파트 내역"/>
      <sheetName val="CT "/>
      <sheetName val="요율"/>
      <sheetName val="현장경비"/>
      <sheetName val="사급자재(1단계)"/>
      <sheetName val="TANK견적대지"/>
      <sheetName val="대상공사(조달청)"/>
      <sheetName val="자료(통합)"/>
      <sheetName val="일위"/>
      <sheetName val="내역서(설비+소방)"/>
      <sheetName val="전체"/>
      <sheetName val="별표"/>
      <sheetName val="인테리어내역"/>
      <sheetName val="갑지(추정)"/>
      <sheetName val="토목"/>
      <sheetName val="감가상각"/>
      <sheetName val="Sheet4"/>
      <sheetName val="데이타"/>
      <sheetName val="BCK3672"/>
      <sheetName val="토사(PE)"/>
      <sheetName val="Total"/>
      <sheetName val="NEGO"/>
      <sheetName val="노무비"/>
      <sheetName val="공사예산하조서(O.K)"/>
      <sheetName val="실행"/>
      <sheetName val="기계경비(시간당)"/>
      <sheetName val="램머"/>
      <sheetName val="파일의이용"/>
      <sheetName val="설계명세서 (장비)"/>
      <sheetName val="기본일위"/>
      <sheetName val="KIM"/>
      <sheetName val="건축원가"/>
      <sheetName val="내역서총집계표"/>
      <sheetName val="설계내역서"/>
      <sheetName val="2공구하도급내역서"/>
      <sheetName val="중기조종사 단위단가"/>
      <sheetName val="2000.11월설계내역"/>
      <sheetName val="시설장비부하계산서"/>
      <sheetName val="자  재"/>
      <sheetName val="건축외주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104동"/>
      <sheetName val="LP-S"/>
      <sheetName val="ELECTRIC"/>
      <sheetName val="20관리비율"/>
      <sheetName val="단가기준"/>
      <sheetName val="저"/>
      <sheetName val="설계명세서"/>
      <sheetName val="자료입력"/>
      <sheetName val="간접"/>
      <sheetName val="주소"/>
      <sheetName val="변수값"/>
      <sheetName val="중기상차"/>
      <sheetName val="AS복구"/>
      <sheetName val="중기터파기"/>
      <sheetName val="제품별단가"/>
      <sheetName val="제품별절단길이-0628"/>
      <sheetName val="청천내"/>
      <sheetName val="계수시트"/>
      <sheetName val="원가계산서 "/>
      <sheetName val="설계명세서(a"/>
      <sheetName val="자판실행"/>
      <sheetName val="평내중"/>
      <sheetName val="총괄내역"/>
      <sheetName val="1.설계기준"/>
      <sheetName val="기둥(원형)"/>
      <sheetName val="기초공"/>
      <sheetName val="직접수량"/>
      <sheetName val="단가 (2)"/>
      <sheetName val="구천"/>
      <sheetName val="연결관암거"/>
      <sheetName val="16-1"/>
      <sheetName val="전체도급"/>
      <sheetName val="사업부배부A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COST"/>
      <sheetName val="단가 "/>
      <sheetName val="수목표준대가"/>
      <sheetName val="수목데이타 "/>
      <sheetName val="말뚝물량"/>
      <sheetName val="실행철강하도"/>
      <sheetName val="급수 (LPM)"/>
      <sheetName val="제직재"/>
      <sheetName val="구조대가"/>
      <sheetName val="포설대가1"/>
      <sheetName val="부대대가"/>
      <sheetName val="중강당 내역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2003 일위대가"/>
      <sheetName val="工관리비율"/>
      <sheetName val="A LINE"/>
      <sheetName val="준검 내역서"/>
      <sheetName val="내역서1999.8최종"/>
      <sheetName val="공통비(전체)"/>
      <sheetName val="공사내역"/>
      <sheetName val="일용직내역"/>
      <sheetName val="전차선로 물량표"/>
      <sheetName val="합천내역"/>
      <sheetName val="정부노임단가"/>
      <sheetName val="입력"/>
      <sheetName val="재료비"/>
      <sheetName val="원가_(2)"/>
      <sheetName val="1차_내역서"/>
      <sheetName val="6PILE__(돌출)"/>
      <sheetName val="건축공사 분괴표원본데이터(공통+건축)"/>
      <sheetName val="전기혼잡제경비(45)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연습"/>
      <sheetName val="노임이"/>
      <sheetName val="유림골조"/>
      <sheetName val="비교1"/>
      <sheetName val="TRU"/>
      <sheetName val="단"/>
      <sheetName val="단가및재료비"/>
      <sheetName val="동원인원"/>
      <sheetName val="99노임기준"/>
      <sheetName val="FOB발"/>
      <sheetName val="기본자료"/>
      <sheetName val="예산명세서"/>
      <sheetName val="토적표"/>
      <sheetName val="원가계산"/>
      <sheetName val="원가계산 (2)"/>
      <sheetName val="내   역"/>
      <sheetName val="PAC"/>
      <sheetName val="DATA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70%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내역서적용수량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외삼초"/>
      <sheetName val="서울대규장각(가시설흙막이)"/>
      <sheetName val="터파기및재료"/>
      <sheetName val="제-노임"/>
      <sheetName val="기초자료입력"/>
      <sheetName val="1안"/>
      <sheetName val="부하계산서"/>
      <sheetName val="현장관리비"/>
      <sheetName val="부대공Ⅱ"/>
      <sheetName val="시화점실행"/>
      <sheetName val="CODE(2)"/>
      <sheetName val="기초입력 DATA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출자한도"/>
      <sheetName val="외주"/>
      <sheetName val="Y-WORK"/>
      <sheetName val="ABUT수량-A1"/>
      <sheetName val="운반비"/>
      <sheetName val="관접합및부설"/>
      <sheetName val="약품공급2"/>
      <sheetName val="설계예산서"/>
      <sheetName val="일위(설)"/>
      <sheetName val="일위_파일"/>
      <sheetName val="Sheet1 (2)"/>
      <sheetName val="식재인부"/>
      <sheetName val="견적내역"/>
      <sheetName val="AIR SHOWER(3인용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SUMMARY"/>
      <sheetName val="PAINT"/>
      <sheetName val="식재일위대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건축내역"/>
      <sheetName val="001"/>
      <sheetName val="대비2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스텐문틀설치"/>
      <sheetName val="샌딩 에폭시 도장"/>
      <sheetName val="세금자료"/>
      <sheetName val="60명당사(총괄)"/>
      <sheetName val="손익분석"/>
      <sheetName val="공수"/>
      <sheetName val="산근"/>
      <sheetName val="PSCbeam설계"/>
      <sheetName val="명세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DATA1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실행대비"/>
      <sheetName val="1"/>
      <sheetName val="2"/>
      <sheetName val="3"/>
      <sheetName val="4"/>
      <sheetName val="5"/>
      <sheetName val="6"/>
      <sheetName val="설계내역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공통(Ȳ䧶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98NS-N"/>
      <sheetName val="b_balju"/>
      <sheetName val="분전함신설"/>
      <sheetName val="접지1종"/>
      <sheetName val="실행보고서갑지"/>
      <sheetName val="코드표"/>
      <sheetName val="99총공사내역서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참조"/>
      <sheetName val="공사명입력"/>
      <sheetName val="근로자자료입력"/>
      <sheetName val="참고자료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/>
      <sheetData sheetId="609" refreshError="1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경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단가조사"/>
      <sheetName val="노임"/>
      <sheetName val="관로토공"/>
      <sheetName val="1호인버트수량"/>
      <sheetName val="Total"/>
      <sheetName val="조도계산서 (도서)"/>
      <sheetName val="견적의뢰"/>
      <sheetName val="설계명세서"/>
      <sheetName val="일위목록"/>
      <sheetName val="Customer Databas"/>
      <sheetName val="자재단가"/>
      <sheetName val="내역"/>
      <sheetName val="공량산출서"/>
      <sheetName val="관급_File"/>
      <sheetName val="CTEMCOST"/>
      <sheetName val="기계경비(시간당)"/>
      <sheetName val="램머"/>
      <sheetName val="내역서01"/>
      <sheetName val="관급총괄"/>
      <sheetName val="총괄집계표"/>
      <sheetName val="DATE"/>
      <sheetName val="교사기준면적(초등)"/>
      <sheetName val="효성CB 1P기초"/>
      <sheetName val="토사(PE)"/>
      <sheetName val="수량산출"/>
      <sheetName val="일위대가"/>
      <sheetName val="부하계산서"/>
      <sheetName val="계수시트"/>
      <sheetName val="단가산출"/>
      <sheetName val="평가데이터"/>
      <sheetName val="관로부문"/>
      <sheetName val="도급내역"/>
      <sheetName val="단가"/>
      <sheetName val="내역서관로"/>
      <sheetName val="내역서설비"/>
      <sheetName val="내역서케이블"/>
      <sheetName val="6.관급자재조서"/>
      <sheetName val="공사비산출서"/>
      <sheetName val="재료"/>
      <sheetName val="작성"/>
      <sheetName val="내역(토목)"/>
      <sheetName val="토목공사일반"/>
      <sheetName val="Y-WORK"/>
      <sheetName val="전력구구조물산근"/>
      <sheetName val="전선 및 전선관"/>
      <sheetName val="Baby일위대가"/>
      <sheetName val="내역서"/>
      <sheetName val="공사개요"/>
      <sheetName val="기둥(원형)"/>
      <sheetName val="#REF"/>
      <sheetName val="재노경"/>
      <sheetName val="성곽내역서"/>
      <sheetName val="데이타"/>
      <sheetName val="공종"/>
      <sheetName val="21301동"/>
      <sheetName val="wall"/>
      <sheetName val="원가계산서"/>
      <sheetName val="출력X"/>
      <sheetName val="단가비교표"/>
      <sheetName val="참조"/>
      <sheetName val="투찰금액"/>
      <sheetName val="실행기초"/>
      <sheetName val="총괄내역서"/>
      <sheetName val="조명율표"/>
      <sheetName val="임대견적서"/>
      <sheetName val="01"/>
      <sheetName val="도급기성"/>
      <sheetName val="2000년1차"/>
      <sheetName val="2000전체분"/>
      <sheetName val="프랜트면허"/>
      <sheetName val="파일의이용"/>
      <sheetName val="정부노임단가"/>
      <sheetName val="원가+내역"/>
      <sheetName val="2.고용보험료산출근거"/>
      <sheetName val="한일양산"/>
      <sheetName val="일위대가 "/>
      <sheetName val="제경비"/>
      <sheetName val="원가계산"/>
      <sheetName val="목차"/>
      <sheetName val="설명"/>
      <sheetName val="수량집계"/>
      <sheetName val="당사"/>
      <sheetName val="22신설수량"/>
      <sheetName val="홍보비디오"/>
      <sheetName val="내역서2안"/>
      <sheetName val="직노"/>
      <sheetName val="자재"/>
      <sheetName val="data"/>
      <sheetName val="옥외외등집계표"/>
      <sheetName val="요율"/>
      <sheetName val="자재대"/>
      <sheetName val="전기"/>
      <sheetName val="1.토공집계"/>
      <sheetName val="경산"/>
      <sheetName val="오수토공"/>
      <sheetName val="인건비"/>
      <sheetName val="G.R300경비"/>
      <sheetName val="예비"/>
      <sheetName val="한전일위"/>
      <sheetName val="XL4Poppy"/>
      <sheetName val="일산실행내역"/>
      <sheetName val="공사원가계산서"/>
      <sheetName val="관급자재"/>
      <sheetName val="변경관급자재"/>
      <sheetName val="빌딩 안내"/>
      <sheetName val="경상"/>
      <sheetName val="가설"/>
      <sheetName val="단위수량"/>
      <sheetName val="노임단가"/>
      <sheetName val="노무비"/>
      <sheetName val="공정집계"/>
      <sheetName val="예산조서"/>
      <sheetName val="물품구매"/>
      <sheetName val="관급자재내역서"/>
      <sheetName val="설계예산내역서"/>
      <sheetName val="일 위 대 가 표"/>
      <sheetName val="공통가설"/>
      <sheetName val="단가 및 재료비"/>
      <sheetName val="중기사용료산출근거"/>
      <sheetName val="도급"/>
      <sheetName val="단가설계"/>
      <sheetName val="투찰가"/>
      <sheetName val="투찰내역"/>
      <sheetName val="토공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기초입력 DATA"/>
      <sheetName val="부하(성남)"/>
      <sheetName val="2009년설계(안)"/>
      <sheetName val="총괄표"/>
      <sheetName val="터파기및재료"/>
      <sheetName val="토사_PE_"/>
      <sheetName val="수주추정"/>
      <sheetName val="은평작업지시대장"/>
      <sheetName val="설계예산서"/>
      <sheetName val="몰탈콘크리트"/>
      <sheetName val="철근집계"/>
      <sheetName val="순공사비"/>
      <sheetName val="우수관로집계"/>
      <sheetName val="증감대비"/>
      <sheetName val="말뚝물량"/>
      <sheetName val="하조서"/>
      <sheetName val="산근"/>
      <sheetName val="설비"/>
      <sheetName val="구천"/>
      <sheetName val="전통건설"/>
      <sheetName val="실행철강하도"/>
      <sheetName val="Hauptdaten"/>
      <sheetName val="DATA1"/>
      <sheetName val="용역비내역-진짜"/>
      <sheetName val="단가표"/>
      <sheetName val="실행견적"/>
      <sheetName val="노무비 근거"/>
      <sheetName val="품셈TABLE"/>
      <sheetName val="재정비직인"/>
      <sheetName val="재정비내역"/>
      <sheetName val="지적고시내역"/>
      <sheetName val="설계내역서"/>
      <sheetName val="시행예산"/>
      <sheetName val="공종구간"/>
      <sheetName val="판매시설"/>
      <sheetName val="주민복지관"/>
      <sheetName val="지하주차장"/>
      <sheetName val="청천내"/>
      <sheetName val="실행간접비용"/>
      <sheetName val="9.운반비산출"/>
      <sheetName val="코드표"/>
      <sheetName val="자재코드"/>
      <sheetName val="연장(직관)"/>
      <sheetName val="산출금액내역"/>
      <sheetName val="관경별내역서"/>
      <sheetName val="물집"/>
      <sheetName val="적현로"/>
      <sheetName val="준검 내역서"/>
      <sheetName val="1-최종안"/>
      <sheetName val="사업분석-분양가결정"/>
      <sheetName val="주요자재단가"/>
      <sheetName val="2-5. 예산조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갑지"/>
      <sheetName val="굴착현장"/>
      <sheetName val="익산-"/>
      <sheetName val="Sheet5"/>
      <sheetName val="Sheet1"/>
      <sheetName val="일(4)"/>
      <sheetName val="차도조도계산"/>
      <sheetName val="집계표"/>
      <sheetName val="조경"/>
      <sheetName val="공종목록표"/>
      <sheetName val="기본자료입력"/>
      <sheetName val="공정표"/>
      <sheetName val="c_balju"/>
      <sheetName val="본사공가현황"/>
      <sheetName val="건축"/>
      <sheetName val=" 견적서"/>
      <sheetName val="손익분석"/>
      <sheetName val="70%"/>
      <sheetName val="양식"/>
      <sheetName val="단위단가"/>
      <sheetName val="수안보-MBR1"/>
      <sheetName val="인제내역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공정코드"/>
      <sheetName val="예산내역서"/>
      <sheetName val="기계경비"/>
      <sheetName val="우배수"/>
      <sheetName val="계산식"/>
      <sheetName val="VII-2현장경비"/>
      <sheetName val="Ⅴ-2.공종별내역"/>
      <sheetName val="30신설일위대가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현장관리비"/>
      <sheetName val="설비(제출)"/>
      <sheetName val="터널조도"/>
      <sheetName val="설비원가"/>
      <sheetName val="견적단가"/>
      <sheetName val="도급내역5+800"/>
      <sheetName val="도급금액"/>
      <sheetName val="전기일위대가"/>
      <sheetName val="대가표(품셈)"/>
      <sheetName val="계림(함평)"/>
      <sheetName val="계림(장성)"/>
      <sheetName val="값"/>
      <sheetName val="공종단가"/>
      <sheetName val="분전함신설"/>
      <sheetName val="접지1종"/>
      <sheetName val="2003 일위대가"/>
      <sheetName val="설변내역서"/>
      <sheetName val="물가자료"/>
      <sheetName val="Sheet9"/>
      <sheetName val="Sheet14"/>
      <sheetName val="Sheet13"/>
      <sheetName val="Sheet10"/>
      <sheetName val="전기자료"/>
      <sheetName val="허용전류"/>
      <sheetName val="MCC"/>
      <sheetName val="010101"/>
      <sheetName val="노임(1차)"/>
      <sheetName val="약품공급2"/>
      <sheetName val="9GNG운반"/>
      <sheetName val="상호참고자료"/>
      <sheetName val="연결임시"/>
      <sheetName val="2-1. 경관조명 내역총괄표"/>
      <sheetName val="1"/>
      <sheetName val="시설물"/>
      <sheetName val="식재출력용"/>
      <sheetName val="유지관리"/>
      <sheetName val="을지"/>
      <sheetName val="조명시설"/>
      <sheetName val="설계예시"/>
      <sheetName val="database"/>
      <sheetName val="배관표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Macro1"/>
      <sheetName val="기자재비"/>
      <sheetName val="대전-교대(A1-A2)"/>
      <sheetName val="단면치수"/>
      <sheetName val="구조물철거타공정이월"/>
      <sheetName val="기계공사물량집계"/>
      <sheetName val="국내총괄"/>
      <sheetName val="토공사"/>
      <sheetName val="제경비율"/>
      <sheetName val="가시설단위수량"/>
      <sheetName val="SORCE1"/>
      <sheetName val="서대문대장"/>
      <sheetName val="기성내역서표지"/>
      <sheetName val="변경내역서간지"/>
      <sheetName val="03전반노무비"/>
      <sheetName val="설계산출기초"/>
      <sheetName val="기본단가"/>
      <sheetName val="인건비단가"/>
      <sheetName val="총괄"/>
      <sheetName val="시설물일위"/>
      <sheetName val="물량산출서"/>
      <sheetName val="설계내역(2000)"/>
      <sheetName val="품셈표"/>
      <sheetName val="대비"/>
      <sheetName val="갑지1"/>
      <sheetName val="일위(열차무선)"/>
      <sheetName val="대구-교대(A1)"/>
      <sheetName val="OPGW기별"/>
      <sheetName val="N賃率-職"/>
      <sheetName val="5지구단위"/>
      <sheetName val="교차로(1) "/>
      <sheetName val="일위대가표"/>
      <sheetName val="배수공"/>
      <sheetName val="기본자료"/>
      <sheetName val="인건-측정"/>
      <sheetName val="공사비_NDE"/>
      <sheetName val="변경내역서"/>
      <sheetName val="방식총괄"/>
      <sheetName val="1.변압기용량"/>
      <sheetName val="투자비"/>
      <sheetName val="조성원가DATA"/>
      <sheetName val="사업비"/>
      <sheetName val="우수관로터파기고"/>
      <sheetName val="4차공사"/>
      <sheetName val="남양시작동010313100%"/>
      <sheetName val="공사착공계"/>
      <sheetName val="설계서"/>
      <sheetName val="철거산출근거"/>
      <sheetName val="NEYOK"/>
      <sheetName val="총 원가계산"/>
      <sheetName val="직재"/>
      <sheetName val="재집"/>
      <sheetName val="APT"/>
      <sheetName val="구리토평1전기"/>
      <sheetName val="Sheet3"/>
      <sheetName val="공사명입력"/>
      <sheetName val="근로자자료입력"/>
      <sheetName val="참고자료"/>
      <sheetName val="단면 (2)"/>
      <sheetName val="용소리교"/>
      <sheetName val="설치자재"/>
      <sheetName val="간선계산"/>
      <sheetName val="공리일"/>
      <sheetName val="별표 "/>
      <sheetName val="현장경비"/>
      <sheetName val="초기화면"/>
      <sheetName val="ABUT수량-A1"/>
      <sheetName val="도색및표지판 단위수량"/>
      <sheetName val="유림총괄"/>
      <sheetName val="견적서"/>
      <sheetName val="물가대비표"/>
      <sheetName val="세금자료"/>
      <sheetName val="1차 내역서"/>
      <sheetName val="건축2"/>
      <sheetName val="실행대비"/>
      <sheetName val="토건"/>
      <sheetName val="BSD (2)"/>
      <sheetName val="공토공단위당"/>
      <sheetName val="2공구산출내역"/>
      <sheetName val="입적6-10"/>
      <sheetName val="내역서1999.8최종"/>
      <sheetName val="투입내역"/>
      <sheetName val="기본단가표"/>
      <sheetName val="범례표"/>
      <sheetName val="견적대비"/>
      <sheetName val="협력업체"/>
      <sheetName val="개요"/>
      <sheetName val="건축내역"/>
      <sheetName val="지급자재내역서"/>
      <sheetName val="설계내역2"/>
      <sheetName val="금액내역서"/>
      <sheetName val="계약내역서"/>
      <sheetName val="본선및홈복구"/>
      <sheetName val="골조시행"/>
      <sheetName val="주현(해보)"/>
      <sheetName val="주현(영광)"/>
      <sheetName val="화해(함평)"/>
      <sheetName val="화해(장성)"/>
      <sheetName val="공통비(전체)"/>
      <sheetName val="토공사(흙막이)"/>
      <sheetName val="공사원가"/>
      <sheetName val="산출"/>
      <sheetName val="기안"/>
      <sheetName val="S0"/>
      <sheetName val="일위대가목록"/>
      <sheetName val=""/>
      <sheetName val="주소"/>
      <sheetName val="2003상반기노임기준"/>
      <sheetName val="단가 (2)"/>
      <sheetName val="일위대가(가설)"/>
      <sheetName val="사업수지"/>
      <sheetName val="기초목록"/>
      <sheetName val="동원인원"/>
      <sheetName val="현장소운반"/>
      <sheetName val="관구보호몰탈"/>
      <sheetName val="기계공사"/>
      <sheetName val="건축내역서"/>
      <sheetName val="설비내역서"/>
      <sheetName val="전기내역서"/>
      <sheetName val="자료입력"/>
      <sheetName val="건설산출"/>
      <sheetName val="슬래브"/>
      <sheetName val="중사"/>
      <sheetName val="노단"/>
      <sheetName val="단산"/>
      <sheetName val="명세"/>
      <sheetName val="일대"/>
      <sheetName val="출자한도"/>
      <sheetName val="환경기계공정표 (3)"/>
      <sheetName val="cal"/>
      <sheetName val="I一般比"/>
      <sheetName val="1회갑지"/>
      <sheetName val="2회내역"/>
      <sheetName val="Inst."/>
      <sheetName val="전선 및 전선관-자유로"/>
      <sheetName val="관로터파기-자유로"/>
      <sheetName val="Option"/>
      <sheetName val="산출1-수변전"/>
      <sheetName val="신영교차로"/>
      <sheetName val="실적원가"/>
      <sheetName val="잡비계산"/>
      <sheetName val="중기"/>
      <sheetName val="표지 (2)"/>
      <sheetName val="Gia vat tu"/>
      <sheetName val="분수문계산"/>
      <sheetName val="말뚝지지력산정"/>
      <sheetName val="이형관"/>
      <sheetName val="가로등"/>
      <sheetName val="3BL공동구 수량"/>
      <sheetName val="입력DATA"/>
      <sheetName val="바닥판"/>
      <sheetName val="대가 (보완)"/>
      <sheetName val="내역서(사업소)"/>
      <sheetName val="단가산출2"/>
      <sheetName val="단가산출1"/>
      <sheetName val="C.배수관공"/>
      <sheetName val="토목순공사비1차분"/>
      <sheetName val="보성조서"/>
      <sheetName val="자재물량.XLS"/>
      <sheetName val="%EC%9E%90%EC%9E%AC%EB%AC%BC%EB%"/>
      <sheetName val="서울대규장각(가시설흙막이)"/>
      <sheetName val="SG"/>
      <sheetName val="건축일"/>
      <sheetName val="시운전연료"/>
      <sheetName val="1월"/>
      <sheetName val="간접"/>
      <sheetName val="현황CODE"/>
      <sheetName val="손익현황"/>
      <sheetName val="코스모공장 (어음)"/>
      <sheetName val="수량산출(음암)"/>
      <sheetName val="총내역서"/>
      <sheetName val="입찰안"/>
      <sheetName val="직접경비"/>
      <sheetName val="직접인건비"/>
      <sheetName val="제1회기성청구.20110620.xlsx"/>
      <sheetName val="중기손료"/>
      <sheetName val="가감수량"/>
      <sheetName val="시중노임"/>
      <sheetName val="부대공Ⅱ"/>
      <sheetName val="빙장비사양"/>
      <sheetName val="장비사양"/>
      <sheetName val="SCHEDULE"/>
      <sheetName val="TEL"/>
      <sheetName val="갑지(추정)"/>
      <sheetName val="용산3(영광)"/>
      <sheetName val="변수값"/>
      <sheetName val="공사기본내용입력"/>
      <sheetName val="견적서을"/>
      <sheetName val="PIPE"/>
      <sheetName val="마포토정"/>
      <sheetName val="ELECTRIC"/>
      <sheetName val="기기리스트"/>
      <sheetName val="도장면"/>
      <sheetName val="도장면적"/>
      <sheetName val="냉난방(부대공사)"/>
      <sheetName val="총괄변경내역서"/>
      <sheetName val="공통비총괄표"/>
      <sheetName val="Sheet2"/>
      <sheetName val="기계설비품셈"/>
      <sheetName val="설치공사비"/>
      <sheetName val="관급 자재수량집계표"/>
      <sheetName val="hvac(제어동)"/>
      <sheetName val="견적가"/>
      <sheetName val="월래"/>
      <sheetName val="장비비기준"/>
      <sheetName val="시중노임단가"/>
      <sheetName val="계정"/>
      <sheetName val="BID"/>
      <sheetName val="지중자재단가"/>
      <sheetName val="단가 "/>
      <sheetName val="일반공사"/>
      <sheetName val="주차구획선수량"/>
      <sheetName val="건축공사"/>
      <sheetName val="환율change"/>
      <sheetName val="부대내역"/>
      <sheetName val="99총공사내역서"/>
      <sheetName val="배수관집계"/>
      <sheetName val="견적조건"/>
      <sheetName val="사통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업종코드"/>
      <sheetName val="DATA(BAC)"/>
      <sheetName val="AP1"/>
      <sheetName val="계산서(곡선부)"/>
      <sheetName val="포장재료집계표"/>
      <sheetName val="경비대가"/>
      <sheetName val="신기제1터널"/>
      <sheetName val="공사내역"/>
      <sheetName val="금액"/>
      <sheetName val="대상공사(조달청)"/>
      <sheetName val="자료(통합)"/>
      <sheetName val="데리네이타현황"/>
      <sheetName val="건설실행"/>
      <sheetName val="1단계"/>
      <sheetName val="관급현황"/>
      <sheetName val="CB"/>
      <sheetName val="대목"/>
      <sheetName val="전계가"/>
      <sheetName val="설계조건"/>
      <sheetName val="노무비단가"/>
      <sheetName val="Mc1"/>
      <sheetName val="기초코드"/>
      <sheetName val="계장 품셈표"/>
      <sheetName val="조건표"/>
      <sheetName val="4 노임단가"/>
      <sheetName val="교통대책내역"/>
      <sheetName val="[자재물량.XLS]_____1_c_MAYBE______2"/>
      <sheetName val="새공통(96임금인상기준)"/>
      <sheetName val="기성"/>
      <sheetName val="특별교실"/>
      <sheetName val="Sheet2 (2)"/>
      <sheetName val="기술부 VENDOR LIST"/>
      <sheetName val="원가계산서 "/>
      <sheetName val="(당평)자재"/>
      <sheetName val="당초명세(평)"/>
      <sheetName val="목록"/>
      <sheetName val="CATV"/>
      <sheetName val="공량산출근거서"/>
      <sheetName val="POWER"/>
      <sheetName val="참고사항"/>
      <sheetName val="관경별-퇴적깊이별 준설량(㎥당m)산정표"/>
      <sheetName val="환산"/>
      <sheetName val="건축토목내역"/>
      <sheetName val="INPUT"/>
      <sheetName val="ITEM"/>
      <sheetName val="WORK"/>
      <sheetName val="수량집계표"/>
      <sheetName val="공종별수량집계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암거수량산출(최종)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84">
          <cell r="G84">
            <v>9.67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연box"/>
      <sheetName val="단 box"/>
      <sheetName val="토사(PE)"/>
      <sheetName val="터파기및재료"/>
      <sheetName val="이름정의"/>
      <sheetName val="초기화면"/>
      <sheetName val="이토변실(A3-LINE)"/>
      <sheetName val="Sheet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1호인버트수량"/>
      <sheetName val="교량하부공"/>
      <sheetName val="토사(PE)"/>
      <sheetName val="조건표"/>
      <sheetName val="설비"/>
      <sheetName val="요율"/>
      <sheetName val="자재대"/>
      <sheetName val="남평내역"/>
      <sheetName val="기계경비(시간당)"/>
      <sheetName val="램머"/>
      <sheetName val="내역"/>
      <sheetName val="터파기및재료"/>
      <sheetName val="WORK"/>
      <sheetName val="코드표"/>
      <sheetName val="자재코드"/>
      <sheetName val="토목"/>
      <sheetName val="수로BOX"/>
      <sheetName val="Sheet1"/>
      <sheetName val="토공"/>
      <sheetName val="고양관재"/>
      <sheetName val="부대tu"/>
      <sheetName val="경산"/>
      <sheetName val="석축설면"/>
      <sheetName val="법면단"/>
      <sheetName val="연결임시"/>
      <sheetName val="관로토공"/>
      <sheetName val="설계명세서"/>
      <sheetName val="계산서(곡선부)"/>
      <sheetName val="포장재료집계표"/>
      <sheetName val="평가내역"/>
      <sheetName val="Sensitivity"/>
      <sheetName val="단위수량"/>
      <sheetName val="가시설수량"/>
      <sheetName val="데이타"/>
      <sheetName val="고유코드_설계"/>
      <sheetName val="구조물공"/>
      <sheetName val="부대공"/>
      <sheetName val="배수공"/>
      <sheetName val="포장공"/>
      <sheetName val="구분표"/>
      <sheetName val="G.R300경비"/>
      <sheetName val="SORCE1"/>
      <sheetName val="일위대가표"/>
      <sheetName val="데이터"/>
      <sheetName val="초기화면"/>
      <sheetName val="토공(우물통,기타) "/>
      <sheetName val="기계가격"/>
      <sheetName val="용소리교"/>
      <sheetName val="2호맨홀공제수량"/>
      <sheetName val="이름정의"/>
      <sheetName val="수량산출"/>
      <sheetName val="시행예산"/>
      <sheetName val="도수로현황"/>
      <sheetName val="구조물"/>
      <sheetName val="배수관집계"/>
      <sheetName val="#REF"/>
      <sheetName val="설계조건"/>
      <sheetName val="안정계산"/>
      <sheetName val="단면검토"/>
      <sheetName val="DATA 입력란"/>
      <sheetName val="1. 설계조건 2.단면가정 3. 하중계산"/>
      <sheetName val="APT"/>
      <sheetName val="공사개요"/>
      <sheetName val="산출근거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측구공"/>
      <sheetName val="내역서"/>
      <sheetName val="맨홀수량산출(A-LINE)"/>
      <sheetName val="1-1합"/>
      <sheetName val="1-1오"/>
      <sheetName val="1-1우"/>
      <sheetName val="ygd1-2"/>
      <sheetName val="ygr1-3"/>
      <sheetName val="ygr1-2"/>
      <sheetName val="ygr1-4"/>
      <sheetName val="청천내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4지구단위"/>
      <sheetName val="맨홀수량산출"/>
      <sheetName val="직접경비"/>
      <sheetName val="직접인건비"/>
      <sheetName val="6PILE  (돌출)"/>
      <sheetName val="내역서(교량)전체"/>
      <sheetName val="방음벽기초"/>
      <sheetName val="이토변실(A3-LINE)"/>
      <sheetName val="토적기초자료"/>
      <sheetName val="내#일산설치"/>
      <sheetName val="구간별"/>
      <sheetName val="공토공단위당"/>
      <sheetName val="3연box"/>
      <sheetName val="단 box"/>
      <sheetName val="분석투자 내역(광명)"/>
      <sheetName val="ABUT수량-A1"/>
      <sheetName val="수안보-MBR1"/>
      <sheetName val="교각별철근수량집계표"/>
      <sheetName val="파이프류"/>
      <sheetName val="옹벽기초자료"/>
      <sheetName val="현황산출서"/>
      <sheetName val="일위대가 1"/>
      <sheetName val="설계내역서"/>
      <sheetName val="산거 1(인력투입)"/>
      <sheetName val="일위대가 2"/>
      <sheetName val="일위대가 3"/>
      <sheetName val="지구단위계획내역서"/>
      <sheetName val="인건비 "/>
      <sheetName val="철거산출근거"/>
      <sheetName val="내역서01"/>
      <sheetName val="경율산정.XLS"/>
      <sheetName val="날개벽수량표"/>
      <sheetName val="조명시설"/>
      <sheetName val="계수시트"/>
      <sheetName val="원가계산서"/>
      <sheetName val="부대내역"/>
      <sheetName val="wall"/>
      <sheetName val="관구보호몰탈"/>
      <sheetName val="말뚝지지력산정"/>
      <sheetName val="투입집계표"/>
      <sheetName val="이형관재료표(A-L)"/>
      <sheetName val="해외(원화)"/>
      <sheetName val="공종"/>
      <sheetName val="A1"/>
      <sheetName val="기본단가표"/>
      <sheetName val="파일의이용"/>
      <sheetName val="일위대가(가설)"/>
      <sheetName val="집계표"/>
      <sheetName val="안정성검토"/>
      <sheetName val="하중계산"/>
      <sheetName val="설계기준"/>
      <sheetName val="01.10월"/>
      <sheetName val="횡배수관설치현황"/>
      <sheetName val="TOTAL_BOQ"/>
      <sheetName val="기본일위"/>
      <sheetName val="분뇨"/>
      <sheetName val="노임단가"/>
      <sheetName val="공구"/>
      <sheetName val="평균터파기고(1-2,ASP)"/>
      <sheetName val="Control"/>
      <sheetName val="Sheet5"/>
      <sheetName val="가시설단위수량"/>
      <sheetName val="겉표지"/>
      <sheetName val="토사(PE "/>
      <sheetName val="구역화물"/>
      <sheetName val="8.PILE  (돌출)"/>
      <sheetName val="1호맨홀자연토공"/>
      <sheetName val="SG"/>
      <sheetName val="토사(PE_x0009_"/>
      <sheetName val="진주방향"/>
      <sheetName val="정부노임단가"/>
      <sheetName val="범례표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9902"/>
      <sheetName val="골재집계"/>
      <sheetName val="자갈,시멘트,모래산출"/>
      <sheetName val="슬래브"/>
      <sheetName val="토목검측서"/>
      <sheetName val="CTEMCOST"/>
      <sheetName val="자재단가"/>
      <sheetName val="역T형옹벽(3.0)"/>
      <sheetName val="인구"/>
      <sheetName val="환경평가"/>
      <sheetName val="전력구구조물산근"/>
      <sheetName val="국산화"/>
      <sheetName val="값"/>
      <sheetName val="단위중량"/>
      <sheetName val="교각별수량"/>
      <sheetName val="중기손료"/>
      <sheetName val="노임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H PILE수량"/>
      <sheetName val="도대하도변경최종정산조경"/>
      <sheetName val="우배수"/>
      <sheetName val="마산방향"/>
      <sheetName val="단가일람"/>
      <sheetName val="가로등 조도계산"/>
      <sheetName val="총괄"/>
      <sheetName val="조경일람"/>
      <sheetName val="내역서(전기)"/>
      <sheetName val="관접합및부설"/>
      <sheetName val="구조물철거타공정이월"/>
      <sheetName val="관급자재대"/>
      <sheetName val="고압수량(철거)"/>
      <sheetName val="총괄내역서(설계)"/>
      <sheetName val="해평견적"/>
      <sheetName val="자압"/>
      <sheetName val="식재인부"/>
      <sheetName val="VII-2현장경비"/>
      <sheetName val="수량집계"/>
      <sheetName val="2@ BOX"/>
      <sheetName val="MOTOR"/>
      <sheetName val="변경원가서갑"/>
      <sheetName val="지구단위계획"/>
      <sheetName val="공종단가"/>
      <sheetName val="진천방향"/>
      <sheetName val="전차선로 물량표"/>
      <sheetName val="한강운반비"/>
      <sheetName val="공통(20-91)"/>
      <sheetName val="고재중량"/>
      <sheetName val="중기사용료산출근거"/>
      <sheetName val="단가 및 재료비"/>
      <sheetName val="군남내역서"/>
      <sheetName val="우수공"/>
      <sheetName val="집수정(600-700)"/>
      <sheetName val="BD"/>
      <sheetName val="1-4-2.관(약)"/>
      <sheetName val="5.정산서"/>
      <sheetName val="SLAB&quot;1&quot;"/>
      <sheetName val="DATA"/>
      <sheetName val="J直材4"/>
      <sheetName val="교각1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일위대가목차"/>
      <sheetName val="Total"/>
      <sheetName val="실행대비"/>
      <sheetName val="상부집계표"/>
      <sheetName val="입찰"/>
      <sheetName val="현경"/>
      <sheetName val="차수별내역서"/>
      <sheetName val="데리네이타현황"/>
      <sheetName val="L형 옹벽"/>
      <sheetName val="4차원가계산서"/>
      <sheetName val="수지표"/>
      <sheetName val="셀명"/>
      <sheetName val="공사"/>
      <sheetName val="금액"/>
      <sheetName val="견적대비표"/>
      <sheetName val="자료"/>
      <sheetName val="법면설면"/>
      <sheetName val="석축단"/>
      <sheetName val="법면수집"/>
      <sheetName val="개산공사비"/>
      <sheetName val="전기일위대가"/>
      <sheetName val="원가"/>
      <sheetName val="역T형교대(말뚝기초)"/>
      <sheetName val="기초입력 DATA"/>
      <sheetName val="증감내역서"/>
      <sheetName val="계산식"/>
      <sheetName val="JUCK"/>
      <sheetName val="2000,9월 일위"/>
      <sheetName val="공통단가"/>
      <sheetName val="단가조사"/>
      <sheetName val="재료비"/>
      <sheetName val="운반비"/>
      <sheetName val="단가표"/>
      <sheetName val="자재"/>
      <sheetName val="보차도경계석"/>
      <sheetName val="P-산#1-1(WOWA1)"/>
      <sheetName val="guard(mac)"/>
      <sheetName val="-치수표(곡선부)"/>
      <sheetName val="건축내역"/>
      <sheetName val="설 계"/>
      <sheetName val="날개벽(시점좌측)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지급자재"/>
      <sheetName val="토공연장"/>
      <sheetName val="설계예시"/>
      <sheetName val="일위산출"/>
      <sheetName val="건축내역서"/>
      <sheetName val="설비내역서"/>
      <sheetName val="전기내역서"/>
      <sheetName val="2003상반기노임기준"/>
      <sheetName val="가점"/>
      <sheetName val="index"/>
      <sheetName val="etc"/>
      <sheetName val="슬래브(유곡)"/>
      <sheetName val="깨기"/>
      <sheetName val="D"/>
      <sheetName val="7월11일"/>
      <sheetName val="CON'C"/>
      <sheetName val="8.석축단위(H=1.5M)"/>
      <sheetName val="배수장토목공사비"/>
      <sheetName val="삭제및변경불가"/>
      <sheetName val="강교(Sub)"/>
      <sheetName val="Sheet2"/>
      <sheetName val="-레미콘집계"/>
      <sheetName val="-몰탈콘크리트"/>
      <sheetName val="-철근집계"/>
      <sheetName val="포장재료(1)"/>
      <sheetName val="-흄관집계"/>
      <sheetName val="공사요율"/>
      <sheetName val="개비온집계"/>
      <sheetName val="개비온 단위"/>
      <sheetName val="기초자료입력"/>
      <sheetName val="입력란"/>
      <sheetName val="97노임단가"/>
      <sheetName val="용역비내역-진짜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7_폐기물집계"/>
      <sheetName val="Sheet17"/>
      <sheetName val="BOX"/>
      <sheetName val="감시비교(자동제어비교)"/>
      <sheetName val="COD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 refreshError="1"/>
      <sheetData sheetId="302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원가계산서(남측)"/>
      <sheetName val="APT"/>
      <sheetName val="NYS"/>
      <sheetName val="소일위대가코드표"/>
      <sheetName val="설치공사비"/>
      <sheetName val="기지내"/>
      <sheetName val="환경관리"/>
      <sheetName val="Y-WORK"/>
      <sheetName val="9509"/>
      <sheetName val="기자재대비표"/>
      <sheetName val="일위목록"/>
      <sheetName val="구조물공"/>
      <sheetName val="부대공"/>
      <sheetName val="배수공"/>
      <sheetName val="토공"/>
      <sheetName val="포장공"/>
      <sheetName val="G.R300경비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2연box (2)"/>
      <sheetName val="1연 box"/>
      <sheetName val="1연 box (2)"/>
      <sheetName val="단 box"/>
    </sheetNames>
    <sheetDataSet>
      <sheetData sheetId="0"/>
      <sheetData sheetId="1"/>
      <sheetData sheetId="2"/>
      <sheetData sheetId="3"/>
      <sheetData sheetId="4"/>
      <sheetData sheetId="5">
        <row r="86">
          <cell r="G86">
            <v>0</v>
          </cell>
        </row>
        <row r="99">
          <cell r="G99">
            <v>0</v>
          </cell>
        </row>
      </sheetData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위대가(1-17)"/>
      <sheetName val="공원등(기초)"/>
      <sheetName val="관로(보도)"/>
      <sheetName val="관로(차도)-중로2로"/>
      <sheetName val="관로(공원)"/>
      <sheetName val="관로터파기"/>
      <sheetName val="중기"/>
      <sheetName val="단가 "/>
      <sheetName val="노임"/>
      <sheetName val="가설사무소내역"/>
      <sheetName val="가설사무소일위대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B3" t="str">
            <v>PE 16C</v>
          </cell>
          <cell r="C3" t="str">
            <v>M</v>
          </cell>
          <cell r="F3">
            <v>185</v>
          </cell>
          <cell r="G3">
            <v>874</v>
          </cell>
          <cell r="H3">
            <v>193</v>
          </cell>
          <cell r="I3">
            <v>932</v>
          </cell>
          <cell r="N3">
            <v>185</v>
          </cell>
        </row>
        <row r="4">
          <cell r="B4" t="str">
            <v>PE 28C</v>
          </cell>
          <cell r="C4" t="str">
            <v>M</v>
          </cell>
          <cell r="F4">
            <v>399</v>
          </cell>
          <cell r="G4">
            <v>874</v>
          </cell>
          <cell r="H4">
            <v>402</v>
          </cell>
          <cell r="I4">
            <v>932</v>
          </cell>
          <cell r="N4">
            <v>399</v>
          </cell>
        </row>
        <row r="5">
          <cell r="B5" t="str">
            <v>PE 36C</v>
          </cell>
          <cell r="C5" t="str">
            <v>M</v>
          </cell>
          <cell r="F5">
            <v>595</v>
          </cell>
          <cell r="G5">
            <v>874</v>
          </cell>
          <cell r="H5">
            <v>594</v>
          </cell>
          <cell r="I5">
            <v>932</v>
          </cell>
          <cell r="N5">
            <v>594</v>
          </cell>
        </row>
        <row r="6">
          <cell r="B6" t="str">
            <v>PE 42C</v>
          </cell>
          <cell r="C6" t="str">
            <v>M</v>
          </cell>
          <cell r="F6">
            <v>748</v>
          </cell>
          <cell r="G6">
            <v>874</v>
          </cell>
          <cell r="H6">
            <v>773</v>
          </cell>
          <cell r="I6">
            <v>932</v>
          </cell>
          <cell r="N6">
            <v>748</v>
          </cell>
        </row>
        <row r="7">
          <cell r="B7" t="str">
            <v>PE 54C</v>
          </cell>
          <cell r="C7" t="str">
            <v>M</v>
          </cell>
          <cell r="F7">
            <v>1111</v>
          </cell>
          <cell r="G7">
            <v>874</v>
          </cell>
          <cell r="H7">
            <v>1113</v>
          </cell>
          <cell r="I7">
            <v>932</v>
          </cell>
          <cell r="N7">
            <v>1111</v>
          </cell>
        </row>
        <row r="8">
          <cell r="B8" t="str">
            <v>PE 100C</v>
          </cell>
          <cell r="C8" t="str">
            <v>M</v>
          </cell>
          <cell r="F8">
            <v>3050</v>
          </cell>
          <cell r="G8">
            <v>874</v>
          </cell>
          <cell r="H8">
            <v>3147</v>
          </cell>
          <cell r="I8">
            <v>932</v>
          </cell>
          <cell r="N8">
            <v>3050</v>
          </cell>
        </row>
        <row r="9">
          <cell r="B9" t="str">
            <v>ELP 100C</v>
          </cell>
          <cell r="C9" t="str">
            <v>M</v>
          </cell>
          <cell r="F9">
            <v>1790</v>
          </cell>
          <cell r="G9">
            <v>873</v>
          </cell>
          <cell r="H9">
            <v>1790</v>
          </cell>
          <cell r="I9">
            <v>932</v>
          </cell>
          <cell r="N9">
            <v>1790</v>
          </cell>
        </row>
        <row r="10">
          <cell r="B10" t="str">
            <v>아연도 28C</v>
          </cell>
          <cell r="C10" t="str">
            <v>EA</v>
          </cell>
          <cell r="F10">
            <v>2430</v>
          </cell>
          <cell r="G10">
            <v>868</v>
          </cell>
          <cell r="N10">
            <v>2430</v>
          </cell>
        </row>
        <row r="11">
          <cell r="B11" t="str">
            <v>아연도 36C</v>
          </cell>
          <cell r="C11" t="str">
            <v>EA</v>
          </cell>
          <cell r="F11">
            <v>2970</v>
          </cell>
          <cell r="G11">
            <v>868</v>
          </cell>
          <cell r="N11">
            <v>2970</v>
          </cell>
        </row>
        <row r="12">
          <cell r="B12" t="str">
            <v>아연도 42C</v>
          </cell>
          <cell r="C12" t="str">
            <v>EA</v>
          </cell>
          <cell r="F12">
            <v>3420</v>
          </cell>
          <cell r="G12">
            <v>868</v>
          </cell>
          <cell r="N12">
            <v>3420</v>
          </cell>
        </row>
        <row r="13">
          <cell r="B13" t="str">
            <v>아연도 54C</v>
          </cell>
          <cell r="C13" t="str">
            <v>EA</v>
          </cell>
          <cell r="F13">
            <v>4050</v>
          </cell>
          <cell r="G13">
            <v>868</v>
          </cell>
          <cell r="N13">
            <v>4050</v>
          </cell>
        </row>
        <row r="14">
          <cell r="B14" t="str">
            <v>80*2*2400</v>
          </cell>
          <cell r="C14" t="str">
            <v>EA</v>
          </cell>
          <cell r="F14">
            <v>16000</v>
          </cell>
          <cell r="G14">
            <v>958</v>
          </cell>
          <cell r="H14">
            <v>16000</v>
          </cell>
          <cell r="I14">
            <v>1019</v>
          </cell>
          <cell r="N14">
            <v>16000</v>
          </cell>
        </row>
        <row r="15">
          <cell r="B15" t="str">
            <v>전주부착</v>
          </cell>
          <cell r="C15" t="str">
            <v>EA</v>
          </cell>
          <cell r="F15">
            <v>1800</v>
          </cell>
          <cell r="G15">
            <v>958</v>
          </cell>
          <cell r="H15">
            <v>1800</v>
          </cell>
          <cell r="I15">
            <v>1018</v>
          </cell>
          <cell r="N15">
            <v>1800</v>
          </cell>
        </row>
        <row r="16">
          <cell r="B16" t="str">
            <v>CV 5.5㎟/2C</v>
          </cell>
          <cell r="C16" t="str">
            <v>M</v>
          </cell>
          <cell r="F16">
            <v>730</v>
          </cell>
          <cell r="G16">
            <v>845</v>
          </cell>
          <cell r="H16">
            <v>770</v>
          </cell>
          <cell r="I16">
            <v>918</v>
          </cell>
          <cell r="N16">
            <v>730</v>
          </cell>
        </row>
        <row r="17">
          <cell r="B17" t="str">
            <v>CV 5.5㎟/4C</v>
          </cell>
          <cell r="C17" t="str">
            <v>M</v>
          </cell>
          <cell r="F17">
            <v>1171</v>
          </cell>
          <cell r="G17">
            <v>845</v>
          </cell>
          <cell r="H17">
            <v>1285</v>
          </cell>
          <cell r="I17">
            <v>918</v>
          </cell>
          <cell r="N17">
            <v>1171</v>
          </cell>
        </row>
        <row r="18">
          <cell r="B18" t="str">
            <v>CV 8㎟/2C</v>
          </cell>
          <cell r="C18" t="str">
            <v>M</v>
          </cell>
          <cell r="F18">
            <v>951</v>
          </cell>
          <cell r="G18">
            <v>845</v>
          </cell>
          <cell r="H18">
            <v>1028</v>
          </cell>
          <cell r="I18">
            <v>918</v>
          </cell>
          <cell r="N18">
            <v>951</v>
          </cell>
        </row>
        <row r="19">
          <cell r="B19" t="str">
            <v>CV 8㎟/4C</v>
          </cell>
          <cell r="C19" t="str">
            <v>M</v>
          </cell>
          <cell r="F19">
            <v>1557</v>
          </cell>
          <cell r="G19">
            <v>845</v>
          </cell>
          <cell r="H19">
            <v>1695</v>
          </cell>
          <cell r="I19">
            <v>918</v>
          </cell>
          <cell r="N19">
            <v>1557</v>
          </cell>
        </row>
        <row r="20">
          <cell r="B20" t="str">
            <v>CV 14㎟/2C</v>
          </cell>
          <cell r="C20" t="str">
            <v>M</v>
          </cell>
          <cell r="F20">
            <v>1414</v>
          </cell>
          <cell r="G20">
            <v>845</v>
          </cell>
          <cell r="H20">
            <v>1523</v>
          </cell>
          <cell r="I20">
            <v>918</v>
          </cell>
          <cell r="N20">
            <v>1414</v>
          </cell>
        </row>
        <row r="21">
          <cell r="B21" t="str">
            <v>CV 14㎟/4C</v>
          </cell>
          <cell r="C21" t="str">
            <v>M</v>
          </cell>
          <cell r="F21">
            <v>2510</v>
          </cell>
          <cell r="G21">
            <v>845</v>
          </cell>
          <cell r="H21">
            <v>2645</v>
          </cell>
          <cell r="I21">
            <v>918</v>
          </cell>
          <cell r="N21">
            <v>2510</v>
          </cell>
        </row>
        <row r="22">
          <cell r="B22" t="str">
            <v>CV 5.5㎟/1C</v>
          </cell>
          <cell r="C22" t="str">
            <v>M</v>
          </cell>
          <cell r="F22">
            <v>315</v>
          </cell>
          <cell r="G22">
            <v>845</v>
          </cell>
          <cell r="H22">
            <v>337</v>
          </cell>
          <cell r="I22">
            <v>918</v>
          </cell>
          <cell r="N22">
            <v>315</v>
          </cell>
        </row>
        <row r="23">
          <cell r="B23" t="str">
            <v>CV 8㎟/1C</v>
          </cell>
          <cell r="C23" t="str">
            <v>M</v>
          </cell>
          <cell r="F23">
            <v>416</v>
          </cell>
          <cell r="G23">
            <v>845</v>
          </cell>
          <cell r="H23">
            <v>446</v>
          </cell>
          <cell r="I23">
            <v>918</v>
          </cell>
          <cell r="N23">
            <v>416</v>
          </cell>
        </row>
        <row r="24">
          <cell r="B24" t="str">
            <v>CV 14㎟/1C</v>
          </cell>
          <cell r="C24" t="str">
            <v>M</v>
          </cell>
          <cell r="F24">
            <v>650</v>
          </cell>
          <cell r="G24">
            <v>845</v>
          </cell>
          <cell r="H24">
            <v>685</v>
          </cell>
          <cell r="I24">
            <v>918</v>
          </cell>
          <cell r="N24">
            <v>650</v>
          </cell>
        </row>
        <row r="25">
          <cell r="B25" t="str">
            <v>CV 22㎟/1C</v>
          </cell>
          <cell r="C25" t="str">
            <v>M</v>
          </cell>
          <cell r="F25">
            <v>939</v>
          </cell>
          <cell r="G25">
            <v>845</v>
          </cell>
          <cell r="H25">
            <v>991</v>
          </cell>
          <cell r="I25">
            <v>918</v>
          </cell>
          <cell r="N25">
            <v>939</v>
          </cell>
        </row>
        <row r="26">
          <cell r="B26" t="str">
            <v>CV 38㎟/1C</v>
          </cell>
          <cell r="C26" t="str">
            <v>M</v>
          </cell>
          <cell r="F26">
            <v>1430</v>
          </cell>
          <cell r="G26">
            <v>845</v>
          </cell>
          <cell r="H26">
            <v>1549</v>
          </cell>
          <cell r="I26">
            <v>918</v>
          </cell>
          <cell r="N26">
            <v>1430</v>
          </cell>
        </row>
        <row r="27">
          <cell r="B27" t="str">
            <v>CV 100㎟/1C</v>
          </cell>
          <cell r="C27" t="str">
            <v>M</v>
          </cell>
          <cell r="F27">
            <v>3693</v>
          </cell>
          <cell r="G27">
            <v>845</v>
          </cell>
          <cell r="H27">
            <v>3927</v>
          </cell>
          <cell r="I27">
            <v>918</v>
          </cell>
          <cell r="N27">
            <v>3693</v>
          </cell>
        </row>
        <row r="28">
          <cell r="B28" t="str">
            <v>VCTF 2㎟/2C</v>
          </cell>
          <cell r="C28" t="str">
            <v>M</v>
          </cell>
          <cell r="F28">
            <v>424</v>
          </cell>
          <cell r="G28">
            <v>847</v>
          </cell>
          <cell r="H28">
            <v>373</v>
          </cell>
          <cell r="I28">
            <v>906</v>
          </cell>
          <cell r="N28">
            <v>373</v>
          </cell>
        </row>
        <row r="29">
          <cell r="B29" t="str">
            <v>IV 5.5㎟</v>
          </cell>
          <cell r="C29" t="str">
            <v>M</v>
          </cell>
          <cell r="F29">
            <v>207</v>
          </cell>
          <cell r="G29">
            <v>842</v>
          </cell>
          <cell r="H29">
            <v>226</v>
          </cell>
          <cell r="I29">
            <v>905</v>
          </cell>
          <cell r="N29">
            <v>207</v>
          </cell>
        </row>
        <row r="30">
          <cell r="B30" t="str">
            <v>IV 14㎟</v>
          </cell>
          <cell r="C30" t="str">
            <v>M</v>
          </cell>
          <cell r="F30">
            <v>526</v>
          </cell>
          <cell r="G30">
            <v>842</v>
          </cell>
          <cell r="H30">
            <v>598</v>
          </cell>
          <cell r="I30">
            <v>905</v>
          </cell>
          <cell r="N30">
            <v>526</v>
          </cell>
        </row>
        <row r="31">
          <cell r="B31" t="str">
            <v>GV 5.5㎟</v>
          </cell>
          <cell r="C31" t="str">
            <v>M</v>
          </cell>
          <cell r="F31">
            <v>344</v>
          </cell>
          <cell r="G31">
            <v>847</v>
          </cell>
          <cell r="H31">
            <v>353</v>
          </cell>
          <cell r="I31">
            <v>906</v>
          </cell>
          <cell r="N31">
            <v>344</v>
          </cell>
        </row>
        <row r="32">
          <cell r="B32" t="str">
            <v>14㎟</v>
          </cell>
          <cell r="C32" t="str">
            <v>EA</v>
          </cell>
          <cell r="F32">
            <v>59</v>
          </cell>
          <cell r="G32">
            <v>863</v>
          </cell>
          <cell r="H32">
            <v>170</v>
          </cell>
          <cell r="I32">
            <v>926</v>
          </cell>
          <cell r="N32">
            <v>59</v>
          </cell>
        </row>
        <row r="33">
          <cell r="B33" t="str">
            <v>22㎟</v>
          </cell>
          <cell r="C33" t="str">
            <v>EA</v>
          </cell>
          <cell r="F33">
            <v>88</v>
          </cell>
          <cell r="G33">
            <v>863</v>
          </cell>
          <cell r="H33">
            <v>255</v>
          </cell>
          <cell r="I33">
            <v>926</v>
          </cell>
          <cell r="N33">
            <v>88</v>
          </cell>
        </row>
        <row r="34">
          <cell r="B34" t="str">
            <v>38㎟</v>
          </cell>
          <cell r="C34" t="str">
            <v>EA</v>
          </cell>
          <cell r="F34">
            <v>134</v>
          </cell>
          <cell r="G34">
            <v>863</v>
          </cell>
          <cell r="H34">
            <v>329</v>
          </cell>
          <cell r="I34">
            <v>926</v>
          </cell>
          <cell r="N34">
            <v>134</v>
          </cell>
        </row>
        <row r="35">
          <cell r="B35" t="str">
            <v>100㎟</v>
          </cell>
          <cell r="C35" t="str">
            <v>EA</v>
          </cell>
          <cell r="F35">
            <v>350</v>
          </cell>
          <cell r="G35">
            <v>863</v>
          </cell>
          <cell r="H35">
            <v>1129</v>
          </cell>
          <cell r="I35">
            <v>926</v>
          </cell>
          <cell r="N35">
            <v>350</v>
          </cell>
        </row>
        <row r="36">
          <cell r="B36" t="str">
            <v>ST 54C</v>
          </cell>
          <cell r="C36" t="str">
            <v>EA</v>
          </cell>
          <cell r="F36">
            <v>3830</v>
          </cell>
          <cell r="G36">
            <v>868</v>
          </cell>
          <cell r="H36">
            <v>3830</v>
          </cell>
          <cell r="I36">
            <v>936</v>
          </cell>
          <cell r="N36">
            <v>3830</v>
          </cell>
        </row>
        <row r="37">
          <cell r="B37" t="str">
            <v>Φ3.2mm</v>
          </cell>
          <cell r="C37" t="str">
            <v>KG</v>
          </cell>
          <cell r="F37">
            <v>1220</v>
          </cell>
          <cell r="G37">
            <v>1114</v>
          </cell>
          <cell r="H37">
            <v>1270</v>
          </cell>
          <cell r="I37">
            <v>815</v>
          </cell>
          <cell r="N37">
            <v>1220</v>
          </cell>
        </row>
        <row r="38">
          <cell r="B38" t="str">
            <v>내수1급T=12mm</v>
          </cell>
          <cell r="C38" t="str">
            <v>㎡</v>
          </cell>
          <cell r="F38">
            <v>6214</v>
          </cell>
          <cell r="G38">
            <v>495</v>
          </cell>
          <cell r="H38">
            <v>5796</v>
          </cell>
          <cell r="I38">
            <v>415</v>
          </cell>
          <cell r="N38">
            <v>5796</v>
          </cell>
        </row>
        <row r="39">
          <cell r="B39" t="str">
            <v>외송</v>
          </cell>
          <cell r="C39" t="str">
            <v>㎥</v>
          </cell>
          <cell r="F39">
            <v>214334</v>
          </cell>
          <cell r="G39">
            <v>138</v>
          </cell>
          <cell r="H39">
            <v>171467</v>
          </cell>
          <cell r="I39">
            <v>105</v>
          </cell>
          <cell r="N39">
            <v>171467</v>
          </cell>
        </row>
        <row r="40">
          <cell r="B40" t="str">
            <v>#8,4.0mm축선</v>
          </cell>
          <cell r="C40" t="str">
            <v>KG</v>
          </cell>
          <cell r="F40">
            <v>485</v>
          </cell>
          <cell r="G40">
            <v>65</v>
          </cell>
          <cell r="H40">
            <v>560</v>
          </cell>
          <cell r="I40">
            <v>70</v>
          </cell>
          <cell r="N40">
            <v>485</v>
          </cell>
        </row>
        <row r="41">
          <cell r="B41" t="str">
            <v>N-75</v>
          </cell>
          <cell r="C41" t="str">
            <v>KG</v>
          </cell>
          <cell r="F41">
            <v>640</v>
          </cell>
          <cell r="G41">
            <v>68</v>
          </cell>
          <cell r="H41">
            <v>624</v>
          </cell>
          <cell r="I41">
            <v>70</v>
          </cell>
          <cell r="N41">
            <v>624</v>
          </cell>
        </row>
        <row r="42">
          <cell r="B42" t="str">
            <v>목재,합판용</v>
          </cell>
          <cell r="C42" t="str">
            <v>ℓ</v>
          </cell>
          <cell r="F42">
            <v>1000</v>
          </cell>
          <cell r="G42">
            <v>147</v>
          </cell>
          <cell r="H42">
            <v>700</v>
          </cell>
          <cell r="I42">
            <v>110</v>
          </cell>
          <cell r="N42">
            <v>700</v>
          </cell>
        </row>
        <row r="43">
          <cell r="B43" t="str">
            <v>Φ14x1000</v>
          </cell>
          <cell r="C43" t="str">
            <v>EA</v>
          </cell>
          <cell r="F43">
            <v>3000</v>
          </cell>
          <cell r="G43">
            <v>936</v>
          </cell>
          <cell r="H43">
            <v>3000</v>
          </cell>
          <cell r="I43">
            <v>993</v>
          </cell>
          <cell r="N43">
            <v>3000</v>
          </cell>
        </row>
        <row r="44">
          <cell r="B44" t="str">
            <v>NH 250W</v>
          </cell>
          <cell r="C44" t="str">
            <v>EA</v>
          </cell>
          <cell r="D44">
            <v>11836</v>
          </cell>
          <cell r="N44">
            <v>11836</v>
          </cell>
        </row>
        <row r="45">
          <cell r="B45" t="str">
            <v>고역율 NH 250W</v>
          </cell>
          <cell r="C45" t="str">
            <v>EA</v>
          </cell>
          <cell r="D45">
            <v>15727</v>
          </cell>
          <cell r="N45">
            <v>15727</v>
          </cell>
        </row>
        <row r="46">
          <cell r="B46" t="str">
            <v>2P 1E 15A</v>
          </cell>
          <cell r="C46" t="str">
            <v>EA</v>
          </cell>
          <cell r="F46">
            <v>2400</v>
          </cell>
          <cell r="G46">
            <v>915</v>
          </cell>
          <cell r="H46">
            <v>2200</v>
          </cell>
          <cell r="I46">
            <v>976</v>
          </cell>
        </row>
        <row r="47">
          <cell r="B47" t="str">
            <v>방습형,고감도형</v>
          </cell>
          <cell r="C47" t="str">
            <v>EA</v>
          </cell>
          <cell r="H47">
            <v>17100</v>
          </cell>
          <cell r="I47">
            <v>977</v>
          </cell>
          <cell r="J47">
            <v>17000</v>
          </cell>
          <cell r="K47">
            <v>775</v>
          </cell>
          <cell r="N47">
            <v>17000</v>
          </cell>
        </row>
        <row r="48">
          <cell r="B48" t="str">
            <v>D 10</v>
          </cell>
          <cell r="C48" t="str">
            <v>TON</v>
          </cell>
          <cell r="D48">
            <v>306863</v>
          </cell>
          <cell r="N48">
            <v>306863</v>
          </cell>
        </row>
        <row r="49">
          <cell r="B49" t="str">
            <v>Φ20x450</v>
          </cell>
          <cell r="C49" t="str">
            <v>EA</v>
          </cell>
          <cell r="F49">
            <v>1320</v>
          </cell>
          <cell r="G49">
            <v>94</v>
          </cell>
          <cell r="H49">
            <v>803</v>
          </cell>
          <cell r="I49">
            <v>76</v>
          </cell>
          <cell r="N49">
            <v>803</v>
          </cell>
        </row>
        <row r="50">
          <cell r="B50" t="str">
            <v>Φ22x450</v>
          </cell>
          <cell r="C50" t="str">
            <v>EA</v>
          </cell>
          <cell r="F50">
            <v>1840</v>
          </cell>
          <cell r="G50">
            <v>94</v>
          </cell>
          <cell r="H50">
            <v>1045</v>
          </cell>
          <cell r="I50">
            <v>76</v>
          </cell>
          <cell r="N50">
            <v>1045</v>
          </cell>
        </row>
        <row r="51">
          <cell r="B51" t="str">
            <v>Φ25x450</v>
          </cell>
          <cell r="C51" t="str">
            <v>EA</v>
          </cell>
          <cell r="F51">
            <v>1840</v>
          </cell>
          <cell r="G51">
            <v>94</v>
          </cell>
          <cell r="H51">
            <v>1375</v>
          </cell>
          <cell r="I51">
            <v>76</v>
          </cell>
          <cell r="N51">
            <v>1375</v>
          </cell>
        </row>
        <row r="52">
          <cell r="B52" t="str">
            <v>Φ25</v>
          </cell>
          <cell r="C52" t="str">
            <v>EA</v>
          </cell>
          <cell r="F52">
            <v>44</v>
          </cell>
          <cell r="G52">
            <v>96</v>
          </cell>
          <cell r="H52">
            <v>48</v>
          </cell>
          <cell r="I52">
            <v>80</v>
          </cell>
          <cell r="N52">
            <v>44</v>
          </cell>
        </row>
        <row r="53">
          <cell r="B53" t="str">
            <v>저유황 경유</v>
          </cell>
          <cell r="C53" t="str">
            <v>ℓ</v>
          </cell>
          <cell r="F53">
            <v>707</v>
          </cell>
          <cell r="G53">
            <v>1191</v>
          </cell>
          <cell r="H53">
            <v>660</v>
          </cell>
          <cell r="I53">
            <v>1107</v>
          </cell>
          <cell r="N53">
            <v>660</v>
          </cell>
        </row>
        <row r="54">
          <cell r="B54" t="str">
            <v>190x90x57</v>
          </cell>
          <cell r="C54" t="str">
            <v>EA</v>
          </cell>
          <cell r="F54">
            <v>46</v>
          </cell>
          <cell r="G54">
            <v>330</v>
          </cell>
          <cell r="H54">
            <v>45</v>
          </cell>
          <cell r="I54">
            <v>281</v>
          </cell>
          <cell r="N54">
            <v>45</v>
          </cell>
        </row>
        <row r="55">
          <cell r="B55" t="str">
            <v>보통</v>
          </cell>
          <cell r="C55" t="str">
            <v>KG</v>
          </cell>
          <cell r="F55">
            <v>77</v>
          </cell>
          <cell r="G55">
            <v>112</v>
          </cell>
          <cell r="H55">
            <v>80</v>
          </cell>
          <cell r="I55">
            <v>96</v>
          </cell>
          <cell r="N55">
            <v>77</v>
          </cell>
        </row>
        <row r="56">
          <cell r="B56" t="str">
            <v>세사</v>
          </cell>
          <cell r="C56" t="str">
            <v>㎥</v>
          </cell>
          <cell r="F56">
            <v>7500</v>
          </cell>
          <cell r="G56">
            <v>109</v>
          </cell>
          <cell r="H56">
            <v>19000</v>
          </cell>
          <cell r="I56">
            <v>95</v>
          </cell>
          <cell r="N56">
            <v>7500</v>
          </cell>
        </row>
        <row r="57">
          <cell r="C57" t="str">
            <v>㎥</v>
          </cell>
          <cell r="F57">
            <v>47850</v>
          </cell>
          <cell r="G57">
            <v>118</v>
          </cell>
          <cell r="H57">
            <v>44860</v>
          </cell>
          <cell r="I57">
            <v>99</v>
          </cell>
          <cell r="N57">
            <v>44860</v>
          </cell>
        </row>
        <row r="58">
          <cell r="B58" t="str">
            <v>침투성</v>
          </cell>
          <cell r="C58" t="str">
            <v>ℓ</v>
          </cell>
          <cell r="F58">
            <v>4300</v>
          </cell>
          <cell r="G58">
            <v>355</v>
          </cell>
          <cell r="H58">
            <v>4300</v>
          </cell>
          <cell r="I58">
            <v>312</v>
          </cell>
          <cell r="N58">
            <v>4300</v>
          </cell>
        </row>
        <row r="59">
          <cell r="B59" t="str">
            <v>무늬강판 6T</v>
          </cell>
          <cell r="C59" t="str">
            <v>KG</v>
          </cell>
          <cell r="F59">
            <v>380</v>
          </cell>
          <cell r="G59">
            <v>61</v>
          </cell>
          <cell r="H59">
            <v>430</v>
          </cell>
          <cell r="I59">
            <v>53</v>
          </cell>
          <cell r="N59">
            <v>380</v>
          </cell>
        </row>
        <row r="60">
          <cell r="B60" t="str">
            <v>200x250</v>
          </cell>
          <cell r="C60" t="str">
            <v>m</v>
          </cell>
          <cell r="F60">
            <v>170</v>
          </cell>
          <cell r="G60">
            <v>958</v>
          </cell>
          <cell r="H60">
            <v>170</v>
          </cell>
          <cell r="I60">
            <v>1019</v>
          </cell>
          <cell r="N60">
            <v>170</v>
          </cell>
        </row>
        <row r="61">
          <cell r="B61" t="str">
            <v>40-180-8</v>
          </cell>
          <cell r="C61" t="str">
            <v>㎥</v>
          </cell>
          <cell r="F61">
            <v>43150</v>
          </cell>
          <cell r="G61">
            <v>118</v>
          </cell>
          <cell r="H61">
            <v>40640</v>
          </cell>
          <cell r="I61">
            <v>99</v>
          </cell>
          <cell r="N61">
            <v>40640</v>
          </cell>
        </row>
        <row r="62">
          <cell r="B62" t="str">
            <v>고휘도</v>
          </cell>
          <cell r="C62" t="str">
            <v>EA</v>
          </cell>
          <cell r="F62">
            <v>5000</v>
          </cell>
          <cell r="G62">
            <v>963</v>
          </cell>
          <cell r="N62">
            <v>5000</v>
          </cell>
        </row>
        <row r="63">
          <cell r="B63" t="str">
            <v>무선원격,자립식</v>
          </cell>
          <cell r="C63" t="str">
            <v>면</v>
          </cell>
          <cell r="D63" t="str">
            <v>차광막 180,000원
포함</v>
          </cell>
          <cell r="F63">
            <v>2880000</v>
          </cell>
          <cell r="G63">
            <v>955</v>
          </cell>
          <cell r="H63">
            <v>2880000</v>
          </cell>
          <cell r="I63">
            <v>997</v>
          </cell>
          <cell r="N63">
            <v>2880000</v>
          </cell>
        </row>
        <row r="64">
          <cell r="B64" t="str">
            <v>무선원격,자립식</v>
          </cell>
          <cell r="C64" t="str">
            <v>면</v>
          </cell>
          <cell r="D64" t="str">
            <v>차광막 180,000원
포함</v>
          </cell>
          <cell r="F64">
            <v>2030000</v>
          </cell>
          <cell r="G64">
            <v>955</v>
          </cell>
          <cell r="H64">
            <v>2030000</v>
          </cell>
          <cell r="I64">
            <v>997</v>
          </cell>
          <cell r="N64">
            <v>2030000</v>
          </cell>
        </row>
        <row r="65">
          <cell r="B65" t="str">
            <v>무연</v>
          </cell>
          <cell r="C65" t="str">
            <v>ℓ</v>
          </cell>
          <cell r="F65">
            <v>1218</v>
          </cell>
          <cell r="G65">
            <v>1191</v>
          </cell>
          <cell r="H65">
            <v>1175</v>
          </cell>
          <cell r="I65">
            <v>1107</v>
          </cell>
          <cell r="N65">
            <v>1175</v>
          </cell>
        </row>
        <row r="66">
          <cell r="B66" t="str">
            <v>세종로대형</v>
          </cell>
          <cell r="C66" t="str">
            <v>EA</v>
          </cell>
          <cell r="D66">
            <v>45818</v>
          </cell>
          <cell r="N66">
            <v>45818</v>
          </cell>
        </row>
        <row r="67">
          <cell r="B67" t="str">
            <v>팔각테파 H=10M,2M</v>
          </cell>
          <cell r="C67" t="str">
            <v>주</v>
          </cell>
          <cell r="D67">
            <v>257854</v>
          </cell>
          <cell r="N67">
            <v>257854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일위대가목록"/>
      <sheetName val="내역서2안"/>
      <sheetName val="Sheet1"/>
      <sheetName val="일위_파일"/>
      <sheetName val="견적서"/>
      <sheetName val="출력은 금물"/>
      <sheetName val="철거산출근거"/>
      <sheetName val="일위대가(건축)"/>
      <sheetName val="Baby일위대가"/>
      <sheetName val="일위대가"/>
      <sheetName val=" 냉각수펌프"/>
      <sheetName val="경산"/>
      <sheetName val="단가 "/>
      <sheetName val="COVER"/>
      <sheetName val="직재"/>
      <sheetName val="#REF"/>
      <sheetName val="기계내역"/>
      <sheetName val="J直材4"/>
      <sheetName val="일위대가(4층원격)"/>
      <sheetName val="연결관암거"/>
      <sheetName val="단가조사서"/>
      <sheetName val="식재일위대가"/>
      <sheetName val="소비자가"/>
      <sheetName val="수량산출"/>
      <sheetName val="EJ"/>
      <sheetName val="단가조사"/>
      <sheetName val="저"/>
      <sheetName val="내역서(삼호)"/>
      <sheetName val="간접비"/>
      <sheetName val="일위대가(출입)"/>
      <sheetName val="2공구산출내역"/>
      <sheetName val="대,유,램"/>
      <sheetName val="국별인원"/>
      <sheetName val="기초일위대가"/>
      <sheetName val="단가대비표"/>
      <sheetName val="산출기초"/>
      <sheetName val="적용건축"/>
      <sheetName val="표지"/>
      <sheetName val="KKK"/>
      <sheetName val="금액내역서"/>
      <sheetName val="Sheet3"/>
      <sheetName val="도급내역서"/>
      <sheetName val="9GNG운반"/>
      <sheetName val="Sheet2"/>
      <sheetName val="차액보증"/>
      <sheetName val="기계경비(시간당)"/>
      <sheetName val="램머"/>
      <sheetName val="부분별수량산출(조합기초)"/>
      <sheetName val="Sheet1 (2)"/>
      <sheetName val="소방"/>
      <sheetName val="COL"/>
      <sheetName val="터파기및재료"/>
      <sheetName val="손익분석"/>
      <sheetName val="N賃率-職"/>
      <sheetName val="2F 회의실견적(5_14 일대)"/>
      <sheetName val="내역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Sheet5"/>
      <sheetName val="Macro1"/>
      <sheetName val="물가자료"/>
      <sheetName val="기자재비"/>
      <sheetName val="데리네이타현황"/>
      <sheetName val="부속동"/>
      <sheetName val="일위목록"/>
      <sheetName val="1안"/>
      <sheetName val="설직재-1"/>
      <sheetName val="일반전기C"/>
      <sheetName val="부대공"/>
      <sheetName val="포장공"/>
      <sheetName val="토공"/>
      <sheetName val="ilch"/>
      <sheetName val="단위중량"/>
      <sheetName val="을"/>
      <sheetName val="정부노임단가"/>
      <sheetName val="DATA"/>
      <sheetName val="데이타"/>
      <sheetName val="골조시행"/>
      <sheetName val="쌍송교"/>
      <sheetName val="AHU집계"/>
      <sheetName val="대운반(철재)"/>
      <sheetName val="수지예산"/>
      <sheetName val="단가산출"/>
      <sheetName val="일위"/>
      <sheetName val="샘플표지"/>
      <sheetName val="대보~세기"/>
      <sheetName val="산출-설비"/>
      <sheetName val="일위대가표"/>
      <sheetName val="부대내역"/>
      <sheetName val="흥양2교토공집계표"/>
      <sheetName val="I一般比"/>
      <sheetName val="노(97_1,97_9,98_1)"/>
      <sheetName val="출력은_금물"/>
      <sheetName val="_냉각수펌프"/>
      <sheetName val="단가_"/>
      <sheetName val="Base"/>
      <sheetName val="C3"/>
      <sheetName val="납부서"/>
      <sheetName val="건축원가"/>
      <sheetName val="공량(1월22일)"/>
      <sheetName val="도급내역"/>
      <sheetName val="을지"/>
      <sheetName val="대목"/>
      <sheetName val="전담운영PM"/>
      <sheetName val="일위대가내역"/>
      <sheetName val="목록"/>
      <sheetName val="ESCO개보수공사"/>
      <sheetName val="1차 내역서"/>
      <sheetName val="사업부배부A"/>
      <sheetName val="가로등내역서"/>
      <sheetName val="원내역"/>
      <sheetName val="외주비"/>
      <sheetName val="일반공사"/>
      <sheetName val="현장관리비 산출내역"/>
      <sheetName val="공사미수"/>
      <sheetName val="대공종"/>
      <sheetName val="1구간BOQ"/>
      <sheetName val="말뚝지지력산정"/>
      <sheetName val="BOQ(전체)"/>
      <sheetName val="주소"/>
      <sheetName val="설계예시"/>
      <sheetName val="Mc1"/>
      <sheetName val="공통(20-91)"/>
      <sheetName val="ELECTRIC"/>
      <sheetName val="내역(100%)"/>
      <sheetName val="갑지(추정)"/>
      <sheetName val="(4-2)열관류값-2"/>
      <sheetName val="3BL공동구 수량"/>
      <sheetName val="중기사용료"/>
      <sheetName val="Y-WORK"/>
      <sheetName val="전기일위대가"/>
      <sheetName val="시설물기초"/>
      <sheetName val="sst,stl창호"/>
      <sheetName val="산출내역서"/>
      <sheetName val="예산총괄표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인건비"/>
      <sheetName val="공조기휀"/>
      <sheetName val="토목내역서 (도급단가)"/>
      <sheetName val="기둥(원형)"/>
      <sheetName val="기초공"/>
      <sheetName val="기계설비표선정수장"/>
      <sheetName val="WORK"/>
      <sheetName val="사업수지"/>
      <sheetName val="표지1"/>
      <sheetName val="단"/>
      <sheetName val="산출근거(단청공사)"/>
      <sheetName val="WEIGHT LIST"/>
      <sheetName val="POL6차-PIPING"/>
      <sheetName val="물량"/>
      <sheetName val="산#2-1 (2)"/>
      <sheetName val="산#3-1"/>
      <sheetName val="패널"/>
      <sheetName val="TANK견적대지"/>
      <sheetName val="실행내역"/>
      <sheetName val="60명당사(총괄)"/>
      <sheetName val="Sheet1_(2)"/>
      <sheetName val="2F_회의실견적(5_14_일대)"/>
      <sheetName val="냉천부속동"/>
      <sheetName val="ITEM"/>
      <sheetName val="TABLE"/>
      <sheetName val="RAHMEN"/>
      <sheetName val="원가계산"/>
      <sheetName val="수정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기본일위"/>
      <sheetName val="재료"/>
      <sheetName val="현장"/>
      <sheetName val="식재인부"/>
      <sheetName val="기본단가표"/>
      <sheetName val="MAIN_TABLE"/>
      <sheetName val="교통대책내역"/>
      <sheetName val="백암비스타내역"/>
      <sheetName val="건축내역"/>
      <sheetName val="출자한도"/>
      <sheetName val="영창26"/>
      <sheetName val="요율"/>
      <sheetName val="공사비총괄표"/>
      <sheetName val="기초자료"/>
      <sheetName val="본공사"/>
      <sheetName val="101동"/>
      <sheetName val="2000년1차"/>
      <sheetName val="2000전체분"/>
      <sheetName val="적용토목"/>
      <sheetName val="갑지"/>
      <sheetName val="예산M11A"/>
      <sheetName val="기초내역서"/>
      <sheetName val="대가목록표"/>
      <sheetName val="일대-1"/>
      <sheetName val="공사개요(서광주)"/>
      <sheetName val="실행"/>
      <sheetName val="설계서"/>
      <sheetName val="골재산출"/>
      <sheetName val="산근"/>
      <sheetName val="6PILE  (돌출)"/>
      <sheetName val="asd"/>
      <sheetName val="5공철탑검토표"/>
      <sheetName val="4공철탑검토"/>
      <sheetName val="CTEMCOST"/>
      <sheetName val="산출근거"/>
      <sheetName val="지하"/>
      <sheetName val="AIR SHOWER(3인용)"/>
      <sheetName val="자료"/>
      <sheetName val="총괄표"/>
      <sheetName val="차수공개요"/>
      <sheetName val="조명율표"/>
      <sheetName val="본체"/>
      <sheetName val="철탑공사"/>
      <sheetName val="Customer Databas"/>
      <sheetName val="스포회원매출"/>
      <sheetName val="당초"/>
      <sheetName val="교각별철근수량집계표"/>
      <sheetName val="지질조사"/>
      <sheetName val="NYS"/>
      <sheetName val="단중표"/>
      <sheetName val="코드표"/>
      <sheetName val="재료비노무비"/>
      <sheetName val="토공(우물통,기타) "/>
      <sheetName val="교수설계"/>
      <sheetName val="식재수량표"/>
      <sheetName val="LF자재단가"/>
      <sheetName val="자재단가"/>
      <sheetName val="예산"/>
      <sheetName val="도급기성"/>
      <sheetName val="설비단가표"/>
      <sheetName val="위생설비"/>
      <sheetName val="일위대가목차"/>
      <sheetName val="LEGEND"/>
      <sheetName val="연부97-1"/>
      <sheetName val="자갈,시멘트,모래산출"/>
      <sheetName val="기술부대조건"/>
      <sheetName val="원가 (2)"/>
      <sheetName val="오수공수량집계표"/>
      <sheetName val="Sheet6"/>
      <sheetName val="48전력선로일위"/>
      <sheetName val="단가표"/>
      <sheetName val="식생블럭단위수량"/>
      <sheetName val="RE9604"/>
      <sheetName val="공사직종별노임"/>
      <sheetName val="당진1,2호기전선관설치및접지4차공사내역서-을지"/>
      <sheetName val="본체철근표"/>
      <sheetName val="입찰안"/>
      <sheetName val=" HIT-&gt;HMC 견적(3900)"/>
      <sheetName val="노임,재료비"/>
      <sheetName val="토공 total"/>
      <sheetName val="6호기"/>
      <sheetName val="역공종"/>
      <sheetName val="특외대"/>
      <sheetName val="제-노임"/>
      <sheetName val="제직재"/>
      <sheetName val="1.설계조건"/>
      <sheetName val="중기"/>
      <sheetName val="ELEC"/>
      <sheetName val="율촌법률사무소2내역"/>
      <sheetName val="내역서(중수)"/>
      <sheetName val="CAT_5"/>
      <sheetName val="단가비교표_공통1"/>
      <sheetName val="CIVIL4"/>
      <sheetName val="시멘트"/>
      <sheetName val="N賃率_職"/>
      <sheetName val="102역사"/>
      <sheetName val="금액집계"/>
      <sheetName val="96정변2"/>
      <sheetName val="전기일위목록"/>
      <sheetName val="노무,재료"/>
      <sheetName val="견적"/>
      <sheetName val="사다리"/>
      <sheetName val="내역(원안-대안)"/>
      <sheetName val="아파트건축"/>
      <sheetName val="수주추정"/>
      <sheetName val="조명시설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001"/>
      <sheetName val="단위내역서"/>
      <sheetName val="공사개요"/>
      <sheetName val="공통가설공사"/>
      <sheetName val="노무비"/>
      <sheetName val="조경일람"/>
      <sheetName val="guard(mac)"/>
      <sheetName val="설_(3)"/>
      <sheetName val="설_(2)"/>
      <sheetName val="3BL공동구_수량"/>
      <sheetName val="대치판정"/>
      <sheetName val="원가서"/>
      <sheetName val="원가계산서"/>
      <sheetName val="주beam"/>
      <sheetName val="도급견적가"/>
      <sheetName val="부대공Ⅱ"/>
      <sheetName val="간접1"/>
      <sheetName val="장비가동"/>
      <sheetName val="내역관리1"/>
      <sheetName val="총수량집계표"/>
      <sheetName val="제작비추산총괄표"/>
      <sheetName val="갑"/>
      <sheetName val="갑지1"/>
      <sheetName val="전선 및 전선관"/>
      <sheetName val="공통가설"/>
      <sheetName val="내역(설계)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(1)본선수량집계"/>
      <sheetName val="3.2제조설비"/>
      <sheetName val="노 무 비"/>
      <sheetName val="01상노임"/>
      <sheetName val="DATE"/>
      <sheetName val="200"/>
      <sheetName val="기계공사비집계(원안)"/>
      <sheetName val="내역표지"/>
      <sheetName val="청주(철골발주의뢰서)"/>
      <sheetName val="유기공정"/>
      <sheetName val="원본"/>
      <sheetName val="Sheet7(ㅅ)"/>
      <sheetName val="물량표"/>
      <sheetName val="첨부1"/>
      <sheetName val="토공집계표"/>
      <sheetName val="국내"/>
      <sheetName val="내역서 제출"/>
      <sheetName val="부하자료"/>
      <sheetName val="일위대가1"/>
      <sheetName val="현장관리비"/>
      <sheetName val="터널조도"/>
      <sheetName val="tggwan(mac)"/>
      <sheetName val="재집"/>
      <sheetName val="DAN"/>
      <sheetName val="백호우계수"/>
      <sheetName val="공사비"/>
      <sheetName val="1공구내역"/>
      <sheetName val="별표"/>
      <sheetName val="건축공사실행"/>
      <sheetName val="공량산출서"/>
      <sheetName val="중기일위대가"/>
      <sheetName val="실행철강하도"/>
      <sheetName val="일위목록-기"/>
      <sheetName val="BOX전기내역"/>
      <sheetName val="길어깨(현황)"/>
      <sheetName val="MOTOR"/>
      <sheetName val="내역서중"/>
      <sheetName val="일위(PANEL)"/>
      <sheetName val="대로근거"/>
      <sheetName val="관로토공"/>
      <sheetName val="우수관"/>
      <sheetName val="토사(PE)"/>
      <sheetName val="#2_일위대가목록"/>
      <sheetName val="공종별내역서"/>
      <sheetName val="SG"/>
      <sheetName val="합천내역"/>
      <sheetName val="BID"/>
      <sheetName val="INPUT"/>
      <sheetName val="인사자료총집계"/>
      <sheetName val="70%"/>
      <sheetName val="설계기준"/>
      <sheetName val="단위단가"/>
      <sheetName val="요약&amp;결과"/>
      <sheetName val="일위목록데이타"/>
      <sheetName val="금융"/>
      <sheetName val="전기"/>
      <sheetName val="전기단가조사서"/>
      <sheetName val="화전내"/>
      <sheetName val="연결관단위"/>
      <sheetName val="중기손료"/>
      <sheetName val="기초단가"/>
      <sheetName val="토목공사"/>
      <sheetName val="성곽내역서"/>
      <sheetName val="공사예산하조서(O.K)"/>
      <sheetName val="공내역"/>
      <sheetName val="danga"/>
      <sheetName val="도로정위치부표"/>
      <sheetName val="도로조사부표"/>
      <sheetName val="내역1"/>
      <sheetName val="단1"/>
      <sheetName val="교각1"/>
      <sheetName val="용산1(해보)"/>
      <sheetName val="총괄집계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찍기"/>
      <sheetName val="하이테콤직원"/>
      <sheetName val="금융비용"/>
      <sheetName val="콘크리트"/>
      <sheetName val="PIPING"/>
      <sheetName val="입력변수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내역서1"/>
      <sheetName val="JUCKEYK"/>
      <sheetName val="효성CB 1P기초"/>
      <sheetName val="계수시트"/>
      <sheetName val="경영상태"/>
      <sheetName val="하도급원가계산총괄표(식재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공사착공계"/>
      <sheetName val="설계조건"/>
      <sheetName val="배수내역"/>
      <sheetName val="기흥하도용"/>
      <sheetName val="계약서"/>
      <sheetName val="노무비단가"/>
      <sheetName val="단가대비표 (3)"/>
      <sheetName val="청곡지선입력"/>
      <sheetName val="토공_total"/>
      <sheetName val="6PILE__(돌출)"/>
      <sheetName val="유림콘도"/>
      <sheetName val="2000년 공정표"/>
      <sheetName val="현장관리비참조"/>
      <sheetName val="부대"/>
      <sheetName val="일위CODE"/>
      <sheetName val="gyun"/>
      <sheetName val="자재표"/>
      <sheetName val="민감도"/>
      <sheetName val="상가분양"/>
      <sheetName val="총괄내역"/>
      <sheetName val="sub"/>
      <sheetName val="COST"/>
      <sheetName val="계측기"/>
      <sheetName val="신우"/>
      <sheetName val="예가표"/>
      <sheetName val="Inst."/>
      <sheetName val="직접공사비"/>
      <sheetName val="#3_일위대가목록"/>
      <sheetName val="개요"/>
      <sheetName val="노임단가(08.01)"/>
      <sheetName val="반포2차"/>
      <sheetName val="3본사"/>
      <sheetName val="봉방동근생"/>
      <sheetName val="기타 정보통신공사"/>
      <sheetName val="지점장"/>
      <sheetName val="그림"/>
      <sheetName val="그림2"/>
      <sheetName val="1공구산출내역서"/>
      <sheetName val="소운반"/>
      <sheetName val="건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중기집계"/>
      <sheetName val="토공"/>
      <sheetName val="포장"/>
      <sheetName val="운반"/>
      <sheetName val="부대"/>
      <sheetName val="Sheet4"/>
      <sheetName val="Sheet5"/>
    </sheetNames>
    <sheetDataSet>
      <sheetData sheetId="0"/>
      <sheetData sheetId="1"/>
      <sheetData sheetId="2">
        <row r="5">
          <cell r="E5">
            <v>11190</v>
          </cell>
          <cell r="F5">
            <v>11408</v>
          </cell>
          <cell r="G5">
            <v>13741</v>
          </cell>
        </row>
        <row r="7">
          <cell r="E7">
            <v>11190</v>
          </cell>
          <cell r="F7">
            <v>11408</v>
          </cell>
          <cell r="G7">
            <v>16578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기자재비"/>
      <sheetName val="대목"/>
      <sheetName val="내역"/>
      <sheetName val="일위대가"/>
      <sheetName val="2차1차"/>
      <sheetName val="일위대가표"/>
      <sheetName val="104동"/>
      <sheetName val="골조시행"/>
      <sheetName val="단가표"/>
      <sheetName val="예산내역"/>
      <sheetName val="총괄수지표"/>
      <sheetName val="을"/>
      <sheetName val="견적서"/>
      <sheetName val="식재일위대가"/>
      <sheetName val="내역서2안"/>
      <sheetName val="1차설계변경내역"/>
      <sheetName val="기초일위대가"/>
      <sheetName val="단가대비표"/>
      <sheetName val="b_balju"/>
      <sheetName val="공통가설"/>
      <sheetName val="10월"/>
      <sheetName val="자료"/>
      <sheetName val="내역서"/>
      <sheetName val="Mc1"/>
      <sheetName val="건축내역"/>
      <sheetName val="덤프트럭계수"/>
      <sheetName val="70%"/>
      <sheetName val="b_balju-단가단가단가"/>
      <sheetName val="식재인부"/>
      <sheetName val="적격점수&lt;300억미만&gt;"/>
      <sheetName val="일위대가(건축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내역5"/>
      <sheetName val="sheet1"/>
      <sheetName val="토공사"/>
      <sheetName val="일위목록"/>
      <sheetName val="Data&amp;Result"/>
      <sheetName val="담장산출"/>
      <sheetName val="설비2차"/>
      <sheetName val="일위대가목차"/>
      <sheetName val="노임단가"/>
      <sheetName val="QandAJunior"/>
      <sheetName val="Macro1"/>
      <sheetName val="견적시담(송포2공구)"/>
      <sheetName val="수목표준대가"/>
      <sheetName val="b_balju_cho"/>
      <sheetName val="단가"/>
      <sheetName val="FB25JN"/>
      <sheetName val="일용노임단가"/>
      <sheetName val="중기사용료산출근거"/>
      <sheetName val="단가 및 재료비"/>
      <sheetName val="Y-WORK"/>
      <sheetName val="백암비스타내역"/>
      <sheetName val="data2"/>
      <sheetName val="BID"/>
      <sheetName val="직노"/>
      <sheetName val="제직재"/>
      <sheetName val="설직재-1"/>
      <sheetName val="개요"/>
      <sheetName val="기성내역"/>
      <sheetName val="노원열병합  건축공사기성내역서"/>
      <sheetName val="공통가설공사"/>
      <sheetName val="건축공사실행"/>
      <sheetName val="Sheet5"/>
      <sheetName val="EACT10"/>
      <sheetName val="건축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자재단가"/>
      <sheetName val="국별인원"/>
      <sheetName val="단가산출"/>
      <sheetName val="#REF"/>
      <sheetName val="COVER"/>
      <sheetName val="경비"/>
      <sheetName val="터파기및재료"/>
      <sheetName val="실행철강하도"/>
      <sheetName val="unit 4"/>
      <sheetName val="환율"/>
      <sheetName val="기초단가"/>
      <sheetName val="공종목록표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일위대가목록"/>
      <sheetName val="회사기초자료"/>
      <sheetName val="단가조사서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기초입력 DATA"/>
      <sheetName val="전기품산출"/>
      <sheetName val="공사비대비표B(토공)"/>
      <sheetName val="증감대비"/>
      <sheetName val="연결임시"/>
      <sheetName val="선금급신청서"/>
      <sheetName val="공통단가"/>
      <sheetName val="운반비"/>
      <sheetName val="2000양배"/>
      <sheetName val="단가조사"/>
      <sheetName val="Sheet10"/>
      <sheetName val="작업금지"/>
      <sheetName val="관리자"/>
      <sheetName val="DATA1"/>
      <sheetName val="대가10%"/>
      <sheetName val="투찰추정"/>
      <sheetName val="보할공정"/>
      <sheetName val="여과지동"/>
      <sheetName val="단가(1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일 위 대 가 표"/>
      <sheetName val="에너지요금"/>
      <sheetName val="웅진교-S2"/>
      <sheetName val=" 갑지"/>
      <sheetName val="입력"/>
      <sheetName val="제출내역"/>
      <sheetName val="소비자가"/>
      <sheetName val="시설물기초"/>
      <sheetName val="Total"/>
      <sheetName val="결재판"/>
      <sheetName val="1,2공구원가계산서"/>
      <sheetName val="1공구산출내역서"/>
      <sheetName val="ABUT수량-A1"/>
      <sheetName val="변수값"/>
      <sheetName val="중기상차"/>
      <sheetName val="AS복구"/>
      <sheetName val="중기터파기"/>
      <sheetName val="도급"/>
      <sheetName val="공장동 지하1층"/>
      <sheetName val="용역동 및 154KV"/>
      <sheetName val="공장동 3층"/>
      <sheetName val="공장동 1층"/>
      <sheetName val="DATA"/>
      <sheetName val="조명율표"/>
      <sheetName val="금액"/>
      <sheetName val="을지"/>
      <sheetName val="기계경비(시간당)"/>
      <sheetName val="출력은 금물"/>
      <sheetName val="안양동교 1안"/>
      <sheetName val="실행(1)"/>
      <sheetName val="대가"/>
      <sheetName val="일위_파일"/>
      <sheetName val="기초내역"/>
      <sheetName val="할증 "/>
      <sheetName val="중기사용료"/>
      <sheetName val="광양 3기 유입수"/>
      <sheetName val="요약&amp;결과"/>
      <sheetName val="물가시세표"/>
      <sheetName val="단산목록"/>
      <sheetName val="전체"/>
      <sheetName val="A-4"/>
      <sheetName val="9811"/>
      <sheetName val="저수조"/>
      <sheetName val="수목데이타 "/>
      <sheetName val="BS"/>
      <sheetName val="실행내역"/>
      <sheetName val="수지예산"/>
      <sheetName val="등록업체(031124)"/>
      <sheetName val="중기조종사 단위단가"/>
      <sheetName val="코드표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위치조서"/>
      <sheetName val="4.일위대가목차"/>
      <sheetName val="일위대가(가설)"/>
      <sheetName val="일위대가(출입)"/>
      <sheetName val="식재가격"/>
      <sheetName val="식재총괄"/>
      <sheetName val="FAX"/>
      <sheetName val="Macro2"/>
      <sheetName val="하부철근수량"/>
      <sheetName val="장비사양"/>
      <sheetName val="급여대장"/>
      <sheetName val="직원 인적급여 카드"/>
      <sheetName val="BSD _2_"/>
      <sheetName val="대한주택보증(수보)"/>
      <sheetName val="대한주택보증(입보)"/>
      <sheetName val="DANGA"/>
      <sheetName val="EJ"/>
      <sheetName val="교사기준면적(초등)"/>
      <sheetName val="노임단가표"/>
      <sheetName val="단청공사"/>
      <sheetName val="sheet1 (2)"/>
      <sheetName val="관로내역원"/>
      <sheetName val="실행"/>
      <sheetName val="집계표_식재"/>
      <sheetName val="장비종합부표"/>
      <sheetName val="부표"/>
      <sheetName val="전력"/>
      <sheetName val="강병규"/>
      <sheetName val="코드목록(시스템담당용)"/>
      <sheetName val="(전남)시범지구 운영실적 및 결과분석(8월까지)"/>
      <sheetName val="01"/>
      <sheetName val="광주전남"/>
      <sheetName val="기계경비일람"/>
      <sheetName val="내부마감"/>
      <sheetName val="경산"/>
      <sheetName val="공사개요"/>
      <sheetName val="제2호단위수량"/>
      <sheetName val="현장경비"/>
      <sheetName val="96노임기준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인건비"/>
      <sheetName val="일위대가 "/>
      <sheetName val="2.냉난방설비공사"/>
      <sheetName val="7.자동제어공사"/>
      <sheetName val="DATE"/>
      <sheetName val="화재 탐지 설비"/>
      <sheetName val="우석문틀"/>
      <sheetName val="000000"/>
      <sheetName val="단가비교"/>
      <sheetName val="냉천부속동"/>
      <sheetName val="const."/>
      <sheetName val="4.공사별"/>
      <sheetName val="갑지"/>
      <sheetName val="별제권_정리담보권"/>
      <sheetName val="견적"/>
      <sheetName val="구의33고"/>
      <sheetName val="기본입력"/>
      <sheetName val="사업성"/>
      <sheetName val="노무비 근거"/>
      <sheetName val="재료"/>
      <sheetName val="물가시세"/>
      <sheetName val="대,유,램"/>
      <sheetName val="비전경영계획"/>
      <sheetName val="포장복구집계"/>
      <sheetName val="북방3터널"/>
      <sheetName val="공정집계_국별"/>
      <sheetName val="AV시스템"/>
      <sheetName val="주소록"/>
      <sheetName val="금액내역서"/>
      <sheetName val="품셈TABLE"/>
      <sheetName val="Sheet4"/>
      <sheetName val="청천내"/>
      <sheetName val="계산서(곡선부)"/>
      <sheetName val="포장재료집계표"/>
      <sheetName val="철콘공사"/>
      <sheetName val="I一般比"/>
      <sheetName val="N賃率-職"/>
      <sheetName val="J直材4"/>
      <sheetName val="1안"/>
      <sheetName val="대가단최종"/>
      <sheetName val="토량1-1"/>
      <sheetName val="상각비"/>
      <sheetName val="중기집계"/>
      <sheetName val="조명일위"/>
      <sheetName val="자단"/>
      <sheetName val="2000년1차"/>
      <sheetName val="계약내역(2)"/>
      <sheetName val="수목데이타"/>
      <sheetName val="신규일위"/>
      <sheetName val="보도공제면적"/>
      <sheetName val="이토변실(A3-LINE)"/>
      <sheetName val="3련 BOX"/>
      <sheetName val="재노경"/>
      <sheetName val="도급내역5+800"/>
      <sheetName val="도급내역"/>
      <sheetName val="부대공"/>
      <sheetName val="배수공"/>
      <sheetName val="토공"/>
      <sheetName val="포장공"/>
      <sheetName val="도급FORM"/>
      <sheetName val="내 역 서(총괄)"/>
      <sheetName val="기계경비"/>
      <sheetName val="단가기준"/>
      <sheetName val="단가산출2"/>
      <sheetName val="단가산출서"/>
      <sheetName val="준검 내역서"/>
      <sheetName val="통장출금액"/>
      <sheetName val="기본단가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자료입력"/>
      <sheetName val="당사실시1"/>
      <sheetName val="설계내역서"/>
      <sheetName val="10월 (2)"/>
      <sheetName val="종합-임현"/>
      <sheetName val="총괄내역서"/>
      <sheetName val="가정조건"/>
      <sheetName val="공통"/>
      <sheetName val="단"/>
      <sheetName val="현장관리비"/>
      <sheetName val="원가계산서(남측)"/>
      <sheetName val="6-1. 관개량조서"/>
      <sheetName val="재료비"/>
      <sheetName val="기초자료"/>
      <sheetName val="1.우편집중내역서"/>
      <sheetName val="한강운반비"/>
      <sheetName val="CABLE SIZE-1"/>
      <sheetName val="내역-2"/>
      <sheetName val="단가산출(총괄)"/>
      <sheetName val="일위총괄"/>
      <sheetName val="수량산출서"/>
      <sheetName val="달대"/>
      <sheetName val="공구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굴화내역"/>
      <sheetName val="자판실행"/>
      <sheetName val="국민연금표"/>
      <sheetName val="단위수량"/>
      <sheetName val="2000,9월 일위"/>
      <sheetName val=" 견적서"/>
      <sheetName val="내역서(전기)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일위대가표(DEEP)"/>
      <sheetName val="일위대가 목록표"/>
      <sheetName val="노무비"/>
      <sheetName val="원가"/>
      <sheetName val="계약서"/>
      <sheetName val="간접비 총괄표"/>
      <sheetName val="2.1  노무비 평균단가산출"/>
      <sheetName val="기본1"/>
      <sheetName val="수정일위대가"/>
      <sheetName val="중기단가"/>
      <sheetName val="단가및재료비"/>
      <sheetName val="DATA 입력란"/>
      <sheetName val="1. 설계조건 2.단면가정 3. 하중계산"/>
      <sheetName val="기초입력_DATA"/>
      <sheetName val="실행내역 "/>
      <sheetName val="기준액"/>
      <sheetName val="1공구원가계산서"/>
      <sheetName val="산출기초"/>
      <sheetName val="총 괄 표"/>
      <sheetName val="교각1"/>
      <sheetName val="자동제어"/>
      <sheetName val="의왕내역"/>
      <sheetName val="장비경비"/>
      <sheetName val="빗물받이(910-510-410)"/>
      <sheetName val="투찰내역"/>
      <sheetName val="DAN"/>
      <sheetName val="백호우계수"/>
      <sheetName val="기초일위"/>
      <sheetName val="시설일위"/>
      <sheetName val="노견단위수량"/>
      <sheetName val="단가산출-기,교"/>
      <sheetName val="일위목록-기"/>
      <sheetName val="총공사비집계표"/>
      <sheetName val="공내역"/>
      <sheetName val="ⴭⴭⴭⴭⴭ"/>
      <sheetName val="견적단가"/>
      <sheetName val="비탈면보호공수량산출"/>
      <sheetName val="전차선로 물량표"/>
      <sheetName val="공통(20-91)"/>
      <sheetName val="잡비"/>
      <sheetName val="예산명세서"/>
      <sheetName val="설계명세서"/>
      <sheetName val="적산산출"/>
      <sheetName val="자재비산출"/>
      <sheetName val="운용비산출"/>
      <sheetName val="VOR"/>
      <sheetName val="우수받이"/>
      <sheetName val="램머"/>
      <sheetName val="단가 "/>
      <sheetName val="내역표지"/>
      <sheetName val="바닥판"/>
      <sheetName val="입력DATA"/>
      <sheetName val="표준항목"/>
      <sheetName val="시멘트"/>
      <sheetName val="중기손료"/>
      <sheetName val="기타 정보통신공사"/>
      <sheetName val="단가_1_"/>
      <sheetName val="설비내역서"/>
      <sheetName val="건축내역서"/>
      <sheetName val="전기내역서"/>
      <sheetName val="조경일람"/>
      <sheetName val="부대공Ⅱ"/>
      <sheetName val="pier(각형)"/>
      <sheetName val="분당임차변경"/>
      <sheetName val="형틀공사"/>
      <sheetName val="파일의이용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자재목록"/>
      <sheetName val="단가목록"/>
      <sheetName val="중기목록"/>
      <sheetName val="원가data"/>
      <sheetName val="총괄메뉴"/>
      <sheetName val="가동비율"/>
      <sheetName val="일위대가집계"/>
      <sheetName val="시설물"/>
      <sheetName val="기초대가"/>
      <sheetName val="시설대가"/>
      <sheetName val="수목대가"/>
      <sheetName val="인공대가"/>
      <sheetName val="부표총괄"/>
      <sheetName val="조건"/>
      <sheetName val="작업일보"/>
      <sheetName val="을 1"/>
      <sheetName val="을 2"/>
      <sheetName val="기능공인적사항"/>
      <sheetName val="일위대가(4층원격)"/>
      <sheetName val="설명서 "/>
      <sheetName val="토목"/>
      <sheetName val="시작4"/>
      <sheetName val="장비가동"/>
      <sheetName val="배수내역"/>
      <sheetName val="16-1"/>
      <sheetName val="9-1차이내역"/>
      <sheetName val="(A)내역서"/>
      <sheetName val="단  가  대  비  표"/>
      <sheetName val="일  위  대  가  목  록"/>
      <sheetName val="보고"/>
      <sheetName val="납부서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접속슬라브"/>
      <sheetName val="교통대책내역"/>
      <sheetName val="06 일위대가목록"/>
      <sheetName val="정산명세서"/>
      <sheetName val="조견표"/>
      <sheetName val="신고조서"/>
      <sheetName val="2003상반기노임기준"/>
      <sheetName val="식재"/>
      <sheetName val="식재출력용"/>
      <sheetName val="유지관리"/>
      <sheetName val="3.하중산정4.지지력"/>
      <sheetName val="토사(PE)"/>
      <sheetName val="말뚝지지력산정"/>
      <sheetName val="식재일위"/>
      <sheetName val="금융비용"/>
      <sheetName val="CODE"/>
      <sheetName val="철근콘크리트 (5)"/>
      <sheetName val="안전장치"/>
      <sheetName val="일반공사"/>
      <sheetName val="적용단위길이"/>
      <sheetName val="특수기호강도거푸집"/>
      <sheetName val="종배수관(신)"/>
      <sheetName val="포스코실행"/>
      <sheetName val="세부내역서(소방)"/>
      <sheetName val="변압기 및 발전기 용량"/>
      <sheetName val="L_RPTB~1"/>
      <sheetName val="Baby일위대가"/>
      <sheetName val="남대문빌딩"/>
      <sheetName val="날개벽수량표"/>
      <sheetName val="2.대외공문"/>
      <sheetName val="예총"/>
      <sheetName val="중기작업량"/>
      <sheetName val="sub"/>
      <sheetName val="옥외외등집계표"/>
      <sheetName val="유림골조"/>
      <sheetName val="조도계산서 (도서)"/>
      <sheetName val="토건"/>
      <sheetName val="5직접"/>
      <sheetName val="단중표"/>
      <sheetName val="개인명세서"/>
      <sheetName val="총괄표"/>
      <sheetName val="인공산출"/>
      <sheetName val="장비단가"/>
      <sheetName val="변경내역"/>
      <sheetName val="4.2.1 마루높이 검토"/>
      <sheetName val="청주(철골발주의뢰서)"/>
      <sheetName val="품셈표"/>
      <sheetName val="일위대가(1)"/>
      <sheetName val="실행대비"/>
      <sheetName val="건축공사 집계표"/>
      <sheetName val="골조"/>
      <sheetName val="공사비산출서"/>
      <sheetName val="도곡동APT"/>
      <sheetName val="신대방교수"/>
      <sheetName val="지급자재"/>
      <sheetName val="경율산정.XLS"/>
      <sheetName val="실행예산"/>
      <sheetName val="사업수지"/>
      <sheetName val="버스운행안내"/>
      <sheetName val="전선 및 전선관"/>
      <sheetName val="투입비"/>
      <sheetName val="기계"/>
      <sheetName val="정화조"/>
      <sheetName val="조경"/>
      <sheetName val="교량하부공"/>
      <sheetName val="토적단위"/>
      <sheetName val="단가견적조사표"/>
      <sheetName val="계정code"/>
      <sheetName val="정의"/>
      <sheetName val="수량집계표(舊)"/>
      <sheetName val="공조기"/>
      <sheetName val="유역면적"/>
      <sheetName val="단면별연장"/>
      <sheetName val="단청"/>
      <sheetName val="적현로"/>
      <sheetName val="대덕토공총"/>
      <sheetName val="개요입력"/>
      <sheetName val="수량기준"/>
      <sheetName val="APT내역"/>
      <sheetName val="부대시설"/>
      <sheetName val="내역1"/>
      <sheetName val="제경비"/>
      <sheetName val="일용노임단가2001상"/>
      <sheetName val="참조자료"/>
      <sheetName val="A갑지"/>
      <sheetName val="노임이"/>
      <sheetName val="미드수량"/>
      <sheetName val="시설물일위"/>
      <sheetName val="공내역서"/>
      <sheetName val="간공설계서"/>
      <sheetName val="동문건설"/>
      <sheetName val="단 box"/>
      <sheetName val="수량집계"/>
      <sheetName val="철거산출근거"/>
      <sheetName val="원가서"/>
      <sheetName val="실행기초"/>
      <sheetName val="구간별현황"/>
      <sheetName val="배수량"/>
      <sheetName val="기본계획"/>
      <sheetName val="WORK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근로자"/>
      <sheetName val="wall"/>
      <sheetName val="규격"/>
      <sheetName val="MCC제원"/>
      <sheetName val="제경비율"/>
      <sheetName val="세금자료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간지"/>
      <sheetName val="철근레미집"/>
      <sheetName val="골재관로집"/>
      <sheetName val="몰탈포장집"/>
      <sheetName val="토공계획"/>
      <sheetName val="토공계획 (교)"/>
      <sheetName val="미진동"/>
      <sheetName val="토공유동(본)"/>
      <sheetName val="RP토공집계"/>
      <sheetName val="토공유동(본) (2)"/>
      <sheetName val="RP토공집계 (교)"/>
      <sheetName val="암유용"/>
      <sheetName val="구조물깨기집계표"/>
      <sheetName val="구조물깨기"/>
      <sheetName val="건물헐기수량집계"/>
      <sheetName val="건축물헐기"/>
      <sheetName val="집수정(TYPE1)"/>
      <sheetName val="집수정(TYPE2)"/>
      <sheetName val="집수정(TYPE3)"/>
      <sheetName val="집수정(TYPE4)"/>
      <sheetName val="집수정(TYPE5)"/>
      <sheetName val="석축평균높이산출"/>
      <sheetName val="강진운암"/>
      <sheetName val="2공구산출내역"/>
    </sheetNames>
    <definedNames>
      <definedName name="수식입력매크로" refersTo="#REF!"/>
      <definedName name="일위규격매크로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용산1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2공구산출내역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차선도색설치현황"/>
      <sheetName val="차선도색기타집계표"/>
      <sheetName val="노면표시수량"/>
      <sheetName val="횡단보도수량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곡선유도표지판 단위"/>
      <sheetName val="미끄럼 현황"/>
      <sheetName val="미끄럼방지 단위"/>
      <sheetName val="낙석방지책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차도,보도설치현황"/>
      <sheetName val="보도,경계석 집계1"/>
      <sheetName val="보도,경계석 집계2"/>
      <sheetName val="연장조서"/>
      <sheetName val="노면표시"/>
      <sheetName val="일반구간"/>
      <sheetName val="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0-047</v>
          </cell>
        </row>
        <row r="6">
          <cell r="A6" t="str">
            <v>0-047</v>
          </cell>
        </row>
        <row r="7">
          <cell r="A7">
            <v>102</v>
          </cell>
        </row>
        <row r="8">
          <cell r="A8">
            <v>102</v>
          </cell>
        </row>
        <row r="9">
          <cell r="A9">
            <v>235</v>
          </cell>
        </row>
        <row r="10">
          <cell r="A10">
            <v>300</v>
          </cell>
        </row>
        <row r="11">
          <cell r="A11">
            <v>305</v>
          </cell>
        </row>
        <row r="12">
          <cell r="A12">
            <v>609</v>
          </cell>
        </row>
        <row r="13">
          <cell r="A13">
            <v>609</v>
          </cell>
        </row>
        <row r="14">
          <cell r="A14">
            <v>715</v>
          </cell>
        </row>
        <row r="15">
          <cell r="A15">
            <v>715</v>
          </cell>
        </row>
        <row r="16">
          <cell r="A16">
            <v>786</v>
          </cell>
        </row>
        <row r="17">
          <cell r="A17">
            <v>786</v>
          </cell>
        </row>
        <row r="18">
          <cell r="A18">
            <v>885</v>
          </cell>
        </row>
        <row r="19">
          <cell r="A19">
            <v>885</v>
          </cell>
        </row>
        <row r="20">
          <cell r="A20">
            <v>1340</v>
          </cell>
        </row>
        <row r="21">
          <cell r="A21">
            <v>1340</v>
          </cell>
        </row>
        <row r="22">
          <cell r="A22">
            <v>1416</v>
          </cell>
        </row>
        <row r="23">
          <cell r="A23">
            <v>1416</v>
          </cell>
        </row>
        <row r="24">
          <cell r="A24">
            <v>1482</v>
          </cell>
        </row>
        <row r="25">
          <cell r="A25">
            <v>1482</v>
          </cell>
        </row>
        <row r="26">
          <cell r="A26">
            <v>1566</v>
          </cell>
        </row>
        <row r="27">
          <cell r="A27">
            <v>1566</v>
          </cell>
        </row>
        <row r="28">
          <cell r="A28">
            <v>1698</v>
          </cell>
        </row>
        <row r="29">
          <cell r="A29">
            <v>1698</v>
          </cell>
        </row>
        <row r="30">
          <cell r="A30">
            <v>2080</v>
          </cell>
        </row>
        <row r="31">
          <cell r="A31">
            <v>2080</v>
          </cell>
        </row>
        <row r="32">
          <cell r="A32">
            <v>2206</v>
          </cell>
        </row>
        <row r="33">
          <cell r="A33">
            <v>2206</v>
          </cell>
        </row>
        <row r="34">
          <cell r="A34">
            <v>2440</v>
          </cell>
        </row>
        <row r="35">
          <cell r="A35">
            <v>2440</v>
          </cell>
        </row>
        <row r="36">
          <cell r="A36">
            <v>2610</v>
          </cell>
        </row>
        <row r="37">
          <cell r="A37">
            <v>2750</v>
          </cell>
        </row>
        <row r="38">
          <cell r="A38">
            <v>2750</v>
          </cell>
        </row>
        <row r="39">
          <cell r="A39">
            <v>2969</v>
          </cell>
        </row>
        <row r="40">
          <cell r="A40">
            <v>2969</v>
          </cell>
        </row>
        <row r="41">
          <cell r="A41">
            <v>3435</v>
          </cell>
        </row>
        <row r="42">
          <cell r="A42">
            <v>3435</v>
          </cell>
        </row>
        <row r="43">
          <cell r="A43">
            <v>3616</v>
          </cell>
        </row>
        <row r="44">
          <cell r="A44">
            <v>3616</v>
          </cell>
        </row>
        <row r="45">
          <cell r="A45">
            <v>3779</v>
          </cell>
        </row>
        <row r="46">
          <cell r="A46">
            <v>3779</v>
          </cell>
        </row>
        <row r="47">
          <cell r="A47">
            <v>3894</v>
          </cell>
        </row>
        <row r="48">
          <cell r="A48">
            <v>3894</v>
          </cell>
        </row>
        <row r="49">
          <cell r="A49">
            <v>4063</v>
          </cell>
        </row>
        <row r="50">
          <cell r="A50">
            <v>4190</v>
          </cell>
        </row>
        <row r="51">
          <cell r="A51">
            <v>4190</v>
          </cell>
        </row>
        <row r="52">
          <cell r="A52">
            <v>4449</v>
          </cell>
        </row>
        <row r="53">
          <cell r="A53">
            <v>4449</v>
          </cell>
        </row>
        <row r="54">
          <cell r="A54">
            <v>4559</v>
          </cell>
        </row>
        <row r="55">
          <cell r="A55">
            <v>4559</v>
          </cell>
        </row>
        <row r="56">
          <cell r="A56">
            <v>4702</v>
          </cell>
        </row>
        <row r="57">
          <cell r="A57">
            <v>4702</v>
          </cell>
        </row>
        <row r="58">
          <cell r="A58">
            <v>4959</v>
          </cell>
        </row>
        <row r="59">
          <cell r="A59">
            <v>4959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재료"/>
      <sheetName val="설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내역서"/>
      <sheetName val="토목"/>
      <sheetName val="DATE"/>
      <sheetName val="총괄내역서"/>
      <sheetName val="2000년1차"/>
      <sheetName val="기초자료"/>
      <sheetName val="3.하중계산"/>
      <sheetName val="설계조건"/>
      <sheetName val="입력변수"/>
      <sheetName val="남한강 2단계 전체분"/>
      <sheetName val="2차 설계내역서(변경)"/>
      <sheetName val="집계표"/>
      <sheetName val="데리네이타현황"/>
      <sheetName val="기계경비"/>
      <sheetName val="지구단위계획"/>
      <sheetName val="표지"/>
      <sheetName val="환경인력"/>
      <sheetName val="내역서 "/>
      <sheetName val="교각"/>
      <sheetName val="약품공급2"/>
      <sheetName val="전기"/>
      <sheetName val="우수"/>
      <sheetName val="단가비교표"/>
      <sheetName val="우배수토공"/>
      <sheetName val="단가"/>
      <sheetName val="내역"/>
      <sheetName val="97노임단가"/>
      <sheetName val="입력란"/>
      <sheetName val="S.중기사용료"/>
      <sheetName val="토사(PE)"/>
      <sheetName val="수량산출"/>
      <sheetName val="구분표"/>
      <sheetName val="SORCE1"/>
      <sheetName val="말뚝지지력산정"/>
      <sheetName val="Sheet1"/>
      <sheetName val="Sheet1 (2)"/>
      <sheetName val="조건표"/>
      <sheetName val="wall"/>
      <sheetName val="맨홀수량산출"/>
      <sheetName val="터파기및재료"/>
      <sheetName val="시점교대"/>
      <sheetName val="6PILE  (돌출)"/>
      <sheetName val="하중계산"/>
      <sheetName val="INPUT"/>
      <sheetName val="3.바닥판설계"/>
      <sheetName val="정부노임단가"/>
      <sheetName val="BID"/>
      <sheetName val="상수도토공집계표"/>
      <sheetName val="직접인건비호표(항목60%)"/>
      <sheetName val="직접경비호표"/>
      <sheetName val="간지"/>
      <sheetName val="A LINE"/>
      <sheetName val="산식3"/>
      <sheetName val="노임단가명세서"/>
      <sheetName val="중기사용료"/>
      <sheetName val="적용노임"/>
      <sheetName val="일반자재"/>
      <sheetName val="노임단가"/>
      <sheetName val="일위대가"/>
      <sheetName val="플랜트 설치"/>
      <sheetName val="단가표"/>
      <sheetName val="실행철강하도"/>
      <sheetName val="STEEL BOX 단면설계(SEC.8)"/>
      <sheetName val="기계경비단가"/>
      <sheetName val="복구경비"/>
      <sheetName val="Baby일위대가"/>
      <sheetName val="실행내역서"/>
      <sheetName val="기준액"/>
      <sheetName val="교각계산"/>
      <sheetName val="종배수관"/>
      <sheetName val="원가입력"/>
      <sheetName val="기둥(원형)"/>
      <sheetName val="기초공"/>
      <sheetName val="대로근거"/>
      <sheetName val="금광1터널"/>
      <sheetName val="중기조종사 단위단가"/>
      <sheetName val="석축설면"/>
      <sheetName val="법면단"/>
      <sheetName val="흥양2교토공집계표"/>
      <sheetName val="아파트건축"/>
      <sheetName val="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빌딩 안내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내역서"/>
      <sheetName val="표지 (2)"/>
      <sheetName val="전기공사일위대가"/>
      <sheetName val="요율"/>
      <sheetName val="일위(설)"/>
      <sheetName val="수량산출서"/>
      <sheetName val="전선관토공"/>
      <sheetName val="일위대가(가설)"/>
      <sheetName val="unit 4"/>
      <sheetName val="직노"/>
      <sheetName val="기계내역"/>
      <sheetName val="일위대가"/>
      <sheetName val="프로젝트"/>
      <sheetName val="J直材4"/>
      <sheetName val="일위목록"/>
      <sheetName val="집계표"/>
      <sheetName val="단가산출"/>
      <sheetName val="공사예산하조서"/>
      <sheetName val="철거산출근거"/>
      <sheetName val="Baby일위대가"/>
      <sheetName val="설계명세서"/>
      <sheetName val="단가 "/>
      <sheetName val="노임"/>
      <sheetName val="EP0618"/>
      <sheetName val="연부97-1"/>
      <sheetName val="갑지1"/>
      <sheetName val="구리토평1전기"/>
      <sheetName val="경산"/>
      <sheetName val="ABUT수량-A1"/>
      <sheetName val="가락화장을지"/>
      <sheetName val="원가계산서 "/>
      <sheetName val="내역표지"/>
      <sheetName val="일위"/>
      <sheetName val="물가조사"/>
      <sheetName val="Sheet2"/>
      <sheetName val="Sheet3"/>
      <sheetName val="건축공사실행"/>
      <sheetName val="내역"/>
      <sheetName val="견적서"/>
      <sheetName val="EACT10"/>
      <sheetName val="일반공사"/>
      <sheetName val="방송(체육관)"/>
      <sheetName val="차액보증"/>
      <sheetName val="기자재비"/>
      <sheetName val="단가대비"/>
      <sheetName val="기계설비"/>
      <sheetName val="DATA(BAC)"/>
      <sheetName val="설직재-1"/>
      <sheetName val="기본일위"/>
      <sheetName val="물가자료"/>
      <sheetName val="건축원가"/>
      <sheetName val=" 냉각수펌프"/>
      <sheetName val="96작생능"/>
      <sheetName val="공사예산하조서(O.K)"/>
      <sheetName val="인건-측정"/>
      <sheetName val="암거날개벽재료집계"/>
      <sheetName val="분전반"/>
      <sheetName val="ELECTRIC"/>
      <sheetName val="9GNG운반"/>
      <sheetName val="Sheet1"/>
      <sheetName val="원내역서3"/>
      <sheetName val="주소"/>
      <sheetName val="부하계산서"/>
      <sheetName val="1.수인터널"/>
      <sheetName val="1차 내역서"/>
      <sheetName val="일위대가표"/>
      <sheetName val="개요"/>
      <sheetName val="유림골조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L1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 HIT-&gt;HMC 견적(3900)"/>
      <sheetName val="공량산출서"/>
      <sheetName val="노무비단가"/>
      <sheetName val="공조기(삭제)"/>
      <sheetName val="6호기"/>
      <sheetName val="아파트건축"/>
      <sheetName val="관급_File"/>
      <sheetName val="코드표"/>
      <sheetName val="2공구산출내역"/>
      <sheetName val="합천내역"/>
      <sheetName val="신공덕"/>
      <sheetName val="OPGW기별"/>
      <sheetName val="단중표"/>
      <sheetName val="일위대가목록"/>
      <sheetName val="입찰안"/>
      <sheetName val="원내역"/>
      <sheetName val="기자재단가"/>
      <sheetName val="충돌 내용"/>
      <sheetName val="내역서(삼호)"/>
      <sheetName val="Inform"/>
      <sheetName val="수량산출"/>
      <sheetName val="노임단가"/>
      <sheetName val="식재가격"/>
      <sheetName val="식재총괄"/>
      <sheetName val="N賃率-職"/>
      <sheetName val="고압수량(철거)"/>
      <sheetName val="목록"/>
      <sheetName val="세동별비상"/>
      <sheetName val="카렌스센터계량기설치공사"/>
      <sheetName val="덕전리"/>
      <sheetName val="저"/>
      <sheetName val="정산내역서"/>
      <sheetName val="명단"/>
      <sheetName val="준공정산"/>
      <sheetName val="집계"/>
      <sheetName val="우배수"/>
      <sheetName val="교통대책내역"/>
      <sheetName val="기계설비-내역서"/>
      <sheetName val="BASIC (2)"/>
      <sheetName val="예가표"/>
      <sheetName val="단가최종"/>
      <sheetName val="대가목록"/>
      <sheetName val="인건비"/>
      <sheetName val="환율"/>
      <sheetName val="일위대가(건축)"/>
      <sheetName val="터널조도"/>
      <sheetName val="Macro1"/>
      <sheetName val="15.공량산출근거서"/>
      <sheetName val="토목공사"/>
      <sheetName val="원가,내역,관급,한전,일위"/>
      <sheetName val="을"/>
      <sheetName val="준공내역서(을)"/>
      <sheetName val="단가조사"/>
      <sheetName val="GI-LIST"/>
      <sheetName val="일위대가목차"/>
      <sheetName val="원형1호맨홀토공수량"/>
      <sheetName val="2-2.매출분석"/>
      <sheetName val="설계내역서"/>
      <sheetName val="품셈TABLE"/>
      <sheetName val="내역서(설비+소방)"/>
      <sheetName val="전기단가조사서"/>
      <sheetName val="LH3 동양시스템"/>
      <sheetName val="데이타"/>
      <sheetName val="기초물량"/>
      <sheetName val="내역5"/>
      <sheetName val="원가"/>
      <sheetName val="단가산출서"/>
      <sheetName val="기초단가"/>
      <sheetName val="국공유지및사유지"/>
      <sheetName val="의뢰(2004)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절취및터파기"/>
      <sheetName val="단가산출-기,교"/>
      <sheetName val="DATA"/>
      <sheetName val="data spec"/>
      <sheetName val="QandAJunior"/>
      <sheetName val="03.10-12매입세금"/>
      <sheetName val="배관BM(일반)"/>
      <sheetName val="자재단가표"/>
      <sheetName val="현장관리비데이타"/>
      <sheetName val="대가단최종"/>
      <sheetName val="패널"/>
      <sheetName val="1안"/>
      <sheetName val="소방설비일위대가목록"/>
      <sheetName val="CON'C"/>
      <sheetName val="노무비"/>
      <sheetName val="도급내역서"/>
      <sheetName val="대치판정"/>
      <sheetName val="원가계산"/>
      <sheetName val="일위대가(계측기설치)"/>
      <sheetName val="9509"/>
      <sheetName val="외주비"/>
      <sheetName val="기준가"/>
      <sheetName val="한국원가"/>
      <sheetName val="산출금액내역"/>
      <sheetName val="기본입력"/>
      <sheetName val="문학간접"/>
      <sheetName val="일위_파일"/>
      <sheetName val="98수문일위"/>
      <sheetName val="총체보활공정표"/>
      <sheetName val="순공사비"/>
      <sheetName val="원가총괄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70%"/>
      <sheetName val="전기일위목록"/>
      <sheetName val="중기가격"/>
      <sheetName val="건물"/>
      <sheetName val="Sheet5"/>
      <sheetName val="적용건축"/>
      <sheetName val="실행철강하도"/>
      <sheetName val="도급갑지"/>
      <sheetName val="상수도토공집계표"/>
      <sheetName val="4차원가계산서"/>
      <sheetName val="__HK21887_1129___My_Documents_2"/>
      <sheetName val="지수"/>
      <sheetName val="AV시스템"/>
      <sheetName val="맨홀조서"/>
      <sheetName val="일위대가 (100%)"/>
      <sheetName val="부대공"/>
      <sheetName val="포장공"/>
      <sheetName val="토공"/>
      <sheetName val="부총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을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수.변전 설비 공사(수량)"/>
      <sheetName val="2. 간선 및 분전반 설비 공사(수량) "/>
      <sheetName val="3. 동력 설비 공사(수량)"/>
      <sheetName val="4. TRAY 설비 공사(수량)"/>
      <sheetName val="5. 전등 설비 공사(수량)"/>
      <sheetName val="6. 전열 설비 공사(수량)"/>
      <sheetName val="7. 냉.난방 설비 공사(수량)"/>
      <sheetName val="표지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"/>
      <sheetName val="전신환매도율"/>
      <sheetName val="간지"/>
      <sheetName val="파형강판 총수량집계표"/>
      <sheetName val="통로"/>
      <sheetName val="철근수량 집계표"/>
      <sheetName val="DATE"/>
      <sheetName val="우배수"/>
      <sheetName val="Baby일위대가"/>
      <sheetName val="내역서"/>
      <sheetName val="을지"/>
      <sheetName val="터파기및재료"/>
      <sheetName val="45,46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공사비증감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역T형옹벽(3.0)"/>
      <sheetName val="BOQ"/>
      <sheetName val="A LINE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직노"/>
      <sheetName val="보차도경계석"/>
      <sheetName val="8.PILE  (돌출)"/>
      <sheetName val="수량-가로등"/>
      <sheetName val="일위대가"/>
      <sheetName val="철거산출근거"/>
      <sheetName val="저"/>
      <sheetName val="총괄갑 "/>
      <sheetName val="교각1"/>
      <sheetName val="BOQ(전체)"/>
      <sheetName val="99총공사내역서"/>
      <sheetName val="노임단가"/>
      <sheetName val="원형1호맨홀토공수량"/>
      <sheetName val="CB"/>
      <sheetName val="일위대가(가설)"/>
      <sheetName val="정화조동내역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일반공사"/>
      <sheetName val="포장공"/>
      <sheetName val="견적서"/>
      <sheetName val="물가시세"/>
      <sheetName val="단면가정"/>
      <sheetName val="금액내역서"/>
      <sheetName val="BID"/>
      <sheetName val="인사자료총집계"/>
      <sheetName val="철근계"/>
      <sheetName val="7.PILE  (돌출)"/>
      <sheetName val="연결관암거"/>
      <sheetName val="기초단가"/>
      <sheetName val="TOTAL_BOQ"/>
      <sheetName val="수량산출"/>
      <sheetName val="5.공종별예산내역서"/>
      <sheetName val="골재산출"/>
      <sheetName val="실행철강하도"/>
      <sheetName val="토공(우물통,기타) "/>
      <sheetName val="내역(설계)"/>
      <sheetName val="일위대가표"/>
      <sheetName val="1차설계변경내역"/>
      <sheetName val="2000년1차"/>
      <sheetName val="MAIN_TABLE"/>
      <sheetName val="Macro1"/>
      <sheetName val="토목"/>
      <sheetName val="도급-집계"/>
      <sheetName val="가로등내역서"/>
      <sheetName val="소비자가"/>
      <sheetName val="품셈TABLE"/>
      <sheetName val="말뚝지지력산정"/>
      <sheetName val="COPING"/>
      <sheetName val="단가산출"/>
      <sheetName val="날개벽(시점좌측)"/>
      <sheetName val="부대내역"/>
      <sheetName val="E총"/>
      <sheetName val="6PILE  (돌출)"/>
      <sheetName val="단가 "/>
      <sheetName val="노임"/>
      <sheetName val="건축공사실행"/>
      <sheetName val="구조물공"/>
      <sheetName val="배수공"/>
      <sheetName val="부대공"/>
      <sheetName val="토공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공사개요"/>
      <sheetName val="총괄내역서"/>
      <sheetName val="표층포설및다짐"/>
      <sheetName val="기본사항"/>
      <sheetName val="데이타"/>
      <sheetName val="식재인부"/>
      <sheetName val="1차증가원가계산"/>
      <sheetName val="도급내역"/>
      <sheetName val="코드표"/>
      <sheetName val="기타#9"/>
      <sheetName val="수량산출서"/>
      <sheetName val="국도접속 차도부수량"/>
      <sheetName val="변수값"/>
      <sheetName val="중기상차"/>
      <sheetName val="AS복구"/>
      <sheetName val="중기터파기"/>
      <sheetName val="DATA2000"/>
      <sheetName val="맨홀"/>
      <sheetName val="U-TYPE(1)"/>
      <sheetName val="(A)내역서"/>
      <sheetName val="guard(mac)"/>
      <sheetName val="개비온집계"/>
      <sheetName val="개비온 단위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#REF"/>
      <sheetName val="슬래브(유곡)"/>
      <sheetName val="제경비"/>
      <sheetName val="관급자재"/>
      <sheetName val="7기초"/>
      <sheetName val="덕전리"/>
      <sheetName val="중기일위대가"/>
      <sheetName val="내역(원안-대안)"/>
      <sheetName val="200"/>
      <sheetName val="관급"/>
      <sheetName val="ABUT수량-A1"/>
      <sheetName val="VXXXXX"/>
      <sheetName val="하부철근수량"/>
      <sheetName val="일위대가목차"/>
      <sheetName val="접도구역경계표주현황"/>
      <sheetName val="수량집계표(舊)"/>
      <sheetName val="J直材4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</sheetNames>
    <definedNames>
      <definedName name="매크로11"/>
      <definedName name="매크로4" sheetId="2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/>
      <sheetData sheetId="358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/>
      <sheetData sheetId="454" refreshError="1"/>
      <sheetData sheetId="455" refreshError="1"/>
      <sheetData sheetId="456" refreshError="1"/>
      <sheetData sheetId="457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계림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고분"/>
      <sheetName val="발송견적"/>
      <sheetName val="단가조사"/>
      <sheetName val="수량산출"/>
      <sheetName val="계림(함평)"/>
      <sheetName val="계림(장성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노무비"/>
      <sheetName val="고분"/>
      <sheetName val="단위단가"/>
      <sheetName val="부하(성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인건비"/>
      <sheetName val="원가계산서"/>
    </sheetNames>
    <sheetDataSet>
      <sheetData sheetId="0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1" refreshError="1"/>
      <sheetData sheetId="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  <sheetName val="노임단가"/>
      <sheetName val="노무비단가"/>
      <sheetName val="modeling"/>
      <sheetName val="단가"/>
      <sheetName val="ABUT수량-A1"/>
      <sheetName val="노임"/>
      <sheetName val="을지"/>
      <sheetName val="#REF"/>
      <sheetName val="암거단위"/>
      <sheetName val="단위수량"/>
      <sheetName val="이토변실"/>
      <sheetName val="화해(함평)"/>
      <sheetName val="화해(장성)"/>
      <sheetName val="C.배수관공"/>
      <sheetName val="DATE"/>
      <sheetName val="수량산출"/>
      <sheetName val="1.설계기준 "/>
      <sheetName val="Baby일위대가"/>
      <sheetName val="N賃率-職"/>
      <sheetName val="내역1"/>
      <sheetName val="변수"/>
      <sheetName val="직접경비"/>
      <sheetName val="인건비"/>
      <sheetName val="내역서"/>
      <sheetName val="관경별내역서"/>
      <sheetName val="일위대가목록"/>
      <sheetName val="말뚝지지력산정"/>
      <sheetName val="재정비직인"/>
      <sheetName val="재정비내역"/>
      <sheetName val="지적고시내역"/>
      <sheetName val="방지책개소별명세"/>
      <sheetName val="적현로"/>
      <sheetName val="설계기준"/>
      <sheetName val="45,46"/>
      <sheetName val="일위대가"/>
      <sheetName val="총괄내역서"/>
      <sheetName val="기본단가표"/>
      <sheetName val="H-PILE수량집계"/>
      <sheetName val="고분전시관"/>
      <sheetName val="설비"/>
      <sheetName val="자재집계"/>
      <sheetName val="대비"/>
      <sheetName val="내역"/>
      <sheetName val=""/>
      <sheetName val="[종배수관.xls]______D_____1_______2"/>
      <sheetName val="[종배수관.xls]______D_____1_______3"/>
      <sheetName val="깨기수량"/>
      <sheetName val="신천3호용수로"/>
      <sheetName val="용수지선토적"/>
      <sheetName val="교대(A1-A2)"/>
      <sheetName val="매매"/>
      <sheetName val="개별직종노임단가(2002.5)"/>
      <sheetName val="직노"/>
      <sheetName val="터파기및재료"/>
      <sheetName val="부대내역"/>
      <sheetName val="기둥(원형)"/>
      <sheetName val="기초공"/>
      <sheetName val="대가목록"/>
      <sheetName val="시설물일위"/>
      <sheetName val="연동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69">
          <cell r="AG69">
            <v>77.28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화1교"/>
      <sheetName val="개화2교"/>
      <sheetName val="1련통로(우)"/>
      <sheetName val="1련통로(좌)"/>
      <sheetName val="2련수로(우)"/>
      <sheetName val="2련수로(좌)"/>
      <sheetName val="연결부"/>
      <sheetName val="3련수로"/>
      <sheetName val="1련통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갑지"/>
      <sheetName val="총괄서"/>
      <sheetName val="내역"/>
      <sheetName val="설계원가"/>
      <sheetName val="Sheet2"/>
      <sheetName val="code"/>
      <sheetName val="콘크리트깨기"/>
      <sheetName val="몰탈"/>
      <sheetName val="토공"/>
      <sheetName val="덤프운반"/>
      <sheetName val="레미콘타설"/>
      <sheetName val="철근가공조립"/>
      <sheetName val="거푸집"/>
      <sheetName val="보조기층포설및다짐"/>
      <sheetName val="콘크리트포장"/>
      <sheetName val="파형강관"/>
      <sheetName val="수로관"/>
      <sheetName val="흄관부설및접합"/>
      <sheetName val="보조기층운반"/>
      <sheetName val="중기운반"/>
      <sheetName val="부대공"/>
      <sheetName val="소운반"/>
      <sheetName val="아스콘"/>
      <sheetName val="사용료총괄"/>
      <sheetName val="중기사용료"/>
      <sheetName val="노임단가"/>
      <sheetName val="Sheet1"/>
      <sheetName val="자재단가"/>
      <sheetName val="reser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</sheetNames>
    <definedNames>
      <definedName name="복사"/>
    </defined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화면"/>
      <sheetName val="도면 색인표"/>
      <sheetName val="기초수평,전단키없음"/>
      <sheetName val="기초수평,전단키있음"/>
      <sheetName val="기초경사,전단키없음"/>
      <sheetName val="기초경사,전단키있음"/>
      <sheetName val="시점교대"/>
    </sheetNames>
    <sheetDataSet>
      <sheetData sheetId="0"/>
      <sheetData sheetId="1"/>
      <sheetData sheetId="2" refreshError="1"/>
      <sheetData sheetId="3" refreshError="1"/>
      <sheetData sheetId="4" refreshError="1"/>
      <sheetData sheetId="5">
        <row r="30">
          <cell r="C30">
            <v>1</v>
          </cell>
        </row>
        <row r="38">
          <cell r="C38">
            <v>0.45</v>
          </cell>
        </row>
      </sheetData>
      <sheetData sheetId="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기초경사,전단키있음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원주복~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Macro1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수량산출"/>
      <sheetName val="code"/>
      <sheetName val="콘크리트깨기"/>
      <sheetName val="토공"/>
      <sheetName val="덤프운반"/>
      <sheetName val="레미콘타설"/>
      <sheetName val="몰탈"/>
      <sheetName val="거푸집"/>
      <sheetName val="유로폼"/>
      <sheetName val="보조기층포설및다짐"/>
      <sheetName val="콘크리트포장"/>
      <sheetName val="파형강관"/>
      <sheetName val="수로관"/>
      <sheetName val="보조기층운반"/>
      <sheetName val="중기운반"/>
      <sheetName val="사용료총괄"/>
      <sheetName val="중기사용료"/>
      <sheetName val="노임단가"/>
      <sheetName val="자재단가"/>
      <sheetName val="reser"/>
      <sheetName val="DATE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수량"/>
      <sheetName val="자재집계(레미콘)"/>
      <sheetName val="자재집계(철근)"/>
      <sheetName val="자재집계(골재)"/>
      <sheetName val="부대공레미콘집계"/>
      <sheetName val="부대공철근집계"/>
      <sheetName val="부대공골재집계"/>
      <sheetName val="부대공이월수량집계표"/>
      <sheetName val="부대공공제수량집계표"/>
      <sheetName val="부대공총괄수량집계표"/>
      <sheetName val="표지판설치집계표"/>
      <sheetName val="표지판기초토공수량산출"/>
      <sheetName val="표지판규격별집계표"/>
      <sheetName val="시선유도집계표"/>
      <sheetName val="데리네이타현황"/>
      <sheetName val="갈매기표지판섳치현황및집계"/>
      <sheetName val="갈매기표지판기초수량집계표"/>
      <sheetName val="갈매기표지판기초단위수량"/>
      <sheetName val="소분리대반사판"/>
      <sheetName val="도로표지병수량집계"/>
      <sheetName val="도로표지병설치현황"/>
      <sheetName val="차선도색총수량집계표"/>
      <sheetName val="차선도색집계"/>
      <sheetName val="차선도색설치현황"/>
      <sheetName val="차선도색단위수량"/>
      <sheetName val="갈매기차선도색"/>
      <sheetName val="갈매기차선도색설치현황"/>
      <sheetName val="차선도색기타집계표"/>
      <sheetName val="횡단보도수량"/>
      <sheetName val="노면표시수량"/>
      <sheetName val="가드레일"/>
      <sheetName val="가드레일 조서"/>
      <sheetName val="중분대가드레일수량"/>
      <sheetName val="중분대가드레일조서"/>
      <sheetName val="차광망설치현황"/>
      <sheetName val="낙석방지책 수량집계"/>
      <sheetName val="낙석방책 조서"/>
      <sheetName val="낙석방지책기초 수량집계"/>
      <sheetName val="낙석방책기초 조서"/>
      <sheetName val="낙석방지망설치현황"/>
      <sheetName val="방음벽설치현황"/>
      <sheetName val="방음벽기초수량집계표 (2)"/>
      <sheetName val="가설방음판넬설치현황"/>
      <sheetName val="미끄럼방지시설수량집계표"/>
      <sheetName val="미끄럼방지포장설치현황"/>
      <sheetName val="미끄럼방지 단위"/>
      <sheetName val="세륜시설1"/>
      <sheetName val="준공표지판"/>
      <sheetName val="절토부점검로수량집계표"/>
      <sheetName val="전면부점검로 단부수량집계표"/>
      <sheetName val="절토부점검로설치현황"/>
      <sheetName val="돌쌓기 수량산출 집계표"/>
      <sheetName val="돌쌓기설치현황"/>
      <sheetName val="돌쌓시 단위수량"/>
      <sheetName val="가도설치현황총집계표"/>
      <sheetName val="가도가교및가시설"/>
      <sheetName val="가도설치현황"/>
      <sheetName val="수로이설공"/>
      <sheetName val="접도구역경계표주집계표"/>
      <sheetName val="접도구역경계표주설치현황"/>
      <sheetName val="기존국도유지관리비"/>
      <sheetName val="차량충격흡수시설설치현황및집계표"/>
      <sheetName val="암파쇄방호시설수량집계표"/>
      <sheetName val="암파쇄방호시설설치현황"/>
      <sheetName val="안전시설목수량집계표"/>
      <sheetName val="안전시설목설치현황"/>
      <sheetName val="안전시설목"/>
      <sheetName val="침사지수량집계"/>
      <sheetName val="침사지설치계획"/>
      <sheetName val="침사지단위수량"/>
      <sheetName val="도로반사경"/>
      <sheetName val="보링공수량집계표"/>
      <sheetName val="보링공현황(교량)"/>
      <sheetName val="보링공현황(터널)"/>
      <sheetName val="보링공현황(절토부)"/>
      <sheetName val="공사용안내표지판수량집계표"/>
      <sheetName val="공사용안내표지판1"/>
      <sheetName val="공사용안내표지판2"/>
      <sheetName val="총집계(골재)"/>
      <sheetName val="임시"/>
      <sheetName val="방진망설치계획"/>
      <sheetName val="부대공총괄수량집계표(1)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0+000</v>
          </cell>
        </row>
        <row r="5">
          <cell r="A5" t="str">
            <v>0+050</v>
          </cell>
        </row>
        <row r="6">
          <cell r="A6" t="str">
            <v>0+095</v>
          </cell>
        </row>
        <row r="7">
          <cell r="A7" t="str">
            <v>0+245</v>
          </cell>
        </row>
        <row r="8">
          <cell r="A8" t="str">
            <v>1+070</v>
          </cell>
        </row>
        <row r="9">
          <cell r="A9" t="str">
            <v>1+300</v>
          </cell>
        </row>
        <row r="10">
          <cell r="A10" t="str">
            <v>2+050</v>
          </cell>
        </row>
        <row r="11">
          <cell r="A11" t="str">
            <v>2+475</v>
          </cell>
        </row>
        <row r="12">
          <cell r="A12" t="str">
            <v>3+230</v>
          </cell>
        </row>
        <row r="13">
          <cell r="A13" t="str">
            <v>5+600</v>
          </cell>
        </row>
        <row r="14">
          <cell r="A14" t="str">
            <v>6+200</v>
          </cell>
        </row>
        <row r="15">
          <cell r="A15" t="str">
            <v>6+910</v>
          </cell>
        </row>
        <row r="16">
          <cell r="A16" t="str">
            <v>7+540</v>
          </cell>
        </row>
        <row r="17">
          <cell r="A17" t="str">
            <v>9+060</v>
          </cell>
        </row>
        <row r="18">
          <cell r="A18" t="str">
            <v>9+160</v>
          </cell>
        </row>
        <row r="19">
          <cell r="A19" t="str">
            <v>10+670</v>
          </cell>
        </row>
        <row r="20">
          <cell r="A20" t="str">
            <v>12+120</v>
          </cell>
        </row>
        <row r="21">
          <cell r="A21" t="str">
            <v>14+875</v>
          </cell>
        </row>
        <row r="22">
          <cell r="A22">
            <v>15</v>
          </cell>
        </row>
        <row r="23">
          <cell r="A23">
            <v>875</v>
          </cell>
        </row>
        <row r="24">
          <cell r="A24" t="str">
            <v>16+215</v>
          </cell>
        </row>
        <row r="25">
          <cell r="A25" t="str">
            <v>16+960</v>
          </cell>
        </row>
        <row r="26">
          <cell r="A26" t="str">
            <v>17+295</v>
          </cell>
        </row>
        <row r="27">
          <cell r="A27" t="str">
            <v>17+610</v>
          </cell>
        </row>
        <row r="28">
          <cell r="A28" t="str">
            <v>17+910</v>
          </cell>
        </row>
        <row r="29">
          <cell r="A29" t="str">
            <v>18+410</v>
          </cell>
        </row>
        <row r="30">
          <cell r="A30" t="str">
            <v>18+745</v>
          </cell>
        </row>
        <row r="31">
          <cell r="A31" t="str">
            <v>0+000</v>
          </cell>
        </row>
        <row r="32">
          <cell r="A32" t="str">
            <v>0+050</v>
          </cell>
        </row>
        <row r="33">
          <cell r="A33" t="str">
            <v>0+095</v>
          </cell>
        </row>
        <row r="34">
          <cell r="A34" t="str">
            <v>0+245</v>
          </cell>
        </row>
        <row r="35">
          <cell r="A35" t="str">
            <v>1+070</v>
          </cell>
        </row>
        <row r="36">
          <cell r="A36" t="str">
            <v>1+300</v>
          </cell>
        </row>
        <row r="37">
          <cell r="A37" t="str">
            <v>2+050</v>
          </cell>
        </row>
        <row r="38">
          <cell r="A38" t="str">
            <v>2+475</v>
          </cell>
        </row>
        <row r="39">
          <cell r="A39" t="str">
            <v>3+230</v>
          </cell>
        </row>
        <row r="40">
          <cell r="A40" t="str">
            <v>5+600</v>
          </cell>
        </row>
        <row r="41">
          <cell r="A41" t="str">
            <v>6+200</v>
          </cell>
        </row>
        <row r="42">
          <cell r="A42" t="str">
            <v>6+910</v>
          </cell>
        </row>
        <row r="43">
          <cell r="A43" t="str">
            <v>7+540</v>
          </cell>
        </row>
        <row r="44">
          <cell r="A44" t="str">
            <v>9+060</v>
          </cell>
        </row>
        <row r="45">
          <cell r="A45" t="str">
            <v>9+160</v>
          </cell>
        </row>
        <row r="46">
          <cell r="A46" t="str">
            <v>10+670</v>
          </cell>
        </row>
        <row r="47">
          <cell r="A47" t="str">
            <v>12+120</v>
          </cell>
        </row>
        <row r="48">
          <cell r="A48" t="str">
            <v>14+875</v>
          </cell>
        </row>
        <row r="49">
          <cell r="A49">
            <v>15</v>
          </cell>
        </row>
        <row r="50">
          <cell r="A50">
            <v>875</v>
          </cell>
        </row>
        <row r="51">
          <cell r="A51" t="str">
            <v>16+215</v>
          </cell>
        </row>
        <row r="52">
          <cell r="A52" t="str">
            <v>16+960</v>
          </cell>
        </row>
        <row r="53">
          <cell r="A53" t="str">
            <v>17+295</v>
          </cell>
        </row>
        <row r="54">
          <cell r="A54" t="str">
            <v>17+610</v>
          </cell>
        </row>
        <row r="55">
          <cell r="A55" t="str">
            <v>17+910</v>
          </cell>
        </row>
        <row r="56">
          <cell r="A56" t="str">
            <v>18+410</v>
          </cell>
        </row>
        <row r="57">
          <cell r="A57" t="str">
            <v>18+745</v>
          </cell>
        </row>
        <row r="58">
          <cell r="A58" t="str">
            <v>불영 RAMP-A 0+000</v>
          </cell>
        </row>
        <row r="59">
          <cell r="A59" t="str">
            <v>불영 RAMP-A 0+500</v>
          </cell>
        </row>
        <row r="60">
          <cell r="A60" t="str">
            <v>불영 RAMP-A 0+000</v>
          </cell>
        </row>
        <row r="61">
          <cell r="A61" t="str">
            <v>불영 RAMP-A 0+500</v>
          </cell>
        </row>
        <row r="62">
          <cell r="A62" t="str">
            <v>불영 RAMP-B 0+100</v>
          </cell>
        </row>
        <row r="63">
          <cell r="A63" t="str">
            <v>불영 RAMP-C 0+000</v>
          </cell>
        </row>
        <row r="64">
          <cell r="A64" t="str">
            <v>불영 RAMP-C 0+040</v>
          </cell>
        </row>
        <row r="65">
          <cell r="A65" t="str">
            <v>불영 RAMP-D 0+000</v>
          </cell>
        </row>
        <row r="66">
          <cell r="A66" t="str">
            <v>불영 RAMP-D 0+235</v>
          </cell>
        </row>
        <row r="67">
          <cell r="A67" t="str">
            <v>불영 RAMP-E 0+000</v>
          </cell>
        </row>
        <row r="68">
          <cell r="A68" t="str">
            <v>불영 RAMP-E 0+040</v>
          </cell>
        </row>
        <row r="69">
          <cell r="A69" t="str">
            <v>산성 RAMP-A 0+000</v>
          </cell>
        </row>
        <row r="70">
          <cell r="A70" t="str">
            <v>산성 RAMP-A 0+040</v>
          </cell>
        </row>
        <row r="71">
          <cell r="A71" t="str">
            <v>산성 RAMP-A 0+000</v>
          </cell>
        </row>
        <row r="72">
          <cell r="A72" t="str">
            <v>산성 RAMP-A 0+040</v>
          </cell>
        </row>
        <row r="73">
          <cell r="A73" t="str">
            <v>산성 RAMP-B 0+000</v>
          </cell>
        </row>
        <row r="74">
          <cell r="A74" t="str">
            <v>산성 RAMP-B 0+040</v>
          </cell>
        </row>
        <row r="75">
          <cell r="A75" t="str">
            <v>산성 RAMP-C 0+000</v>
          </cell>
        </row>
        <row r="76">
          <cell r="A76" t="str">
            <v>산성 RAMP-C 0+180</v>
          </cell>
        </row>
        <row r="77">
          <cell r="A77" t="str">
            <v>산성 RAMP-D 0+000</v>
          </cell>
        </row>
        <row r="78">
          <cell r="A78" t="str">
            <v>산성 RAMP-D 0+040</v>
          </cell>
        </row>
        <row r="79">
          <cell r="A79" t="str">
            <v>산성 RAMP-E 0+000</v>
          </cell>
        </row>
        <row r="80">
          <cell r="A80" t="str">
            <v>산성 RAMP-E 0+240</v>
          </cell>
        </row>
        <row r="81">
          <cell r="A81" t="str">
            <v>고성 RAMP-A 0+060</v>
          </cell>
        </row>
        <row r="82">
          <cell r="A82" t="str">
            <v>고성 RAMP-A 0+100</v>
          </cell>
        </row>
        <row r="83">
          <cell r="A83" t="str">
            <v>고성 RAMP-A 0+060</v>
          </cell>
        </row>
        <row r="84">
          <cell r="A84" t="str">
            <v>고성 RAMP-A 0+100</v>
          </cell>
        </row>
        <row r="85">
          <cell r="A85" t="str">
            <v>고성 RAMP-B 0+000</v>
          </cell>
        </row>
        <row r="86">
          <cell r="A86" t="str">
            <v>고성 RAMP-B 0+220</v>
          </cell>
        </row>
        <row r="87">
          <cell r="A87" t="str">
            <v>고성 RAMP-C 0+000</v>
          </cell>
        </row>
        <row r="88">
          <cell r="A88" t="str">
            <v>고성 RAMP-C 0+040</v>
          </cell>
        </row>
        <row r="89">
          <cell r="A89" t="str">
            <v>고성 RAMP-D 0+000</v>
          </cell>
        </row>
        <row r="90">
          <cell r="A90" t="str">
            <v>고성 RAMP-D 0+260</v>
          </cell>
        </row>
        <row r="91">
          <cell r="A91" t="str">
            <v>고성 RAMP-E 0+000</v>
          </cell>
        </row>
        <row r="92">
          <cell r="A92" t="str">
            <v>고성 RAMP-E 0+040</v>
          </cell>
        </row>
        <row r="93">
          <cell r="A93" t="str">
            <v>온양  RAMP-A 0+300</v>
          </cell>
        </row>
        <row r="94">
          <cell r="A94" t="str">
            <v>온양  RAMP-A 0+300</v>
          </cell>
        </row>
        <row r="95">
          <cell r="A95" t="str">
            <v>온양  RAMP-A 0+670</v>
          </cell>
        </row>
        <row r="96">
          <cell r="A96" t="str">
            <v>온양  RAMP-D 0+400</v>
          </cell>
        </row>
        <row r="97">
          <cell r="A97" t="str">
            <v>총    계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Macro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개요"/>
      <sheetName val="Sheet1"/>
      <sheetName val="직재"/>
      <sheetName val="EP0618"/>
      <sheetName val="노임단가"/>
      <sheetName val="부하계산서"/>
      <sheetName val="원가,내역,관급,한전,일위"/>
      <sheetName val="일위대가(가설)"/>
      <sheetName val="대치판정"/>
      <sheetName val="#REF"/>
      <sheetName val="산출내역서집계표"/>
      <sheetName val="일위(설)"/>
      <sheetName val="옥외등신설"/>
      <sheetName val="옥외등철거"/>
      <sheetName val="철주신설"/>
      <sheetName val="콘주철거"/>
      <sheetName val="수량산출서"/>
      <sheetName val="22수량"/>
      <sheetName val="수량산출"/>
      <sheetName val="여과지동"/>
      <sheetName val="기초자료"/>
      <sheetName val="실내건축일위대가"/>
      <sheetName val="신우"/>
      <sheetName val="내역"/>
      <sheetName val="자재단가"/>
      <sheetName val="터널조도"/>
      <sheetName val="3련 BOX"/>
      <sheetName val="4안전율"/>
      <sheetName val="주요재료비(원본)"/>
      <sheetName val="중기일위대가"/>
      <sheetName val="건축"/>
      <sheetName val="터파기및재료"/>
      <sheetName val="견적대비"/>
      <sheetName val="예산조서"/>
      <sheetName val="노무,재료"/>
      <sheetName val="기성금내역서"/>
      <sheetName val="9GNG운반"/>
      <sheetName val="본관동"/>
      <sheetName val="후관동"/>
      <sheetName val="갑지"/>
      <sheetName val="집계표"/>
      <sheetName val="총괄표"/>
      <sheetName val="COVER"/>
      <sheetName val="2공구산출내역"/>
      <sheetName val="을지"/>
      <sheetName val="99 조정금액"/>
      <sheetName val="일위대가"/>
      <sheetName val="공통가설"/>
      <sheetName val="단가"/>
      <sheetName val="품셈TABLE"/>
      <sheetName val="시화점실행"/>
      <sheetName val="날개벽수량표"/>
      <sheetName val="Y-WORK"/>
      <sheetName val="NEAYUK"/>
      <sheetName val="단위수량"/>
      <sheetName val="내역서1"/>
      <sheetName val="개소별수량산출"/>
      <sheetName val="N賃率-職"/>
      <sheetName val="설비"/>
      <sheetName val="영동(D)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"/>
      <sheetName val="중기손료"/>
      <sheetName val="자재단가"/>
      <sheetName val="단가목록"/>
      <sheetName val="목록(토목)"/>
      <sheetName val="토목일위"/>
      <sheetName val="목록(건축)"/>
      <sheetName val="건축일위"/>
      <sheetName val="목록(설비)"/>
      <sheetName val="설비일위"/>
      <sheetName val="목록(조경)"/>
      <sheetName val="조경일위"/>
      <sheetName val="목록(토목) (2)"/>
      <sheetName val="토목일위 (2)"/>
      <sheetName val="표지1"/>
      <sheetName val="표지2"/>
      <sheetName val="내역서"/>
    </sheetNames>
    <sheetDataSet>
      <sheetData sheetId="0">
        <row r="91">
          <cell r="C91">
            <v>53715</v>
          </cell>
          <cell r="D91">
            <v>52855</v>
          </cell>
        </row>
        <row r="92">
          <cell r="C92">
            <v>64260</v>
          </cell>
          <cell r="D92">
            <v>56042</v>
          </cell>
        </row>
        <row r="93">
          <cell r="C93">
            <v>49633</v>
          </cell>
          <cell r="D93">
            <v>53159</v>
          </cell>
        </row>
        <row r="94">
          <cell r="C94">
            <v>45575</v>
          </cell>
          <cell r="D94">
            <v>45276</v>
          </cell>
        </row>
        <row r="95">
          <cell r="C95">
            <v>40706</v>
          </cell>
          <cell r="D95">
            <v>39194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총괄표"/>
      <sheetName val="총괄"/>
      <sheetName val="제경비"/>
      <sheetName val="내역서"/>
      <sheetName val="설명서"/>
      <sheetName val="사유서"/>
      <sheetName val="내역갑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코드일람표2001년10월"/>
      <sheetName val="RE9604"/>
      <sheetName val="#REF"/>
      <sheetName val="전기2005"/>
      <sheetName val="요율"/>
      <sheetName val="인건-측정"/>
      <sheetName val="약품공급2"/>
      <sheetName val="건축내역"/>
      <sheetName val="일위대가 집계표"/>
      <sheetName val="을02"/>
      <sheetName val="직노"/>
      <sheetName val="EJ"/>
      <sheetName val="2000노임기준"/>
      <sheetName val="시중노임단가"/>
      <sheetName val="공사원가계산서"/>
      <sheetName val="자재단가"/>
      <sheetName val="갑지"/>
      <sheetName val="봉양~조차장간고하개명(신설)"/>
      <sheetName val="예산조서(전송)"/>
      <sheetName val="노임단가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옥외1"/>
      <sheetName val="Macro(전선)"/>
      <sheetName val="품셈"/>
      <sheetName val="내역서1"/>
      <sheetName val="정렬"/>
      <sheetName val="전기일위목록"/>
      <sheetName val="BID"/>
      <sheetName val="자재단가비교표"/>
      <sheetName val="재료값"/>
      <sheetName val="단가산출"/>
      <sheetName val="일위목록"/>
      <sheetName val="잡철물"/>
      <sheetName val="집계표2"/>
      <sheetName val="전기내역서(총계)"/>
      <sheetName val="원가총괄"/>
      <sheetName val="401"/>
      <sheetName val="교각계산"/>
      <sheetName val="sw1"/>
      <sheetName val="NOMUBI"/>
      <sheetName val="자재일람"/>
      <sheetName val="환율change"/>
      <sheetName val="8설7발"/>
      <sheetName val="도담구내 개소별 명세"/>
      <sheetName val="기초자료입력"/>
      <sheetName val="NEAYUK"/>
      <sheetName val="원가계산서"/>
      <sheetName val="총괄표"/>
      <sheetName val="98지급계획"/>
      <sheetName val="수량산출서"/>
      <sheetName val="노임"/>
      <sheetName val="I一般比"/>
      <sheetName val="자재테이블"/>
      <sheetName val="data"/>
      <sheetName val="문학간접"/>
      <sheetName val="자재단가표(5)"/>
      <sheetName val="당진1,2호기전선관설치및접지4차공사내역서-을지"/>
      <sheetName val="암거 제원표"/>
      <sheetName val="일위대가"/>
      <sheetName val="적산"/>
      <sheetName val="2.1  노무비 평균단가산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조명율표"/>
      <sheetName val="내역"/>
      <sheetName val="노임단가"/>
      <sheetName val="단가표"/>
      <sheetName val="sheet1"/>
      <sheetName val="2000년1차"/>
      <sheetName val="육령리농기계진입로설치공사(간지)"/>
      <sheetName val="재료집계표(육령)"/>
      <sheetName val="개거슬라브재료집계표(육령)"/>
      <sheetName val="개거슬라브재료표(육령)"/>
      <sheetName val="개거슬라브단면도(육령)"/>
      <sheetName val="콘크리트포장재료표(육령)"/>
      <sheetName val="콘크리트포장단면도(육령)"/>
      <sheetName val="L형측구재료집계표(육령)"/>
      <sheetName val="L형측구단면도및단위수량(육령)"/>
      <sheetName val="토공산출(육령)"/>
      <sheetName val="오선사거리구조개선공사(간지)"/>
      <sheetName val="재료집계표(오선)"/>
      <sheetName val="토공산출서(오선)"/>
      <sheetName val="포장재료산출(오선) "/>
      <sheetName val="L형측구 집계표(오선)"/>
      <sheetName val="L형측구(오선)"/>
      <sheetName val="배수시설공사(간지)"/>
      <sheetName val="배수시설집계표"/>
      <sheetName val="배수시설조서"/>
      <sheetName val="배수시설도"/>
      <sheetName val="대소꽃화원(간지)"/>
      <sheetName val="수량집계표(대소꽂)"/>
      <sheetName val="V형측구수량집계표(대소꽂) "/>
      <sheetName val="도수로집계(대소꽃)"/>
      <sheetName val="V형측구단위수량(대소꽃)"/>
      <sheetName val="교통섬개선(간지)"/>
      <sheetName val="수량집계표(교통)"/>
      <sheetName val="보도블럭(교통)"/>
      <sheetName val="콘크리트(교통)"/>
      <sheetName val="아스콘포장(교통)"/>
      <sheetName val="차선도색수량집계표(교통)"/>
      <sheetName val="차량흡수시설설치현황(교통)"/>
      <sheetName val="차선도색설치현황 (교통)"/>
      <sheetName val="차선제거현황(교통)"/>
      <sheetName val="내역서적용수량 (교통)"/>
      <sheetName val="게비온설치(간지)"/>
      <sheetName val="게비온재료집계표"/>
      <sheetName val="게비온위치조서"/>
      <sheetName val="게비온수량산출(2단)"/>
      <sheetName val="게비온수량산출(3단)"/>
      <sheetName val="입찰안"/>
      <sheetName val="교각1"/>
      <sheetName val="기본단가표"/>
      <sheetName val="내역서"/>
      <sheetName val="총중목"/>
      <sheetName val="산근"/>
      <sheetName val="일위대가"/>
      <sheetName val="DATE"/>
      <sheetName val="guard(mac)"/>
      <sheetName val="중사"/>
      <sheetName val="#REF"/>
      <sheetName val="ABUT수량-A1"/>
      <sheetName val="명세"/>
      <sheetName val="단산"/>
      <sheetName val="일대"/>
      <sheetName val="SLIDES"/>
      <sheetName val="요율"/>
      <sheetName val="관급자재"/>
      <sheetName val="전체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조명율표"/>
      <sheetName val="데리네이타현황"/>
      <sheetName val="총괄표"/>
      <sheetName val="재료"/>
      <sheetName val="자재단가비교표"/>
      <sheetName val="신호등일위대가"/>
      <sheetName val="일위대가"/>
      <sheetName val="현장조사"/>
      <sheetName val="내역(~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"/>
      <sheetName val="봉방동근생"/>
      <sheetName val="조명율표"/>
    </sheetNames>
    <sheetDataSet>
      <sheetData sheetId="0" refreshError="1"/>
      <sheetData sheetId="1" refreshError="1"/>
      <sheetData sheetId="2">
        <row r="21">
          <cell r="F21">
            <v>85808327</v>
          </cell>
          <cell r="H21">
            <v>62129077</v>
          </cell>
          <cell r="J21">
            <v>1179882</v>
          </cell>
        </row>
      </sheetData>
      <sheetData sheetId="3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영창26"/>
      <sheetName val="갑  지"/>
      <sheetName val="인건-측정"/>
      <sheetName val="봉방동근생"/>
      <sheetName val="교수설계"/>
      <sheetName val="내역서1"/>
      <sheetName val="내역"/>
      <sheetName val="산출근거"/>
      <sheetName val="지하"/>
      <sheetName val="일위대가목차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총괄표"/>
      <sheetName val="표지"/>
      <sheetName val="실행"/>
      <sheetName val="견적"/>
      <sheetName val="외주"/>
      <sheetName val="내역서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재료"/>
      <sheetName val="N賃率-職"/>
      <sheetName val="설계서"/>
      <sheetName val="현장"/>
      <sheetName val="건축내역"/>
      <sheetName val="예산M11A"/>
      <sheetName val="101동"/>
      <sheetName val="2000년1차"/>
      <sheetName val="2000전체분"/>
      <sheetName val="기본일위"/>
      <sheetName val="J直材4"/>
      <sheetName val="I一般比"/>
      <sheetName val="내역"/>
      <sheetName val="#REF"/>
      <sheetName val="영창26"/>
      <sheetName val="적용토목"/>
      <sheetName val="식재인부"/>
      <sheetName val="단가조사"/>
      <sheetName val="기본단가표"/>
      <sheetName val="MAIN_TABLE"/>
      <sheetName val="백암비스타내역"/>
      <sheetName val="설직재-1"/>
      <sheetName val="교통대책내역"/>
      <sheetName val="KKK"/>
      <sheetName val="출자한도"/>
      <sheetName val="공사비총괄표"/>
      <sheetName val="기초자료"/>
      <sheetName val="3BL공동구 수량"/>
      <sheetName val="본공사"/>
      <sheetName val="요율"/>
      <sheetName val="갑지"/>
      <sheetName val="기초내역서"/>
      <sheetName val="수량산출"/>
      <sheetName val="대가목록표"/>
      <sheetName val="갑지(추정)"/>
      <sheetName val="실행"/>
      <sheetName val="일대-1"/>
      <sheetName val="공사개요(서광주)"/>
      <sheetName val="6PILE  (돌출)"/>
      <sheetName val="asd"/>
      <sheetName val="골재산출"/>
      <sheetName val="경산"/>
      <sheetName val="단가산출"/>
      <sheetName val="지하"/>
      <sheetName val="5공철탑검토표"/>
      <sheetName val="4공철탑검토"/>
      <sheetName val="CTEMCOST"/>
      <sheetName val="산근"/>
      <sheetName val="금액내역서"/>
      <sheetName val="산출근거"/>
      <sheetName val="철탑공사"/>
      <sheetName val="Customer Databas"/>
      <sheetName val="스포회원매출"/>
      <sheetName val="지질조사"/>
      <sheetName val="총괄표"/>
      <sheetName val="교각별철근수량집계표"/>
      <sheetName val="산출내역서"/>
      <sheetName val="차수공개요"/>
      <sheetName val="대공종"/>
      <sheetName val="코드표"/>
      <sheetName val="재료비노무비"/>
      <sheetName val="당초"/>
      <sheetName val="자료"/>
      <sheetName val="노임"/>
      <sheetName val="NYS"/>
      <sheetName val="단중표"/>
      <sheetName val="본체"/>
      <sheetName val="물가자료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조명율표"/>
      <sheetName val="LF자재단가"/>
      <sheetName val="자재단가"/>
      <sheetName val="토공(우물통,기타) "/>
      <sheetName val="일위대가목차"/>
      <sheetName val="AIR SHOWER(3인용)"/>
      <sheetName val="위생설비"/>
      <sheetName val="교수설계"/>
      <sheetName val="데이타"/>
      <sheetName val="DATA"/>
      <sheetName val="6호기"/>
      <sheetName val="식생블럭단위수량"/>
      <sheetName val="노임,재료비"/>
      <sheetName val="토공 total"/>
      <sheetName val="기술부대조건"/>
      <sheetName val="예산"/>
      <sheetName val="RE9604"/>
      <sheetName val="LEGEND"/>
      <sheetName val="102역사"/>
      <sheetName val="도급기성"/>
      <sheetName val="설비단가표"/>
      <sheetName val="Sheet6"/>
      <sheetName val="연부97-1"/>
      <sheetName val="조건표"/>
      <sheetName val="자갈,시멘트,모래산출"/>
      <sheetName val="오수공수량집계표"/>
      <sheetName val="Sheet5"/>
      <sheetName val="원가 (2)"/>
      <sheetName val="입찰안"/>
      <sheetName val="내역서2안"/>
      <sheetName val="공사직종별노임"/>
      <sheetName val="48전력선로일위"/>
      <sheetName val="단가표"/>
      <sheetName val="목록"/>
      <sheetName val="시설물기초"/>
      <sheetName val=" 냉각수펌프"/>
      <sheetName val="AHU집계"/>
      <sheetName val="1.설계조건"/>
      <sheetName val=" HIT-&gt;HMC 견적(3900)"/>
      <sheetName val="중기"/>
      <sheetName val="ELEC"/>
      <sheetName val="9GNG운반"/>
      <sheetName val="특외대"/>
      <sheetName val="기계경비(시간당)"/>
      <sheetName val="율촌법률사무소2내역"/>
      <sheetName val="노무,재료"/>
      <sheetName val="노무비"/>
      <sheetName val="견적"/>
      <sheetName val="조명시설"/>
      <sheetName val="내역서(중수)"/>
      <sheetName val="총수량집계표"/>
      <sheetName val="제작비추산총괄표"/>
      <sheetName val="갑"/>
      <sheetName val="철거산출근거"/>
      <sheetName val="사다리"/>
      <sheetName val="CIVIL4"/>
      <sheetName val="내역(원안-대안)"/>
      <sheetName val="아파트건축"/>
      <sheetName val="본체철근표"/>
      <sheetName val="당진1,2호기전선관설치및접지4차공사내역서-을지"/>
      <sheetName val="96정변2"/>
      <sheetName val="금액집계"/>
      <sheetName val="전기일위목록"/>
      <sheetName val="001"/>
      <sheetName val="단위내역서"/>
      <sheetName val="주beam"/>
      <sheetName val="공사개요"/>
      <sheetName val="CAT_5"/>
      <sheetName val="단가비교표_공통1"/>
      <sheetName val="공조기휀"/>
      <sheetName val="시멘트"/>
      <sheetName val="N賃率_職"/>
      <sheetName val="수주추정"/>
      <sheetName val="제-노임"/>
      <sheetName val="제직재"/>
      <sheetName val="견적서"/>
      <sheetName val="내역서 "/>
      <sheetName val="내역서(기성청구)"/>
      <sheetName val="역공종"/>
      <sheetName val="대치판정"/>
      <sheetName val="원가서"/>
      <sheetName val="원가계산서"/>
      <sheetName val="설_(3)"/>
      <sheetName val="설_(2)"/>
      <sheetName val="3BL공동구_수량"/>
      <sheetName val="데리네이타현황"/>
      <sheetName val="공통가설공사"/>
      <sheetName val="기계공사비집계(원안)"/>
      <sheetName val="물량입력"/>
      <sheetName val="표지"/>
      <sheetName val="도급견적가"/>
      <sheetName val="일위(철거)"/>
      <sheetName val="E총15"/>
      <sheetName val="조경일람"/>
      <sheetName val="약품공급2"/>
      <sheetName val="카메라"/>
      <sheetName val="guard(mac)"/>
      <sheetName val="부대공Ⅱ"/>
      <sheetName val="간접1"/>
      <sheetName val="장비가동"/>
      <sheetName val="내역관리1"/>
      <sheetName val="산출-설비"/>
      <sheetName val="갑지1"/>
      <sheetName val="전선 및 전선관"/>
      <sheetName val="공통가설"/>
      <sheetName val="저"/>
      <sheetName val="내역(설계)"/>
      <sheetName val="백룡교차로"/>
      <sheetName val="산정교차로"/>
      <sheetName val="신영교차로"/>
      <sheetName val="노 무 비"/>
      <sheetName val="별표 "/>
      <sheetName val="200"/>
      <sheetName val="3.2제조설비"/>
      <sheetName val="적용건축"/>
      <sheetName val="DATE"/>
      <sheetName val="토공"/>
      <sheetName val="첨부1"/>
      <sheetName val="일위대가1"/>
      <sheetName val="청주(철골발주의뢰서)"/>
      <sheetName val="sub"/>
      <sheetName val="반포2차"/>
      <sheetName val="공사착공계"/>
      <sheetName val="하도급원가계산총괄표(식재)"/>
      <sheetName val="부하자료"/>
      <sheetName val="찍기"/>
      <sheetName val="특별땅고르기"/>
      <sheetName val="계약서"/>
      <sheetName val="Inst."/>
      <sheetName val="01상노임"/>
      <sheetName val="Baby일위대가"/>
      <sheetName val="물량표"/>
      <sheetName val="토공집계표"/>
      <sheetName val="을지"/>
      <sheetName val="단"/>
      <sheetName val="터파기및재료"/>
      <sheetName val="국내"/>
      <sheetName val="내역서 제출"/>
      <sheetName val="품셈"/>
      <sheetName val="상가분양"/>
      <sheetName val="총괄내역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INPUT"/>
      <sheetName val="직접공사비"/>
      <sheetName val="JUCKEYK"/>
      <sheetName val="내역표지"/>
      <sheetName val="건축원가"/>
      <sheetName val="#3_일위대가목록"/>
      <sheetName val="별표"/>
      <sheetName val="2000년 공정표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손익분석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부대내역"/>
      <sheetName val="세골재  T2 변경 현황"/>
      <sheetName val="구리토평1전기"/>
      <sheetName val="C.전기공사"/>
      <sheetName val="J-EQ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하이테콤직원"/>
      <sheetName val="맨홀수량산출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98지급계획"/>
      <sheetName val="20관리비율"/>
      <sheetName val="현장관리비"/>
      <sheetName val="개요"/>
      <sheetName val="노임단가(08.01)"/>
      <sheetName val="봉방동근생"/>
      <sheetName val="유림골조"/>
      <sheetName val="민감도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을"/>
      <sheetName val="연습"/>
      <sheetName val="접지수량"/>
      <sheetName val="전기2005"/>
      <sheetName val="통신2005"/>
      <sheetName val="총괄집계표"/>
      <sheetName val="자료입력"/>
      <sheetName val="철콘"/>
      <sheetName val="내역서중"/>
      <sheetName val="교각계산"/>
      <sheetName val="직접노무"/>
      <sheetName val="직접재료"/>
      <sheetName val="표  지"/>
      <sheetName val="예가표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간접비계산"/>
      <sheetName val="유림총괄"/>
      <sheetName val="현장관리비참조"/>
      <sheetName val="작성"/>
      <sheetName val="출력은 금물"/>
      <sheetName val="일위대가(건축)"/>
      <sheetName val="간접비"/>
      <sheetName val="청도공장"/>
      <sheetName val="계측기"/>
      <sheetName val="패널"/>
      <sheetName val="PIPING"/>
      <sheetName val="간접(90)"/>
      <sheetName val="입상내역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일위목록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수량총괄"/>
      <sheetName val="지급자재"/>
      <sheetName val="가설공사"/>
      <sheetName val="단가 "/>
      <sheetName val="COVER"/>
      <sheetName val="ESCO개보수공사"/>
      <sheetName val="DB"/>
      <sheetName val="공연,전시"/>
      <sheetName val="A 견적"/>
      <sheetName val="s.v"/>
      <sheetName val="빌딩 안내"/>
      <sheetName val="화재 탐지 설비"/>
      <sheetName val="DATA테이블1 (2)"/>
      <sheetName val="건축기계설비표선정수장"/>
      <sheetName val="공사입찰정보입력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매출채권"/>
      <sheetName val="1Month+Sheet2!"/>
      <sheetName val="시중노임"/>
      <sheetName val="산출0"/>
      <sheetName val="금융비용"/>
      <sheetName val="콘크리트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CL분석결과"/>
      <sheetName val="조정율"/>
      <sheetName val="노임200103"/>
      <sheetName val="1차 내역서"/>
      <sheetName val="현장경비"/>
      <sheetName val="포승중환경개선공사(변경)"/>
      <sheetName val="기초목록"/>
      <sheetName val="단가(자재)"/>
      <sheetName val="공사추진현황"/>
      <sheetName val="입력"/>
      <sheetName val="&lt;--"/>
      <sheetName val="단가 및 재료비"/>
      <sheetName val="상행-교대(A1-A2)"/>
      <sheetName val="전기설계변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내역"/>
      <sheetName val="요율"/>
      <sheetName val="내역서1"/>
      <sheetName val="조명율표"/>
      <sheetName val="수량산출서"/>
      <sheetName val="건축내역"/>
      <sheetName val="200"/>
      <sheetName val="실행"/>
      <sheetName val="내역서"/>
      <sheetName val="실행내역"/>
      <sheetName val="노무비 근거"/>
      <sheetName val="한일양산"/>
      <sheetName val="N賃率-職"/>
      <sheetName val="48전력선로일위"/>
      <sheetName val="A 견적"/>
      <sheetName val="고등학교"/>
      <sheetName val="전기일위목록"/>
      <sheetName val="설계금내역서"/>
      <sheetName val="빌딩 안내"/>
      <sheetName val="교통대책내역"/>
      <sheetName val="공사비총괄표"/>
      <sheetName val="신우"/>
      <sheetName val="설계서"/>
      <sheetName val="총괄표"/>
      <sheetName val="갑지"/>
      <sheetName val="집계표"/>
      <sheetName val="CTEMCOST"/>
      <sheetName val="기본일위"/>
      <sheetName val="일위대가집계표"/>
      <sheetName val=" 소방공사 산출근거"/>
      <sheetName val="영창26"/>
      <sheetName val="CAT_5"/>
      <sheetName val="당초"/>
      <sheetName val="DATA"/>
      <sheetName val="Sheet1"/>
      <sheetName val="98지급계획"/>
      <sheetName val="#REF"/>
      <sheetName val="봉방동근생"/>
      <sheetName val="대공종"/>
      <sheetName val="제잡비"/>
      <sheetName val="표지 (2)"/>
      <sheetName val="자재단가"/>
      <sheetName val="BasePriceList"/>
      <sheetName val="본부소개"/>
      <sheetName val="예산M11A"/>
      <sheetName val="일위대가표"/>
      <sheetName val="차수공개요"/>
      <sheetName val="산출금액내역"/>
      <sheetName val="노임단가표"/>
      <sheetName val="단가표"/>
      <sheetName val="SG"/>
      <sheetName val="기계경비"/>
      <sheetName val="견적서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AIR SHOWER(3인용)"/>
      <sheetName val="원가계산서 "/>
      <sheetName val="내역표지"/>
      <sheetName val="일위"/>
      <sheetName val="물가조사"/>
      <sheetName val="Sheet2"/>
      <sheetName val="Sheet3"/>
      <sheetName val="적용토목"/>
      <sheetName val="지입자재집계표"/>
      <sheetName val="MAIN_TABLE"/>
      <sheetName val="총괄"/>
      <sheetName val="철거산출근거"/>
      <sheetName val="상가TV배선"/>
      <sheetName val="1유리"/>
      <sheetName val="재료"/>
      <sheetName val="골재산출"/>
      <sheetName val="공내역"/>
      <sheetName val="DB"/>
      <sheetName val="수량산출"/>
      <sheetName val="총(신설)"/>
      <sheetName val="N賃率_職"/>
      <sheetName val="J-EQ"/>
      <sheetName val="원가"/>
      <sheetName val="바닥판"/>
      <sheetName val="입력DATA"/>
      <sheetName val="102역사"/>
      <sheetName val="97년 추정"/>
      <sheetName val="I一般比"/>
      <sheetName val="노무단가산정"/>
      <sheetName val="내역서 "/>
      <sheetName val="220 (2)"/>
      <sheetName val="데이타"/>
      <sheetName val="제출내역"/>
      <sheetName val="을"/>
      <sheetName val="입상내역"/>
      <sheetName val="NYS"/>
      <sheetName val="담장산출"/>
      <sheetName val="운반공사"/>
      <sheetName val="소일위대가코드표"/>
      <sheetName val="교각별철근수량집계표"/>
      <sheetName val="일위대가"/>
      <sheetName val="조명시설"/>
      <sheetName val="날개벽수량표"/>
      <sheetName val="제직재"/>
      <sheetName val="단위량"/>
      <sheetName val="재료집계표2"/>
      <sheetName val="토적집계표"/>
      <sheetName val="코드표"/>
      <sheetName val="주beam"/>
      <sheetName val="입찰안"/>
      <sheetName val="990430_당초"/>
      <sheetName val="b_balju_cho"/>
      <sheetName val="중기사용료산출근거"/>
      <sheetName val="inputdata"/>
      <sheetName val="기초자료"/>
      <sheetName val="Customer Databas"/>
      <sheetName val="건축공사"/>
      <sheetName val="asd"/>
      <sheetName val="J直材4"/>
      <sheetName val="수량분배표"/>
      <sheetName val="지하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단가"/>
      <sheetName val="연습"/>
      <sheetName val="실행(1)"/>
      <sheetName val="계약용량(서포)"/>
      <sheetName val="토공 total"/>
      <sheetName val="B"/>
      <sheetName val="#3_일위대가목록"/>
      <sheetName val="L1"/>
      <sheetName val="설직재-1"/>
      <sheetName val="명세서"/>
      <sheetName val="약품공급2"/>
      <sheetName val="일위대가-내역 "/>
      <sheetName val="설비2차"/>
      <sheetName val="교각1"/>
      <sheetName val="일위_파일"/>
      <sheetName val="재개발"/>
      <sheetName val="전기공사"/>
      <sheetName val="토공사"/>
      <sheetName val="기성내역"/>
      <sheetName val="기본1"/>
      <sheetName val="수정일위대가"/>
      <sheetName val="관급_File"/>
      <sheetName val="입력변수"/>
      <sheetName val="단가목록"/>
      <sheetName val="특별땅고르기"/>
      <sheetName val="식생블럭단위수량"/>
      <sheetName val="인수공규격"/>
      <sheetName val="원가계산서"/>
      <sheetName val="적현로"/>
      <sheetName val="조도계산서 (도서)"/>
      <sheetName val="본체"/>
      <sheetName val="내역(가지)"/>
      <sheetName val="교수설계"/>
      <sheetName val="공사착공계"/>
      <sheetName val="분전반"/>
      <sheetName val="대치판정"/>
      <sheetName val="개요"/>
      <sheetName val="물량입력"/>
      <sheetName val="1.취수장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카메라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자재테이블"/>
      <sheetName val="guard(mac)"/>
      <sheetName val="급,배기팬"/>
      <sheetName val="가시설수량"/>
      <sheetName val="공량산출서"/>
      <sheetName val="단가산출"/>
      <sheetName val="일위대가목차"/>
      <sheetName val="인건비"/>
      <sheetName val="원가총괄"/>
      <sheetName val="부하자료"/>
      <sheetName val="Macro(MCC)"/>
      <sheetName val="중기"/>
      <sheetName val="PIPE"/>
      <sheetName val="하조서"/>
      <sheetName val="96정변2"/>
      <sheetName val="연부97-1"/>
      <sheetName val="경율산정.XLS"/>
      <sheetName val="기초일위"/>
      <sheetName val="시설일위"/>
      <sheetName val="조명일위"/>
      <sheetName val="국도접속 차도부수량"/>
      <sheetName val="부하계산서"/>
      <sheetName val="철탑공사"/>
      <sheetName val="공정집계"/>
      <sheetName val="준검 내역서"/>
      <sheetName val="전동기"/>
      <sheetName val="위치조서"/>
      <sheetName val="예산대비"/>
      <sheetName val="프로젝트"/>
      <sheetName val="일위1"/>
      <sheetName val="노임변동률"/>
      <sheetName val="19990101-엑셀1"/>
      <sheetName val="갑  지"/>
      <sheetName val=" HIT-&gt;HMC 견적(3900)"/>
      <sheetName val="일 위 대 가 표"/>
      <sheetName val="내역전기"/>
      <sheetName val="접지수량"/>
      <sheetName val="잡철물"/>
      <sheetName val="조건표"/>
      <sheetName val="2공구산출내역"/>
      <sheetName val="간접비계산"/>
      <sheetName val="단가비교표_공통1"/>
      <sheetName val="자금운용계획표"/>
      <sheetName val="대차"/>
      <sheetName val="내역서(중수)"/>
      <sheetName val="국내조달(통합-1)"/>
      <sheetName val="강북라우터"/>
      <sheetName val="중기일위대가"/>
      <sheetName val="세부내역"/>
      <sheetName val="직재"/>
      <sheetName val="학생내역"/>
      <sheetName val="자동제어"/>
      <sheetName val="6. 안전관리비"/>
      <sheetName val="SIL98"/>
      <sheetName val="퍼스트"/>
      <sheetName val="중강당 내역"/>
      <sheetName val="Sheet5"/>
      <sheetName val="fursys"/>
      <sheetName val="물가시세"/>
      <sheetName val="lee"/>
      <sheetName val="집계표소트"/>
      <sheetName val="암거단위"/>
      <sheetName val="1안"/>
      <sheetName val="LD"/>
      <sheetName val="전기산출기초"/>
      <sheetName val="본사인상전"/>
      <sheetName val="당진1,2호기전선관설치및접지4차공사내역서-을지"/>
      <sheetName val="9GNG운반"/>
      <sheetName val="물가자료"/>
      <sheetName val="품셈"/>
      <sheetName val="골조"/>
      <sheetName val="실행간접비용"/>
      <sheetName val="Macro(전기)"/>
      <sheetName val="노무비"/>
      <sheetName val="LOPCALC"/>
      <sheetName val="설계명세서"/>
      <sheetName val="설계"/>
      <sheetName val="경산"/>
      <sheetName val="통신대가"/>
      <sheetName val="자료"/>
      <sheetName val="지급자재"/>
      <sheetName val="개소별수량산출"/>
      <sheetName val="내역서(기성청구)"/>
      <sheetName val="Baby일위대가"/>
      <sheetName val="계산표지"/>
      <sheetName val="봉양~조차장간고하개명(신설)"/>
      <sheetName val="POL6차-PIPING"/>
      <sheetName val="표지1"/>
      <sheetName val="ES조서출력하기"/>
      <sheetName val="20관리비율"/>
      <sheetName val="케이블"/>
      <sheetName val="데리네이타현황"/>
      <sheetName val="총수량집계표"/>
      <sheetName val="입찰보고"/>
      <sheetName val="터파기및재료"/>
      <sheetName val="교각토공"/>
      <sheetName val="관리비비계상"/>
      <sheetName val="1,2공구원가계산서"/>
      <sheetName val="1공구산출내역서"/>
      <sheetName val="설비견적"/>
      <sheetName val="내역서(전기)"/>
      <sheetName val="내역서(2)"/>
      <sheetName val="전체제잡비"/>
      <sheetName val="과세내역(세부)"/>
      <sheetName val="중기사용료"/>
      <sheetName val="콘크리트"/>
      <sheetName val="장비분류"/>
      <sheetName val="수주추정"/>
      <sheetName val="일위산출"/>
      <sheetName val="입력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연결임시"/>
      <sheetName val="을 1"/>
      <sheetName val="을 2"/>
      <sheetName val="제품정보"/>
      <sheetName val="추가예산"/>
      <sheetName val="전기내역서(총계)"/>
      <sheetName val="일위목록"/>
      <sheetName val="청천내"/>
      <sheetName val="실행철강하도"/>
      <sheetName val="인건-측정"/>
      <sheetName val="환율"/>
      <sheetName val="FAX"/>
      <sheetName val="자재일람"/>
      <sheetName val="창호"/>
      <sheetName val="위생설비"/>
      <sheetName val="FAB4생산"/>
      <sheetName val="참조 (2)"/>
      <sheetName val="단가표 (2)"/>
      <sheetName val="1.설계조건"/>
      <sheetName val="노임이"/>
      <sheetName val="여과지동"/>
      <sheetName val="IMPEADENCE MAP 취수장"/>
      <sheetName val="MECH"/>
      <sheetName val="48일위"/>
      <sheetName val="48수량"/>
      <sheetName val="22수량"/>
      <sheetName val="49일위"/>
      <sheetName val="22일위"/>
      <sheetName val="49수량"/>
      <sheetName val="기본단가표"/>
      <sheetName val="차압계산"/>
      <sheetName val="일위(시설)"/>
      <sheetName val="Sheet13"/>
      <sheetName val="자재표"/>
      <sheetName val="물집"/>
      <sheetName val="청주(철골발주의뢰서)"/>
      <sheetName val="정렬"/>
      <sheetName val="공사설계서"/>
      <sheetName val="ATM기초철가"/>
      <sheetName val="cable산출"/>
      <sheetName val="음성(cable)"/>
      <sheetName val="PassPort-60%"/>
      <sheetName val="공사직종별노임"/>
      <sheetName val="공사원가계산서"/>
      <sheetName val="토사(PE)"/>
      <sheetName val="포승중환경개선공사(변경)"/>
      <sheetName val="전기공사일위대가"/>
      <sheetName val="단가비교"/>
      <sheetName val="계약서"/>
      <sheetName val="자단"/>
      <sheetName val="수량산출서 (2)"/>
      <sheetName val="개인별조서"/>
      <sheetName val="모관부설및연결"/>
      <sheetName val="율촌법률사무소2내역"/>
      <sheetName val="내역(설계)"/>
      <sheetName val="토공(우물통,기타) "/>
      <sheetName val="일위단가"/>
      <sheetName val="견적대비 견적서"/>
      <sheetName val="말뚝지지력산정"/>
      <sheetName val="미익SUB"/>
      <sheetName val="관급자재"/>
      <sheetName val="상수도토공집계표"/>
      <sheetName val="load(지하층)"/>
      <sheetName val="전체"/>
      <sheetName val="테이블"/>
      <sheetName val="집수정(600-700)"/>
      <sheetName val="설치내역"/>
      <sheetName val="전화공사 공량 및 집계표"/>
      <sheetName val="문학간접"/>
      <sheetName val="PLB"/>
      <sheetName val="시운전연료"/>
      <sheetName val="기본자료"/>
      <sheetName val="차액보증"/>
      <sheetName val="일위집계(기존)"/>
      <sheetName val="중간"/>
      <sheetName val="LOAD-46"/>
      <sheetName val="1 자원총괄"/>
      <sheetName val="2"/>
      <sheetName val="감액총괄표"/>
      <sheetName val="세부내역서"/>
      <sheetName val="도급b_balju"/>
      <sheetName val="집계표(공종별)"/>
      <sheetName val="조경"/>
      <sheetName val="공제구간조서"/>
      <sheetName val="휴가비,급량비"/>
      <sheetName val="BTS Rack실장도(실외형)"/>
      <sheetName val="단가일람"/>
      <sheetName val="조경일람"/>
      <sheetName val="2234"/>
      <sheetName val="편성절차"/>
      <sheetName val="산출내력"/>
      <sheetName val="암거날개벽"/>
      <sheetName val="노무비단가"/>
      <sheetName val="단위단가"/>
      <sheetName val="별표 "/>
      <sheetName val="신대방33(적용)"/>
      <sheetName val="20-25"/>
      <sheetName val="일위대가목록"/>
      <sheetName val="Y-WORK"/>
      <sheetName val="부대내역"/>
      <sheetName val="총괄메뉴"/>
      <sheetName val="산출내역서집계표"/>
      <sheetName val="사용자일위"/>
      <sheetName val="2공구내역"/>
      <sheetName val="산출근거 (2)"/>
      <sheetName val="집계표 (2)"/>
      <sheetName val="견적조건"/>
      <sheetName val="토목주소"/>
      <sheetName val="지하시설물작성"/>
      <sheetName val="98수문일위"/>
      <sheetName val="품셈표"/>
      <sheetName val="품셈1-17"/>
      <sheetName val="설계변경"/>
      <sheetName val="인부신상자료"/>
      <sheetName val="대로근거"/>
      <sheetName val="을부담운반비"/>
      <sheetName val="위스키3"/>
      <sheetName val="주류전체2"/>
      <sheetName val="Total"/>
      <sheetName val="스포회원매출"/>
      <sheetName val="정산내역서"/>
      <sheetName val="Sheet4"/>
      <sheetName val="콘센트신설"/>
      <sheetName val="#2_일위대가목록"/>
      <sheetName val="직접경비호표"/>
      <sheetName val="사다리"/>
      <sheetName val="교각계산"/>
      <sheetName val="건축원가계산서"/>
      <sheetName val="13LPMCC"/>
      <sheetName val="인사자료총집계"/>
      <sheetName val="기본사항"/>
      <sheetName val="공정집계_국별"/>
      <sheetName val="항측노임단가"/>
      <sheetName val="역공종"/>
      <sheetName val="월별수입"/>
      <sheetName val="1"/>
      <sheetName val="수목데이타 "/>
      <sheetName val="암거날개벽재료집계"/>
      <sheetName val="dtxl"/>
      <sheetName val="접속 SLAB,BRACKET 설계"/>
      <sheetName val="교량data"/>
      <sheetName val="P1(좌,우)"/>
      <sheetName val="철근중량"/>
      <sheetName val="물량표"/>
      <sheetName val="순공사비"/>
      <sheetName val="예산서"/>
      <sheetName val="CCTV 집계표 (3)"/>
      <sheetName val="갈현동"/>
      <sheetName val="식재인부"/>
      <sheetName val="일위대가표(DEEP)"/>
      <sheetName val="금융비용"/>
      <sheetName val="2.대외공문"/>
      <sheetName val="본부장"/>
      <sheetName val="할증 "/>
      <sheetName val="견적대비표"/>
      <sheetName val="voucher"/>
      <sheetName val="대장"/>
      <sheetName val="환율change"/>
      <sheetName val="FACTOR"/>
      <sheetName val="품목"/>
      <sheetName val="재료비"/>
      <sheetName val="철근집계"/>
      <sheetName val="계약내력"/>
      <sheetName val="참조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위탁계약내역서"/>
      <sheetName val="토공사(흙막이)"/>
      <sheetName val="지질조사"/>
      <sheetName val="집계"/>
      <sheetName val="직공비"/>
      <sheetName val="개요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금액내역서"/>
      <sheetName val="봉방동근생"/>
      <sheetName val="테니스장"/>
      <sheetName val="부대공Ⅱ"/>
      <sheetName val="실행내역"/>
      <sheetName val="200"/>
      <sheetName val="MIJIBI"/>
      <sheetName val="조경일람"/>
      <sheetName val="삭제금지단가"/>
      <sheetName val="공통"/>
      <sheetName val="현장"/>
      <sheetName val="일위대가표"/>
      <sheetName val="3BL공동구 수량"/>
      <sheetName val="2000년 공정표"/>
      <sheetName val="손익분석"/>
      <sheetName val="DANGA"/>
      <sheetName val="직노"/>
      <sheetName val="수량 산출서(방음-철계단-칸막이-홀딩)"/>
      <sheetName val="갑지"/>
      <sheetName val="자재단가"/>
      <sheetName val="입찰보고"/>
      <sheetName val="설계내역서"/>
      <sheetName val="1차설계변경내역"/>
      <sheetName val="지급자재"/>
      <sheetName val="95년12월말"/>
      <sheetName val="노임"/>
      <sheetName val="국내"/>
      <sheetName val="내역서"/>
      <sheetName val="건축내역"/>
      <sheetName val="출자한도"/>
      <sheetName val="총(철거)"/>
      <sheetName val="시중노임"/>
      <sheetName val="실행"/>
      <sheetName val="원가"/>
      <sheetName val="표지"/>
      <sheetName val="부대단위수량"/>
      <sheetName val="단가산출"/>
      <sheetName val="램머"/>
      <sheetName val="b_balju"/>
      <sheetName val="한일양산"/>
      <sheetName val="개요"/>
      <sheetName val="품셈TABLE"/>
      <sheetName val="제경비율"/>
      <sheetName val="내역"/>
      <sheetName val="재료"/>
      <sheetName val="평내중"/>
      <sheetName val="Customer Databas"/>
      <sheetName val="CAT_5"/>
      <sheetName val="기초분물량표"/>
      <sheetName val="2련(배수본선)"/>
      <sheetName val="2련(취수본선)"/>
      <sheetName val="공정코드"/>
      <sheetName val="설계명세서"/>
      <sheetName val="카렌스센터계량기설치공사"/>
      <sheetName val="노임단가"/>
      <sheetName val="백암비스타내역"/>
      <sheetName val="계약서"/>
      <sheetName val="설계예산서"/>
      <sheetName val="#3_일위대가목록"/>
      <sheetName val="노무비"/>
      <sheetName val="TB-내역서"/>
      <sheetName val="견적의뢰"/>
      <sheetName val="갑"/>
      <sheetName val="적용토목"/>
      <sheetName val="교각별철근수량집계표"/>
      <sheetName val="과세내역(세부)"/>
      <sheetName val="내역전기"/>
      <sheetName val="일위대가"/>
    </sheetNames>
    <sheetDataSet>
      <sheetData sheetId="0" refreshError="1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손익분석"/>
      <sheetName val="전기단가조사서"/>
      <sheetName val="인건비 "/>
      <sheetName val="합천내역"/>
      <sheetName val="단가"/>
      <sheetName val="가정급수관"/>
      <sheetName val="배수통관(좌)"/>
      <sheetName val="총괄"/>
      <sheetName val="입찰안"/>
      <sheetName val="정렬"/>
      <sheetName val="오억미만"/>
      <sheetName val="개요"/>
      <sheetName val="인건-측정"/>
      <sheetName val="토공총괄표"/>
      <sheetName val="토목단가"/>
      <sheetName val="5(철거수량)"/>
      <sheetName val="일위대가"/>
      <sheetName val="집계표"/>
      <sheetName val="본사업"/>
      <sheetName val="노무비 "/>
      <sheetName val="200"/>
      <sheetName val="준검 내역서"/>
      <sheetName val="DANGA"/>
      <sheetName val="설계명세서"/>
      <sheetName val="제품목록"/>
      <sheetName val="품산출서"/>
      <sheetName val="내역서"/>
      <sheetName val="자료입력"/>
      <sheetName val="수량산출서"/>
      <sheetName val="램머"/>
      <sheetName val="통신0009"/>
      <sheetName val="하조서"/>
      <sheetName val="코드2"/>
      <sheetName val="노임단가"/>
      <sheetName val="sw1"/>
      <sheetName val="CCTV"/>
      <sheetName val="기본일위"/>
      <sheetName val="자재단가"/>
      <sheetName val="내역표지"/>
      <sheetName val="최종견"/>
      <sheetName val="대구칠곡5전기"/>
      <sheetName val="배관배선 단가조사"/>
      <sheetName val="일위대가집계"/>
      <sheetName val="I一般比"/>
      <sheetName val="가시설(TYPE-A)"/>
      <sheetName val="1-1평균터파기고(1)"/>
      <sheetName val="참조 (2)"/>
      <sheetName val="설계내역서"/>
      <sheetName val="대조표(0108)"/>
      <sheetName val="실행내역 (2)"/>
      <sheetName val="단가비교표_공통1"/>
      <sheetName val="설계예산서"/>
      <sheetName val="입상내역"/>
      <sheetName val="옥외전력간선설비공사"/>
      <sheetName val="을02"/>
      <sheetName val="일위집계"/>
      <sheetName val="3BL공동구 수량"/>
      <sheetName val="자재집계표"/>
      <sheetName val="조경일람"/>
      <sheetName val="토공사"/>
      <sheetName val="견적대비"/>
      <sheetName val="조명율표"/>
      <sheetName val="내역서(중수)"/>
      <sheetName val="인원계획"/>
      <sheetName val="관급"/>
      <sheetName val="약품공급2"/>
      <sheetName val="사급자재"/>
      <sheetName val="인건비"/>
      <sheetName val="노무비"/>
      <sheetName val="설계서을"/>
      <sheetName val="기기리스트"/>
      <sheetName val="단가산출"/>
      <sheetName val="대림경상68억"/>
      <sheetName val="사본 - b_balju"/>
      <sheetName val="제경비"/>
      <sheetName val="콘센트신설"/>
      <sheetName val="전기"/>
      <sheetName val="노임단가표"/>
      <sheetName val="단가비교"/>
      <sheetName val="990430_당초"/>
      <sheetName val="미장"/>
      <sheetName val="VXXXXX"/>
      <sheetName val="공사비총괄표"/>
      <sheetName val="수주추정"/>
      <sheetName val="피벗테이블데이터분석"/>
      <sheetName val="단위일위"/>
      <sheetName val="공정코드"/>
      <sheetName val="J直材4"/>
      <sheetName val="설계산출표지"/>
      <sheetName val="1.취수장"/>
      <sheetName val="기계경비(시간당)"/>
      <sheetName val="건축"/>
      <sheetName val="경비공통"/>
      <sheetName val="부대공Ⅱ"/>
      <sheetName val="공사비"/>
      <sheetName val="갑지"/>
      <sheetName val="견적"/>
      <sheetName val="지하1층"/>
      <sheetName val="DATA"/>
      <sheetName val="데이타"/>
      <sheetName val="반응조"/>
      <sheetName val="집수정(600-700)"/>
      <sheetName val="내역서1"/>
      <sheetName val="토공집계표"/>
      <sheetName val="총괄-1"/>
      <sheetName val="건축내역"/>
      <sheetName val="대가목록"/>
      <sheetName val="수벽설치(효자)"/>
      <sheetName val="일위대가(1)"/>
      <sheetName val="(암정)관급"/>
      <sheetName val="수량산출서 (2)"/>
      <sheetName val="깨기"/>
      <sheetName val="설계명세서(선로)"/>
      <sheetName val="일위대가목차"/>
      <sheetName val="직노"/>
      <sheetName val="실행내역"/>
      <sheetName val="단가조사"/>
      <sheetName val="전선 및 전선관"/>
      <sheetName val="__MAIN"/>
      <sheetName val="앨범표지"/>
      <sheetName val="산출기초"/>
      <sheetName val="케이블"/>
      <sheetName val="ABUT수량-A1"/>
      <sheetName val="세골재  T2 변경 현황"/>
      <sheetName val="재료값"/>
      <sheetName val="포장수량집계"/>
      <sheetName val="SIL98"/>
      <sheetName val="AIR SHOWER_3인용_"/>
      <sheetName val="통계연보"/>
      <sheetName val="#3_일위대가목록"/>
      <sheetName val="노임"/>
      <sheetName val="조내역"/>
      <sheetName val="통신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인건_측정"/>
      <sheetName val="sw1"/>
      <sheetName val="NOMUBI"/>
      <sheetName val="시중노임단가"/>
      <sheetName val="정렬"/>
      <sheetName val="손익분석"/>
      <sheetName val="관급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FRP산출근거"/>
      <sheetName val="일위대가"/>
      <sheetName val="식생블럭단위수량"/>
      <sheetName val="강재단중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공통가설(현장검토안)"/>
      <sheetName val="별표내역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포장(수량)-관로부"/>
      <sheetName val="종단계산"/>
      <sheetName val="시중노임단가"/>
      <sheetName val="자재단가조사표-수목"/>
      <sheetName val="간접경상비"/>
      <sheetName val="을지"/>
      <sheetName val="품셈"/>
      <sheetName val="오억미만"/>
      <sheetName val="일위대가목록"/>
      <sheetName val="별총"/>
      <sheetName val="부표총괄"/>
      <sheetName val="품셈1-"/>
      <sheetName val="중기"/>
      <sheetName val="정렬"/>
      <sheetName val="6-1. 관개량조서"/>
      <sheetName val="플랜트 설치"/>
      <sheetName val="Ⅴ-2.공종별내역"/>
      <sheetName val="단중"/>
      <sheetName val="시멘트"/>
      <sheetName val="보차도경계석"/>
      <sheetName val="총물량"/>
      <sheetName val="2000년1차"/>
      <sheetName val="AABS내역"/>
      <sheetName val="LIST"/>
      <sheetName val="접속도로"/>
      <sheetName val="PUMP"/>
      <sheetName val="VENDOR LIST"/>
      <sheetName val="공통비"/>
      <sheetName val="토목내역서"/>
      <sheetName val="6동"/>
      <sheetName val="경비_원본"/>
      <sheetName val="갑지"/>
      <sheetName val="접속도로1"/>
      <sheetName val="노임"/>
      <sheetName val="sw1"/>
      <sheetName val="NOMUBI"/>
      <sheetName val="접속도로집계"/>
      <sheetName val="실행"/>
      <sheetName val="표준단면수량(출력안함)"/>
      <sheetName val="몰탈재료산출"/>
      <sheetName val="JOIN(2span)"/>
      <sheetName val="값"/>
      <sheetName val="일위"/>
      <sheetName val="정부노임"/>
      <sheetName val="내역서(기성청구)"/>
      <sheetName val="200"/>
      <sheetName val="잡설비내역"/>
      <sheetName val="외주비"/>
      <sheetName val="Y-WORK"/>
      <sheetName val="구조물"/>
      <sheetName val="예산M2"/>
      <sheetName val="인건비"/>
      <sheetName val="평균터파기고(1-2,ASP)"/>
      <sheetName val="부대공(집계)"/>
      <sheetName val="부대내역"/>
      <sheetName val="공사개요"/>
      <sheetName val="NYS"/>
      <sheetName val="BID"/>
      <sheetName val="대구칠곡5전기"/>
      <sheetName val="DATE"/>
      <sheetName val="가시설(TYPE-A)"/>
      <sheetName val="1-1평균터파기고(1)"/>
      <sheetName val="마감"/>
      <sheetName val="프랜트면허"/>
      <sheetName val="내역"/>
      <sheetName val="내역서"/>
      <sheetName val="소방"/>
      <sheetName val="공사내역"/>
      <sheetName val="단중표"/>
      <sheetName val="#REF"/>
      <sheetName val="기성내역서표지"/>
      <sheetName val="00상노임"/>
      <sheetName val="별표집계"/>
      <sheetName val="건축"/>
      <sheetName val="투찰(하수)"/>
      <sheetName val="참조-(1)"/>
      <sheetName val="견적의뢰"/>
      <sheetName val="2.품제O호표"/>
      <sheetName val="사다리"/>
      <sheetName val="포장공사"/>
      <sheetName val="가시설흙막이"/>
      <sheetName val="갑지(추정)"/>
      <sheetName val="설계예시"/>
      <sheetName val="에너지요금"/>
      <sheetName val="Sheet1"/>
      <sheetName val="1월"/>
      <sheetName val="지질조사"/>
      <sheetName val="하수급견적대비"/>
      <sheetName val="관계주식"/>
      <sheetName val="국내"/>
      <sheetName val="토공사"/>
      <sheetName val="중소기업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guard(mac)"/>
      <sheetName val="물량표"/>
      <sheetName val="정부노임단가"/>
      <sheetName val="교통대책내역"/>
      <sheetName val="일위대가표집계표"/>
      <sheetName val="밸브설치"/>
      <sheetName val="전기"/>
      <sheetName val="갑지(요약)"/>
      <sheetName val="원가계산서"/>
      <sheetName val="수량산출서"/>
      <sheetName val="대가표(품셈)"/>
      <sheetName val="청주(철골발주의뢰서)"/>
      <sheetName val="정공공사"/>
      <sheetName val="명단"/>
      <sheetName val="1차증가원가계산"/>
      <sheetName val="품목"/>
      <sheetName val="I一般比"/>
      <sheetName val="직재"/>
      <sheetName val="평자재단가"/>
      <sheetName val="기본일위"/>
      <sheetName val="용소리교"/>
      <sheetName val="제잡비"/>
      <sheetName val="목차"/>
      <sheetName val="명세서"/>
      <sheetName val="설계예산서"/>
      <sheetName val="합계금액"/>
      <sheetName val="P.M 별"/>
      <sheetName val="부대공Ⅱ"/>
      <sheetName val="장비별표(오거보링)(Ø400)(12M)"/>
      <sheetName val="9-1차이내역"/>
      <sheetName val="우수맨홀공제단위수량"/>
      <sheetName val="골조시행"/>
      <sheetName val="선수금"/>
      <sheetName val="인건-측정"/>
      <sheetName val="배수통관(좌)"/>
      <sheetName val="전기단가조사서"/>
      <sheetName val="총괄원가계산서"/>
      <sheetName val="SLAB&quot;1&quot;"/>
      <sheetName val="지급자재"/>
      <sheetName val="기계경비(시간당)"/>
      <sheetName val="설 계"/>
      <sheetName val="토공집계표"/>
      <sheetName val="입찰"/>
      <sheetName val="현경"/>
      <sheetName val="관리,공감"/>
      <sheetName val="원본"/>
      <sheetName val="자재단가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내역_ver1.0"/>
      <sheetName val="A3.공사비 검토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노임대가"/>
      <sheetName val="남양내역"/>
      <sheetName val="기본단가표"/>
      <sheetName val="원가"/>
      <sheetName val="잡비"/>
      <sheetName val="6호기"/>
      <sheetName val="유림골조"/>
      <sheetName val="품셈목록"/>
      <sheetName val="건축공사"/>
      <sheetName val="손익분석"/>
      <sheetName val="2002상반기노임기준"/>
      <sheetName val="제잡비(주공종)"/>
      <sheetName val="건축직"/>
      <sheetName val="SG"/>
      <sheetName val="견"/>
      <sheetName val="공사비산출내역"/>
      <sheetName val="출자한도"/>
      <sheetName val="MIJIBI"/>
      <sheetName val="MOTOR"/>
      <sheetName val="식재일위"/>
      <sheetName val="별표 (1)"/>
      <sheetName val="산출(열차무선)"/>
      <sheetName val="산출(역무통신)"/>
      <sheetName val="인건비 "/>
      <sheetName val="단가 및 재료비"/>
      <sheetName val="SIL98"/>
      <sheetName val="1062-X방향 "/>
      <sheetName val="#3_일위대가목록"/>
      <sheetName val="C3.토목_옹벽"/>
      <sheetName val="A6.샤시등"/>
      <sheetName val="내역조적"/>
      <sheetName val="조명율표"/>
      <sheetName val="비탈면보호공수량산출"/>
      <sheetName val="최종견"/>
      <sheetName val="견적대비표"/>
      <sheetName val="주차구획선수량"/>
      <sheetName val="공주방향"/>
      <sheetName val="배수공 시멘트 및 골재량 산출"/>
      <sheetName val="AP1"/>
      <sheetName val="DATA"/>
      <sheetName val="06-BATCH "/>
      <sheetName val="표지"/>
      <sheetName val="101동"/>
      <sheetName val="조명시설"/>
      <sheetName val="우수받이"/>
      <sheetName val="산출내역서"/>
      <sheetName val="세부내역"/>
      <sheetName val="전기일위대가"/>
      <sheetName val="단위단가"/>
      <sheetName val="집계표"/>
      <sheetName val="MAIN_TABLE"/>
      <sheetName val="SCH"/>
      <sheetName val="(C)원내역"/>
      <sheetName val="공통부대비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부분별수량산출(조합기초)"/>
      <sheetName val="노무비"/>
      <sheetName val="견적대비"/>
      <sheetName val="장비임대료"/>
      <sheetName val="3.3수량집계"/>
      <sheetName val="관리비"/>
      <sheetName val="산출근거"/>
      <sheetName val="우배수"/>
      <sheetName val="98지급계획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수량산출서 갑지"/>
      <sheetName val="#3E1_GCR"/>
      <sheetName val="공정코드"/>
      <sheetName val="1.취수장"/>
      <sheetName val="철집"/>
      <sheetName val="방수"/>
      <sheetName val="퇴직금(울산천상)"/>
      <sheetName val="빙장비사양"/>
      <sheetName val="장비사양"/>
      <sheetName val="연습"/>
      <sheetName val="단양 00 아파트-세부내역"/>
      <sheetName val="각종양식"/>
      <sheetName val="말뚝지지력산정"/>
      <sheetName val="대로근거"/>
      <sheetName val="2호맨홀공제수량"/>
      <sheetName val="Total"/>
      <sheetName val="개요"/>
      <sheetName val="DB"/>
      <sheetName val="감가상각"/>
      <sheetName val="BOX전기내역"/>
      <sheetName val="Macro(전선)"/>
      <sheetName val="2002공임"/>
      <sheetName val="2002자재가격"/>
      <sheetName val="95년12월말"/>
      <sheetName val="수량-77m)"/>
      <sheetName val="WEIGHT"/>
      <sheetName val="산출내역서집계표"/>
      <sheetName val="토공(우물통,기타) "/>
      <sheetName val="BD운반거리"/>
      <sheetName val="REINF."/>
      <sheetName val="LOADS"/>
      <sheetName val="SCHEDULE"/>
      <sheetName val="ELECTRIC"/>
      <sheetName val="DATA 입력란"/>
      <sheetName val="골조공사"/>
      <sheetName val="T13(P68~72,78)"/>
      <sheetName val="설계기준"/>
      <sheetName val="변화치수"/>
      <sheetName val="지수링 단위수량"/>
      <sheetName val="맨홀천공및반구연결거푸집집계"/>
      <sheetName val="오수맨홀평균높이"/>
      <sheetName val="교통표지판기초자료"/>
      <sheetName val="포장재료(1)"/>
      <sheetName val="공사비"/>
      <sheetName val="토사(PE)"/>
      <sheetName val="노임단가명세표"/>
      <sheetName val="98수문일위"/>
      <sheetName val="부대단위수량"/>
      <sheetName val="품목현황"/>
      <sheetName val="중로근거"/>
      <sheetName val="설계조건"/>
      <sheetName val="말뚝설계"/>
      <sheetName val="평야부총"/>
      <sheetName val="설계명세서"/>
      <sheetName val="6.이토처리시간"/>
      <sheetName val="별표(1)"/>
      <sheetName val="중기사용료"/>
      <sheetName val="BEND LOSS"/>
      <sheetName val="견적을지"/>
      <sheetName val="당초"/>
      <sheetName val="기계경비목록"/>
      <sheetName val="골재산출"/>
      <sheetName val="바닥판"/>
      <sheetName val="입력DATA"/>
      <sheetName val="수량산출"/>
      <sheetName val="성과심사(총괄)"/>
      <sheetName val="동원인원"/>
      <sheetName val="일위목차"/>
      <sheetName val="범용개발순소요비용"/>
      <sheetName val="품셈(기초)"/>
      <sheetName val="경비일반이윤변경"/>
      <sheetName val="재료변경"/>
      <sheetName val="1"/>
      <sheetName val="부총"/>
      <sheetName val="총괄내역서"/>
      <sheetName val="공종별적용단가"/>
      <sheetName val="22인공"/>
      <sheetName val="노임단가(직종번호 순)"/>
      <sheetName val="설계서"/>
      <sheetName val="공예을"/>
      <sheetName val="교대(A1)"/>
      <sheetName val="rate"/>
      <sheetName val="설계명세"/>
      <sheetName val="INPUT"/>
      <sheetName val="공사설명서"/>
      <sheetName val="품셈총괄"/>
      <sheetName val="개산공사비"/>
      <sheetName val="4.2.1 마루높이 검토"/>
      <sheetName val="주관사업"/>
      <sheetName val="전체내역"/>
      <sheetName val="품목테이블"/>
      <sheetName val="토공총괄표"/>
      <sheetName val="TABLE"/>
      <sheetName val="품목단가"/>
      <sheetName val="삼보지질"/>
      <sheetName val="기계설비"/>
      <sheetName val="단가대비표"/>
      <sheetName val="견적"/>
      <sheetName val="지구단위계획"/>
      <sheetName val="현장"/>
      <sheetName val="인부노임"/>
      <sheetName val="99노임기준"/>
      <sheetName val="출력X"/>
      <sheetName val="Baby일위대가"/>
      <sheetName val="교각별철근수량집계표"/>
      <sheetName val="데이타"/>
      <sheetName val="1.수인터널"/>
      <sheetName val="대가호표"/>
      <sheetName val="사본 - b_balju"/>
      <sheetName val="1차설계변경내역"/>
      <sheetName val="단위수량"/>
      <sheetName val="장비가동"/>
      <sheetName val="토목노임단가"/>
      <sheetName val="설계내역"/>
      <sheetName val="일위대가1"/>
      <sheetName val="3본사"/>
      <sheetName val="철골"/>
      <sheetName val="천안IP공장자100노100물량110할증"/>
      <sheetName val="토적계산서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별표"/>
      <sheetName val="평3"/>
      <sheetName val="내역(가지)"/>
      <sheetName val="실행철강하도"/>
      <sheetName val="TB_내역서"/>
      <sheetName val="우주화성공장"/>
      <sheetName val="퇴직공제부금산출근거"/>
      <sheetName val="성서방향-교대(A2)"/>
      <sheetName val="총괄"/>
      <sheetName val="저"/>
      <sheetName val="cable산출"/>
      <sheetName val="기본가정"/>
      <sheetName val="입상내역"/>
      <sheetName val="세골재  T2 변경 현황"/>
      <sheetName val="-기성청구내역서.xlsx"/>
      <sheetName val="입찰보고"/>
      <sheetName val="산출표"/>
      <sheetName val="대치판정"/>
      <sheetName val="주요수량증감"/>
      <sheetName val="3.하중산정4.지지력"/>
      <sheetName val="직영2"/>
      <sheetName val="SRC-B3U2"/>
      <sheetName val="차액보증"/>
      <sheetName val="현장관리비데이타"/>
      <sheetName val="토목공사"/>
      <sheetName val="VXXXXX"/>
      <sheetName val="관급"/>
      <sheetName val="설비"/>
      <sheetName val="근로자자료입력"/>
      <sheetName val="참고자료"/>
      <sheetName val="fursys"/>
      <sheetName val="설계내역서"/>
      <sheetName val="수량명세서"/>
      <sheetName val="입찰안"/>
      <sheetName val="년도별시공"/>
      <sheetName val="예산명세서"/>
      <sheetName val="찍기"/>
      <sheetName val="건재양식"/>
      <sheetName val="삭제금지단가"/>
      <sheetName val="기계경비일람"/>
      <sheetName val="DANGA"/>
      <sheetName val="Dae_Jiju"/>
      <sheetName val="별첨1"/>
      <sheetName val="총집계"/>
      <sheetName val="집계표 (2)"/>
      <sheetName val="VXXXXXXX"/>
      <sheetName val="산출기초"/>
      <sheetName val="관개"/>
      <sheetName val="실행단가"/>
      <sheetName val="7. 현장관리비 "/>
      <sheetName val="6. 안전관리비"/>
      <sheetName val="단면"/>
      <sheetName val="기성2"/>
      <sheetName val="입력자료"/>
      <sheetName val="건축비목군분류"/>
      <sheetName val="969910( R)"/>
      <sheetName val="연습장소"/>
      <sheetName val="자단"/>
      <sheetName val="품셈표-환경공사"/>
      <sheetName val="경비공통"/>
      <sheetName val="노무비집계"/>
      <sheetName val="해평견적"/>
      <sheetName val="Apt내역"/>
      <sheetName val="부대시설"/>
      <sheetName val="DATA1"/>
      <sheetName val="CABLE SIZE-1"/>
      <sheetName val="plan&amp;section of foundation"/>
      <sheetName val="잡철물"/>
      <sheetName val="포장단면별단위수량"/>
      <sheetName val="차수공개요"/>
      <sheetName val="금융비용"/>
      <sheetName val="여과지동"/>
      <sheetName val="폐기물"/>
      <sheetName val="요율"/>
      <sheetName val="보호"/>
      <sheetName val="(A)내역서"/>
      <sheetName val="신규일위대가"/>
      <sheetName val="6PILE  (돌출)"/>
      <sheetName val="내역기준"/>
      <sheetName val="ABUT수량-A1"/>
      <sheetName val="1.설계설명서"/>
      <sheetName val="적용토목"/>
      <sheetName val="건축내역서"/>
      <sheetName val="공통(20-91)"/>
      <sheetName val="일위목록"/>
      <sheetName val="설계변경"/>
      <sheetName val="기계사급자재"/>
      <sheetName val="4.전기"/>
      <sheetName val="2축기둥해석"/>
      <sheetName val="0217상가미분양자산"/>
      <sheetName val="내용"/>
      <sheetName val="YC구입"/>
      <sheetName val="영창26"/>
      <sheetName val="코드표"/>
      <sheetName val="구조물총"/>
      <sheetName val="단면 (2)"/>
      <sheetName val="대비"/>
      <sheetName val="증감대비"/>
      <sheetName val="인사자료총집계"/>
      <sheetName val="기계공사비집계(원안)"/>
      <sheetName val="공사설계서"/>
      <sheetName val="포장수량집계"/>
      <sheetName val="MC-01"/>
      <sheetName val="07년12월까지실정산분"/>
      <sheetName val="각종단가"/>
      <sheetName val="교각1"/>
      <sheetName val="2.입력sheet"/>
      <sheetName val="배수장토목공사비"/>
      <sheetName val="XL4Poppy"/>
      <sheetName val="N賃率-職"/>
      <sheetName val="토량산출서"/>
      <sheetName val="자재대"/>
      <sheetName val="경상비"/>
      <sheetName val="전기혼잡제경비(45)"/>
      <sheetName val="맨홀수량산출"/>
      <sheetName val="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1"/>
      <sheetName val="예산서(전기.계장)"/>
      <sheetName val="예산서"/>
      <sheetName val="설계서"/>
      <sheetName val="갑지"/>
      <sheetName val="한전"/>
      <sheetName val="집계"/>
      <sheetName val="건축"/>
      <sheetName val="관급"/>
      <sheetName val="동력"/>
      <sheetName val="갑지 (2)"/>
      <sheetName val="집계 (2)"/>
      <sheetName val="양어장"/>
      <sheetName val="일위t"/>
      <sheetName val="일위 (2)"/>
      <sheetName val="일위"/>
      <sheetName val="가로등주 설치"/>
      <sheetName val="단가"/>
      <sheetName val="CCTV,방송단가"/>
      <sheetName val="관조"/>
      <sheetName val="기초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갑지들"/>
      <sheetName val="총괄표"/>
      <sheetName val="원가계산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내역서"/>
      <sheetName val="대치판정"/>
      <sheetName val="I一般比"/>
      <sheetName val="하조서"/>
      <sheetName val="일위대가"/>
      <sheetName val="집계표"/>
      <sheetName val="금호"/>
      <sheetName val="손익분석"/>
      <sheetName val="노임단가"/>
      <sheetName val="망미"/>
      <sheetName val="내역"/>
      <sheetName val="입찰안"/>
      <sheetName val="품목코드"/>
      <sheetName val="간접"/>
      <sheetName val="시운전연료"/>
      <sheetName val="코드2"/>
      <sheetName val="1.수인터널"/>
      <sheetName val="노임"/>
      <sheetName val="코드"/>
      <sheetName val="옥외"/>
      <sheetName val="자재단가비교표"/>
      <sheetName val="SP-B1"/>
      <sheetName val="옥외외등집계표"/>
      <sheetName val="표지 (2)"/>
      <sheetName val="공업용수관로"/>
      <sheetName val="업무"/>
      <sheetName val="확약서"/>
      <sheetName val="1790"/>
      <sheetName val="을지"/>
      <sheetName val="패널"/>
      <sheetName val="FAB별"/>
      <sheetName val="견적을지"/>
      <sheetName val="9GNG운반"/>
      <sheetName val="변경비교-을"/>
      <sheetName val="단가산출"/>
      <sheetName val="일위_파일"/>
      <sheetName val="인사자료총집계"/>
      <sheetName val="APT"/>
      <sheetName val="예비비계산표"/>
      <sheetName val="단"/>
      <sheetName val="인건-측정"/>
      <sheetName val="표지"/>
      <sheetName val="#REF"/>
      <sheetName val="원본(갑지)"/>
      <sheetName val="(C)원내역"/>
      <sheetName val="산출내역서"/>
      <sheetName val="자재단가"/>
      <sheetName val="인건비"/>
      <sheetName val="J直材4"/>
      <sheetName val="일위대가(가설)"/>
      <sheetName val="실행내역서 "/>
      <sheetName val="기계경비(시간당)"/>
      <sheetName val="서울센터마감근거"/>
      <sheetName val="요율"/>
      <sheetName val="소방"/>
      <sheetName val="집계"/>
      <sheetName val="Sheet1"/>
      <sheetName val="환율change"/>
      <sheetName val=" ｹ-ﾌﾞﾙ"/>
      <sheetName val="할증 "/>
      <sheetName val="강_당"/>
      <sheetName val="중기사용료"/>
      <sheetName val="제직재"/>
      <sheetName val="설직재-1"/>
      <sheetName val="명세서"/>
      <sheetName val="VENT"/>
      <sheetName val="N賃率-職"/>
      <sheetName val="일위"/>
      <sheetName val="산출내역서집계표"/>
      <sheetName val="DATA"/>
      <sheetName val="Sheet5"/>
      <sheetName val="단가목록"/>
      <sheetName val="도"/>
      <sheetName val="FAX"/>
      <sheetName val="SIL98"/>
      <sheetName val="울산자동제어"/>
      <sheetName val="wall"/>
      <sheetName val="실행철강하도"/>
      <sheetName val="목차"/>
      <sheetName val="전신환매도율"/>
      <sheetName val="차액보증"/>
      <sheetName val="DATE"/>
      <sheetName val="원가계산서"/>
      <sheetName val="단가"/>
      <sheetName val="상불"/>
      <sheetName val="갑지(추정)"/>
      <sheetName val="암거날개벽재료집계"/>
      <sheetName val="직노"/>
      <sheetName val="한강운반비"/>
      <sheetName val="가도공"/>
      <sheetName val="단가비교표"/>
      <sheetName val="급수관경"/>
      <sheetName val="토공사"/>
      <sheetName val="TYPE-A"/>
      <sheetName val="토목주소"/>
      <sheetName val="프랜트면허"/>
      <sheetName val="지주설치제원"/>
      <sheetName val="연습"/>
      <sheetName val="준공평가"/>
      <sheetName val="BJJIN"/>
      <sheetName val="몰탈재료산출"/>
      <sheetName val="4)유동표"/>
      <sheetName val="工완성공사율"/>
      <sheetName val="외부EV"/>
      <sheetName val="2.건축"/>
      <sheetName val="기존단가 (2)"/>
      <sheetName val="횡배수관토공수량"/>
      <sheetName val="BID"/>
      <sheetName val="품셈표"/>
      <sheetName val="기본일위"/>
      <sheetName val="관일"/>
      <sheetName val="계수시트"/>
      <sheetName val="강_당1"/>
      <sheetName val="표지_(2)"/>
      <sheetName val="1_수인터널"/>
      <sheetName val="실행내역서_"/>
      <sheetName val="일위대가목차"/>
      <sheetName val="강_당2"/>
      <sheetName val="표지_(2)1"/>
      <sheetName val="1_수인터널1"/>
      <sheetName val="실행내역서_1"/>
      <sheetName val="에너지절감량산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7"/>
  <sheetViews>
    <sheetView zoomScaleNormal="100" zoomScaleSheetLayoutView="100" workbookViewId="0">
      <selection activeCell="E5" sqref="E5"/>
    </sheetView>
  </sheetViews>
  <sheetFormatPr defaultRowHeight="13.5"/>
  <cols>
    <col min="1" max="1" width="28.21875" style="1" customWidth="1"/>
    <col min="2" max="2" width="11.109375" style="1" customWidth="1"/>
    <col min="3" max="3" width="10.77734375" style="1" customWidth="1"/>
    <col min="4" max="4" width="6.21875" style="1" customWidth="1"/>
    <col min="5" max="5" width="10.77734375" style="1" customWidth="1"/>
    <col min="6" max="6" width="6.44140625" style="1" customWidth="1"/>
    <col min="7" max="7" width="10.77734375" style="1" customWidth="1"/>
    <col min="8" max="8" width="7.5546875" style="1" customWidth="1"/>
    <col min="9" max="9" width="14.88671875" style="1" customWidth="1"/>
    <col min="10" max="10" width="13.44140625" style="1" customWidth="1"/>
    <col min="11" max="16384" width="8.88671875" style="1"/>
  </cols>
  <sheetData>
    <row r="1" spans="1:10" ht="27.75" customHeight="1">
      <c r="A1" s="22"/>
      <c r="B1" s="23"/>
      <c r="C1" s="23"/>
      <c r="D1" s="23"/>
      <c r="E1" s="23"/>
      <c r="F1" s="23"/>
      <c r="G1" s="23"/>
      <c r="H1" s="23"/>
      <c r="I1" s="23"/>
      <c r="J1" s="24"/>
    </row>
    <row r="2" spans="1:10" ht="27" customHeight="1">
      <c r="A2" s="25"/>
      <c r="B2" s="2"/>
      <c r="C2" s="2"/>
      <c r="D2" s="2"/>
      <c r="E2" s="2"/>
      <c r="F2" s="2"/>
      <c r="G2" s="2"/>
      <c r="H2" s="2"/>
      <c r="I2" s="2"/>
      <c r="J2" s="26"/>
    </row>
    <row r="3" spans="1:10" ht="39.75" customHeight="1">
      <c r="A3" s="32" t="s">
        <v>87</v>
      </c>
      <c r="B3" s="3"/>
      <c r="C3" s="3"/>
      <c r="D3" s="3"/>
      <c r="E3" s="3"/>
      <c r="F3" s="2"/>
      <c r="G3" s="2"/>
      <c r="H3" s="2"/>
      <c r="I3"/>
      <c r="J3" s="26"/>
    </row>
    <row r="4" spans="1:10" ht="27.75" customHeight="1">
      <c r="A4" s="25"/>
      <c r="B4" s="2"/>
      <c r="C4" s="2"/>
      <c r="D4" s="2"/>
      <c r="E4" s="2"/>
      <c r="F4" s="2"/>
      <c r="G4" s="2"/>
      <c r="H4" s="2"/>
      <c r="I4" s="2"/>
      <c r="J4" s="26"/>
    </row>
    <row r="5" spans="1:10" ht="27.75" customHeight="1">
      <c r="A5" s="25"/>
      <c r="B5" s="2"/>
      <c r="C5" s="2"/>
      <c r="D5" s="2"/>
      <c r="E5" s="2"/>
      <c r="F5" s="2"/>
      <c r="G5" s="2"/>
      <c r="H5" s="2"/>
      <c r="I5" s="2"/>
      <c r="J5" s="26"/>
    </row>
    <row r="6" spans="1:10" ht="52.5" customHeight="1">
      <c r="A6" s="180" t="str">
        <f>설계설명서!D3</f>
        <v>청주공공하수처리시설 2소각로 가스겸용 오일건 등 2종 교체공사</v>
      </c>
      <c r="B6" s="181"/>
      <c r="C6" s="181"/>
      <c r="D6" s="181"/>
      <c r="E6" s="181"/>
      <c r="F6" s="181"/>
      <c r="G6" s="181"/>
      <c r="H6" s="181"/>
      <c r="I6" s="181"/>
      <c r="J6" s="182"/>
    </row>
    <row r="7" spans="1:10" ht="27.75" customHeight="1">
      <c r="A7" s="25"/>
      <c r="B7" s="2"/>
      <c r="C7" s="2"/>
      <c r="D7" s="2"/>
      <c r="E7" s="2"/>
      <c r="F7" s="2"/>
      <c r="G7" s="2"/>
      <c r="H7" s="2"/>
      <c r="I7" s="2"/>
      <c r="J7" s="26"/>
    </row>
    <row r="8" spans="1:10" ht="27.75" customHeight="1">
      <c r="A8" s="25"/>
      <c r="B8" s="2"/>
      <c r="C8" s="2"/>
      <c r="D8" s="2"/>
      <c r="E8" s="2"/>
      <c r="F8" s="2"/>
      <c r="G8" s="2"/>
      <c r="H8" s="2"/>
      <c r="I8" s="2"/>
      <c r="J8" s="26"/>
    </row>
    <row r="9" spans="1:10" ht="27.75" customHeight="1">
      <c r="A9" s="25"/>
      <c r="B9" s="2"/>
      <c r="C9" s="2"/>
      <c r="D9" s="2"/>
      <c r="E9" s="2"/>
      <c r="F9" s="2"/>
      <c r="G9" s="2"/>
      <c r="H9" s="2"/>
      <c r="I9" s="2"/>
      <c r="J9" s="26"/>
    </row>
    <row r="10" spans="1:10" ht="27.75" customHeight="1">
      <c r="A10" s="25"/>
      <c r="B10" s="2"/>
      <c r="C10" s="2"/>
      <c r="D10" s="2"/>
      <c r="E10" s="2"/>
      <c r="F10" s="2"/>
      <c r="G10" s="2"/>
      <c r="H10" s="2"/>
      <c r="I10" s="2"/>
      <c r="J10" s="26"/>
    </row>
    <row r="11" spans="1:10" ht="27.75" customHeight="1">
      <c r="A11" s="25"/>
      <c r="B11" s="2"/>
      <c r="C11" s="2"/>
      <c r="D11" s="2"/>
      <c r="E11" s="2"/>
      <c r="F11" s="2"/>
      <c r="G11" s="2"/>
      <c r="H11" s="2"/>
      <c r="I11" s="2"/>
      <c r="J11" s="26"/>
    </row>
    <row r="12" spans="1:10" ht="29.25" customHeight="1">
      <c r="A12" s="25"/>
      <c r="B12" s="2"/>
      <c r="C12" s="2"/>
      <c r="D12" s="4"/>
      <c r="E12" s="2"/>
      <c r="F12" s="4"/>
      <c r="G12" s="4"/>
      <c r="H12" s="4"/>
      <c r="I12" s="4"/>
      <c r="J12" s="26"/>
    </row>
    <row r="13" spans="1:10" ht="20.100000000000001" customHeight="1">
      <c r="A13" s="184"/>
      <c r="B13" s="185"/>
      <c r="C13" s="185"/>
      <c r="D13" s="185"/>
      <c r="E13" s="183" t="s">
        <v>66</v>
      </c>
      <c r="F13" s="183"/>
      <c r="G13" s="183"/>
      <c r="H13" s="129"/>
      <c r="I13" s="129"/>
      <c r="J13" s="130"/>
    </row>
    <row r="14" spans="1:10" ht="20.100000000000001" customHeight="1">
      <c r="A14" s="184"/>
      <c r="B14" s="185"/>
      <c r="C14" s="185"/>
      <c r="D14" s="185"/>
      <c r="E14" s="183"/>
      <c r="F14" s="183"/>
      <c r="G14" s="183"/>
      <c r="H14" s="129"/>
      <c r="I14" s="129"/>
      <c r="J14" s="130"/>
    </row>
    <row r="15" spans="1:10" ht="39.950000000000003" customHeight="1">
      <c r="A15" s="131"/>
      <c r="B15" s="129"/>
      <c r="C15" s="129"/>
      <c r="D15" s="129"/>
      <c r="E15" s="183" t="s">
        <v>67</v>
      </c>
      <c r="F15" s="183"/>
      <c r="G15" s="183"/>
      <c r="H15" s="129"/>
      <c r="I15" s="129"/>
      <c r="J15" s="130"/>
    </row>
    <row r="16" spans="1:10" ht="19.5" customHeight="1">
      <c r="A16" s="27"/>
      <c r="B16" s="5"/>
      <c r="C16" s="5"/>
      <c r="D16" s="5"/>
      <c r="E16" s="5"/>
      <c r="F16" s="5"/>
      <c r="G16" s="5"/>
      <c r="H16" s="5"/>
      <c r="I16" s="5"/>
      <c r="J16" s="28"/>
    </row>
    <row r="17" spans="1:10" ht="27" customHeight="1">
      <c r="A17" s="29"/>
      <c r="B17" s="30"/>
      <c r="C17" s="30"/>
      <c r="D17" s="30"/>
      <c r="E17" s="30"/>
      <c r="F17" s="30"/>
      <c r="G17" s="30"/>
      <c r="H17" s="30"/>
      <c r="I17" s="30"/>
      <c r="J17" s="31"/>
    </row>
  </sheetData>
  <mergeCells count="4">
    <mergeCell ref="A6:J6"/>
    <mergeCell ref="E13:G14"/>
    <mergeCell ref="E15:G15"/>
    <mergeCell ref="A13:D14"/>
  </mergeCells>
  <phoneticPr fontId="2" type="noConversion"/>
  <pageMargins left="0.49" right="0.16" top="0.57999999999999996" bottom="0.53" header="0.31" footer="0.3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N9"/>
  <sheetViews>
    <sheetView zoomScale="85" zoomScaleNormal="100" zoomScaleSheetLayoutView="85" workbookViewId="0">
      <selection activeCell="D9" sqref="D9:L9"/>
    </sheetView>
  </sheetViews>
  <sheetFormatPr defaultRowHeight="13.5"/>
  <cols>
    <col min="1" max="1" width="1.5546875" style="6" customWidth="1"/>
    <col min="2" max="2" width="8.88671875" style="6"/>
    <col min="3" max="3" width="9.109375" style="6" customWidth="1"/>
    <col min="4" max="4" width="4.5546875" style="6" customWidth="1"/>
    <col min="5" max="5" width="13.21875" style="6" customWidth="1"/>
    <col min="6" max="6" width="10.44140625" style="6" customWidth="1"/>
    <col min="7" max="7" width="4.77734375" style="6" customWidth="1"/>
    <col min="8" max="8" width="7.88671875" style="6" customWidth="1"/>
    <col min="9" max="9" width="13.21875" style="6" customWidth="1"/>
    <col min="10" max="11" width="8.88671875" style="6"/>
    <col min="12" max="12" width="37.109375" style="6" customWidth="1"/>
    <col min="13" max="16384" width="8.88671875" style="6"/>
  </cols>
  <sheetData>
    <row r="1" spans="1:14" ht="60.75" customHeight="1">
      <c r="A1" s="197" t="s">
        <v>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9"/>
      <c r="M1" s="13"/>
    </row>
    <row r="2" spans="1:14" ht="24.95" customHeight="1">
      <c r="A2" s="117"/>
      <c r="B2" s="21"/>
      <c r="C2" s="21"/>
      <c r="D2" s="21"/>
      <c r="E2" s="21"/>
      <c r="F2" s="21"/>
      <c r="G2" s="21"/>
      <c r="H2" s="21"/>
      <c r="I2" s="21"/>
      <c r="J2" s="21"/>
      <c r="K2" s="21"/>
      <c r="L2" s="118"/>
      <c r="M2" s="13"/>
    </row>
    <row r="3" spans="1:14" s="15" customFormat="1" ht="60" customHeight="1">
      <c r="A3" s="119"/>
      <c r="B3" s="191" t="s">
        <v>68</v>
      </c>
      <c r="C3" s="191"/>
      <c r="D3" s="188" t="s">
        <v>121</v>
      </c>
      <c r="E3" s="188"/>
      <c r="F3" s="188"/>
      <c r="G3" s="188"/>
      <c r="H3" s="188"/>
      <c r="I3" s="188"/>
      <c r="J3" s="188"/>
      <c r="K3" s="188"/>
      <c r="L3" s="189"/>
      <c r="M3" s="16"/>
      <c r="N3" s="16"/>
    </row>
    <row r="4" spans="1:14" s="15" customFormat="1" ht="60" customHeight="1">
      <c r="A4" s="119"/>
      <c r="B4" s="190" t="s">
        <v>76</v>
      </c>
      <c r="C4" s="190"/>
      <c r="D4" s="192" t="s">
        <v>73</v>
      </c>
      <c r="E4" s="193"/>
      <c r="F4" s="193"/>
      <c r="G4" s="193"/>
      <c r="H4" s="193"/>
      <c r="I4" s="193"/>
      <c r="J4" s="193"/>
      <c r="K4" s="193"/>
      <c r="L4" s="194"/>
      <c r="M4" s="14"/>
      <c r="N4" s="14"/>
    </row>
    <row r="5" spans="1:14" s="17" customFormat="1" ht="60" customHeight="1">
      <c r="A5" s="120"/>
      <c r="B5" s="190" t="s">
        <v>51</v>
      </c>
      <c r="C5" s="190"/>
      <c r="D5" s="188" t="s">
        <v>123</v>
      </c>
      <c r="E5" s="188"/>
      <c r="F5" s="188"/>
      <c r="G5" s="188"/>
      <c r="H5" s="188"/>
      <c r="I5" s="188"/>
      <c r="J5" s="188"/>
      <c r="K5" s="188"/>
      <c r="L5" s="189"/>
    </row>
    <row r="6" spans="1:14" s="17" customFormat="1" ht="60" customHeight="1">
      <c r="A6" s="120"/>
      <c r="B6" s="190"/>
      <c r="C6" s="190"/>
      <c r="D6" s="188" t="s">
        <v>122</v>
      </c>
      <c r="E6" s="188"/>
      <c r="F6" s="188"/>
      <c r="G6" s="188"/>
      <c r="H6" s="188"/>
      <c r="I6" s="188"/>
      <c r="J6" s="188"/>
      <c r="K6" s="188"/>
      <c r="L6" s="189"/>
    </row>
    <row r="7" spans="1:14" s="17" customFormat="1" ht="60" customHeight="1">
      <c r="A7" s="120"/>
      <c r="B7" s="190" t="s">
        <v>77</v>
      </c>
      <c r="C7" s="190"/>
      <c r="D7" s="188" t="s">
        <v>124</v>
      </c>
      <c r="E7" s="188"/>
      <c r="F7" s="188"/>
      <c r="G7" s="188"/>
      <c r="H7" s="188"/>
      <c r="I7" s="188"/>
      <c r="J7" s="188"/>
      <c r="K7" s="188"/>
      <c r="L7" s="189"/>
    </row>
    <row r="8" spans="1:14" s="17" customFormat="1" ht="60" customHeight="1">
      <c r="A8" s="120"/>
      <c r="B8" s="190" t="s">
        <v>61</v>
      </c>
      <c r="C8" s="190"/>
      <c r="D8" s="193" t="s">
        <v>70</v>
      </c>
      <c r="E8" s="193"/>
      <c r="F8" s="193"/>
      <c r="G8" s="193"/>
      <c r="H8" s="193"/>
      <c r="I8" s="193"/>
      <c r="J8" s="193"/>
      <c r="K8" s="193"/>
      <c r="L8" s="194"/>
    </row>
    <row r="9" spans="1:14" s="18" customFormat="1" ht="60" customHeight="1" thickBot="1">
      <c r="A9" s="121"/>
      <c r="B9" s="186" t="s">
        <v>64</v>
      </c>
      <c r="C9" s="187"/>
      <c r="D9" s="195" t="s">
        <v>119</v>
      </c>
      <c r="E9" s="195"/>
      <c r="F9" s="195"/>
      <c r="G9" s="195"/>
      <c r="H9" s="195"/>
      <c r="I9" s="195"/>
      <c r="J9" s="195"/>
      <c r="K9" s="195"/>
      <c r="L9" s="196"/>
      <c r="M9" s="14"/>
      <c r="N9" s="14"/>
    </row>
  </sheetData>
  <mergeCells count="15">
    <mergeCell ref="A1:L1"/>
    <mergeCell ref="D5:L5"/>
    <mergeCell ref="B5:C5"/>
    <mergeCell ref="D7:L7"/>
    <mergeCell ref="B7:C7"/>
    <mergeCell ref="B9:C9"/>
    <mergeCell ref="D3:L3"/>
    <mergeCell ref="B4:C4"/>
    <mergeCell ref="B3:C3"/>
    <mergeCell ref="D4:L4"/>
    <mergeCell ref="D9:L9"/>
    <mergeCell ref="B6:C6"/>
    <mergeCell ref="D6:L6"/>
    <mergeCell ref="B8:C8"/>
    <mergeCell ref="D8:L8"/>
  </mergeCells>
  <phoneticPr fontId="2" type="noConversion"/>
  <pageMargins left="0.34" right="0.23" top="0.79" bottom="0.34" header="0.33" footer="0.42"/>
  <pageSetup paperSize="9" scale="9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8"/>
  <sheetViews>
    <sheetView zoomScale="85" zoomScaleNormal="100" zoomScaleSheetLayoutView="85" workbookViewId="0">
      <selection activeCell="B3" sqref="B3"/>
    </sheetView>
  </sheetViews>
  <sheetFormatPr defaultColWidth="10.33203125" defaultRowHeight="13.5"/>
  <cols>
    <col min="1" max="1" width="2.33203125" style="82" customWidth="1"/>
    <col min="2" max="2" width="26" style="82" customWidth="1"/>
    <col min="3" max="10" width="11.77734375" style="82" customWidth="1"/>
    <col min="11" max="11" width="2.109375" style="82" customWidth="1"/>
    <col min="12" max="16384" width="10.33203125" style="82"/>
  </cols>
  <sheetData>
    <row r="1" spans="1:12" ht="46.5" customHeight="1">
      <c r="A1" s="79"/>
      <c r="B1" s="202" t="s">
        <v>58</v>
      </c>
      <c r="C1" s="202"/>
      <c r="D1" s="202"/>
      <c r="E1" s="202"/>
      <c r="F1" s="202"/>
      <c r="G1" s="202"/>
      <c r="H1" s="202"/>
      <c r="I1" s="202"/>
      <c r="J1" s="202"/>
      <c r="K1" s="80"/>
      <c r="L1" s="81"/>
    </row>
    <row r="2" spans="1:12" ht="18" customHeight="1">
      <c r="A2" s="83"/>
      <c r="B2" s="84"/>
      <c r="C2" s="84"/>
      <c r="D2" s="84"/>
      <c r="E2" s="84"/>
      <c r="F2" s="84"/>
      <c r="G2" s="84"/>
      <c r="H2" s="84"/>
      <c r="I2" s="84"/>
      <c r="J2" s="84"/>
      <c r="K2" s="85"/>
    </row>
    <row r="3" spans="1:12" ht="20.25">
      <c r="A3" s="83"/>
      <c r="B3" s="90" t="str">
        <f>원가계산서!A2</f>
        <v>사업명 : 청주공공하수처리시설 2소각로 가스겸용 오일건 등 2종 교체공사</v>
      </c>
      <c r="C3" s="91"/>
      <c r="D3" s="92"/>
      <c r="E3" s="92"/>
      <c r="F3" s="92"/>
      <c r="G3" s="92"/>
      <c r="H3" s="92"/>
      <c r="I3" s="92"/>
      <c r="J3" s="92"/>
      <c r="K3" s="86"/>
    </row>
    <row r="4" spans="1:12" ht="6.75" customHeight="1">
      <c r="A4" s="83"/>
      <c r="B4" s="92"/>
      <c r="C4" s="92"/>
      <c r="D4" s="92"/>
      <c r="E4" s="92"/>
      <c r="F4" s="92"/>
      <c r="G4" s="92"/>
      <c r="H4" s="92"/>
      <c r="I4" s="92"/>
      <c r="J4" s="92"/>
      <c r="K4" s="86"/>
    </row>
    <row r="5" spans="1:12" ht="35.1" customHeight="1">
      <c r="A5" s="83"/>
      <c r="B5" s="114" t="s">
        <v>60</v>
      </c>
      <c r="C5" s="116">
        <v>1</v>
      </c>
      <c r="D5" s="116">
        <v>5</v>
      </c>
      <c r="E5" s="116">
        <v>10</v>
      </c>
      <c r="F5" s="116">
        <v>15</v>
      </c>
      <c r="G5" s="116">
        <v>20</v>
      </c>
      <c r="H5" s="116">
        <v>25</v>
      </c>
      <c r="I5" s="116">
        <v>29</v>
      </c>
      <c r="J5" s="115" t="s">
        <v>59</v>
      </c>
      <c r="K5" s="86"/>
    </row>
    <row r="6" spans="1:12" ht="35.1" customHeight="1">
      <c r="A6" s="83"/>
      <c r="B6" s="203" t="s">
        <v>115</v>
      </c>
      <c r="C6" s="93"/>
      <c r="D6" s="93"/>
      <c r="E6" s="93"/>
      <c r="F6" s="94"/>
      <c r="G6" s="94"/>
      <c r="H6" s="94"/>
      <c r="I6" s="94"/>
      <c r="J6" s="112"/>
      <c r="K6" s="86"/>
    </row>
    <row r="7" spans="1:12" ht="35.1" customHeight="1">
      <c r="A7" s="83"/>
      <c r="B7" s="200"/>
      <c r="C7" s="95"/>
      <c r="D7" s="96"/>
      <c r="E7" s="96"/>
      <c r="F7" s="97"/>
      <c r="G7" s="97"/>
      <c r="H7" s="97"/>
      <c r="I7" s="98"/>
      <c r="J7" s="110"/>
      <c r="K7" s="86"/>
    </row>
    <row r="8" spans="1:12" ht="35.1" customHeight="1">
      <c r="A8" s="83"/>
      <c r="B8" s="200"/>
      <c r="C8" s="99"/>
      <c r="D8" s="99"/>
      <c r="E8" s="99"/>
      <c r="F8" s="100"/>
      <c r="G8" s="100"/>
      <c r="H8" s="100"/>
      <c r="I8" s="100"/>
      <c r="J8" s="111"/>
      <c r="K8" s="86"/>
    </row>
    <row r="9" spans="1:12" ht="35.1" customHeight="1">
      <c r="A9" s="83"/>
      <c r="B9" s="200" t="s">
        <v>69</v>
      </c>
      <c r="C9" s="93"/>
      <c r="D9" s="93"/>
      <c r="E9" s="93"/>
      <c r="F9" s="94"/>
      <c r="G9" s="94"/>
      <c r="H9" s="94"/>
      <c r="I9" s="94"/>
      <c r="J9" s="112"/>
      <c r="K9" s="86"/>
    </row>
    <row r="10" spans="1:12" ht="35.1" customHeight="1">
      <c r="A10" s="83"/>
      <c r="B10" s="200"/>
      <c r="C10" s="101"/>
      <c r="D10" s="101"/>
      <c r="E10" s="96"/>
      <c r="F10" s="96"/>
      <c r="G10" s="96"/>
      <c r="H10" s="96"/>
      <c r="I10" s="98"/>
      <c r="J10" s="110"/>
      <c r="K10" s="86"/>
    </row>
    <row r="11" spans="1:12" ht="35.1" customHeight="1">
      <c r="A11" s="83"/>
      <c r="B11" s="200"/>
      <c r="C11" s="99"/>
      <c r="D11" s="99"/>
      <c r="E11" s="99"/>
      <c r="F11" s="100"/>
      <c r="G11" s="100"/>
      <c r="H11" s="100"/>
      <c r="I11" s="100"/>
      <c r="J11" s="111"/>
      <c r="K11" s="86"/>
    </row>
    <row r="12" spans="1:12" ht="35.1" customHeight="1">
      <c r="A12" s="83"/>
      <c r="B12" s="200" t="s">
        <v>74</v>
      </c>
      <c r="C12" s="103"/>
      <c r="D12" s="93"/>
      <c r="E12" s="93"/>
      <c r="F12" s="94"/>
      <c r="G12" s="94"/>
      <c r="H12" s="94"/>
      <c r="I12" s="94"/>
      <c r="J12" s="112"/>
      <c r="K12" s="86"/>
    </row>
    <row r="13" spans="1:12" ht="35.1" customHeight="1">
      <c r="A13" s="83"/>
      <c r="B13" s="200"/>
      <c r="C13" s="101"/>
      <c r="D13" s="102"/>
      <c r="E13" s="102"/>
      <c r="F13" s="97"/>
      <c r="G13" s="97"/>
      <c r="H13" s="96"/>
      <c r="I13" s="96"/>
      <c r="J13" s="110"/>
      <c r="K13" s="86"/>
    </row>
    <row r="14" spans="1:12" ht="35.1" customHeight="1">
      <c r="A14" s="83"/>
      <c r="B14" s="201"/>
      <c r="C14" s="104"/>
      <c r="D14" s="105"/>
      <c r="E14" s="105"/>
      <c r="F14" s="106"/>
      <c r="G14" s="106"/>
      <c r="H14" s="106"/>
      <c r="I14" s="106"/>
      <c r="J14" s="113"/>
      <c r="K14" s="86"/>
    </row>
    <row r="15" spans="1:12" ht="9.75" customHeight="1">
      <c r="A15" s="83"/>
      <c r="B15" s="107"/>
      <c r="C15" s="108"/>
      <c r="D15" s="108"/>
      <c r="E15" s="108"/>
      <c r="F15" s="108"/>
      <c r="G15" s="108"/>
      <c r="H15" s="108"/>
      <c r="I15" s="108"/>
      <c r="J15" s="108"/>
      <c r="K15" s="86"/>
    </row>
    <row r="16" spans="1:12" ht="20.25">
      <c r="A16" s="83"/>
      <c r="B16" s="108" t="s">
        <v>118</v>
      </c>
      <c r="C16" s="108"/>
      <c r="D16" s="108"/>
      <c r="E16" s="108"/>
      <c r="F16" s="108"/>
      <c r="G16" s="108"/>
      <c r="H16" s="108"/>
      <c r="I16" s="108"/>
      <c r="J16" s="108"/>
      <c r="K16" s="86"/>
    </row>
    <row r="17" spans="1:11" ht="14.25" customHeight="1">
      <c r="A17" s="87"/>
      <c r="B17" s="109"/>
      <c r="C17" s="109"/>
      <c r="D17" s="109"/>
      <c r="E17" s="109"/>
      <c r="F17" s="109"/>
      <c r="G17" s="109"/>
      <c r="H17" s="109"/>
      <c r="I17" s="109"/>
      <c r="J17" s="109"/>
      <c r="K17" s="88"/>
    </row>
    <row r="18" spans="1:11" ht="20.25">
      <c r="B18" s="89"/>
      <c r="C18" s="89"/>
      <c r="D18" s="89"/>
      <c r="E18" s="89"/>
      <c r="F18" s="89"/>
      <c r="G18" s="89"/>
      <c r="H18" s="89"/>
      <c r="I18" s="89"/>
      <c r="J18" s="89"/>
      <c r="K18" s="89"/>
    </row>
  </sheetData>
  <mergeCells count="4">
    <mergeCell ref="B12:B14"/>
    <mergeCell ref="B1:J1"/>
    <mergeCell ref="B6:B8"/>
    <mergeCell ref="B9:B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orientation="landscape" r:id="rId1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1"/>
  <sheetViews>
    <sheetView zoomScaleNormal="100" zoomScaleSheetLayoutView="100" workbookViewId="0">
      <selection activeCell="A4" sqref="A4:H4"/>
    </sheetView>
  </sheetViews>
  <sheetFormatPr defaultRowHeight="16.5"/>
  <cols>
    <col min="1" max="2" width="13.77734375" style="7" customWidth="1"/>
    <col min="3" max="4" width="20.77734375" style="7" customWidth="1"/>
    <col min="5" max="6" width="10.77734375" style="7" customWidth="1"/>
    <col min="7" max="8" width="20.77734375" style="7" customWidth="1"/>
    <col min="9" max="16384" width="8.88671875" style="7"/>
  </cols>
  <sheetData>
    <row r="1" spans="1:9" ht="29.25" customHeight="1">
      <c r="A1" s="66"/>
      <c r="B1" s="8"/>
      <c r="C1" s="8"/>
      <c r="D1" s="8"/>
      <c r="E1" s="8"/>
      <c r="F1" s="8"/>
      <c r="G1" s="8"/>
      <c r="H1" s="67"/>
    </row>
    <row r="2" spans="1:9" ht="39" customHeight="1">
      <c r="A2" s="68"/>
      <c r="B2" s="209" t="s">
        <v>87</v>
      </c>
      <c r="C2" s="210"/>
      <c r="D2" s="9"/>
      <c r="E2" s="9"/>
      <c r="F2" s="9"/>
      <c r="G2" s="9"/>
      <c r="H2" s="69"/>
    </row>
    <row r="3" spans="1:9" ht="12.75" customHeight="1">
      <c r="A3" s="70"/>
      <c r="B3" s="9"/>
      <c r="C3" s="9"/>
      <c r="D3" s="9"/>
      <c r="E3" s="9"/>
      <c r="F3" s="9"/>
      <c r="G3" s="9"/>
      <c r="H3" s="69"/>
    </row>
    <row r="4" spans="1:9" ht="69" customHeight="1">
      <c r="A4" s="217" t="s">
        <v>121</v>
      </c>
      <c r="B4" s="181"/>
      <c r="C4" s="181"/>
      <c r="D4" s="181"/>
      <c r="E4" s="181"/>
      <c r="F4" s="181"/>
      <c r="G4" s="181"/>
      <c r="H4" s="218"/>
      <c r="I4" s="19"/>
    </row>
    <row r="5" spans="1:9" ht="39.75" customHeight="1">
      <c r="A5" s="71"/>
      <c r="B5" s="207" t="s">
        <v>1</v>
      </c>
      <c r="C5" s="207"/>
      <c r="D5" s="204" t="str">
        <f>설계설명서!D4</f>
        <v>청주시 흥덕구 옥산면 미호로 555</v>
      </c>
      <c r="E5" s="205"/>
      <c r="F5" s="205"/>
      <c r="G5" s="205"/>
      <c r="H5" s="206"/>
    </row>
    <row r="6" spans="1:9" ht="39.75" customHeight="1">
      <c r="A6" s="71"/>
      <c r="B6" s="207" t="s">
        <v>75</v>
      </c>
      <c r="C6" s="207"/>
      <c r="D6" s="214" t="s">
        <v>120</v>
      </c>
      <c r="E6" s="215"/>
      <c r="F6" s="215"/>
      <c r="G6" s="215"/>
      <c r="H6" s="216"/>
    </row>
    <row r="7" spans="1:9" ht="12.75" customHeight="1">
      <c r="A7" s="71"/>
      <c r="B7" s="208"/>
      <c r="C7" s="208"/>
      <c r="D7" s="11"/>
      <c r="E7" s="12"/>
      <c r="F7" s="12"/>
      <c r="G7" s="12"/>
      <c r="H7" s="72"/>
    </row>
    <row r="8" spans="1:9" ht="24" customHeight="1">
      <c r="A8" s="71"/>
      <c r="B8" s="20"/>
      <c r="C8" s="20"/>
      <c r="D8" s="211"/>
      <c r="E8" s="212"/>
      <c r="F8" s="212"/>
      <c r="G8" s="212"/>
      <c r="H8" s="213"/>
    </row>
    <row r="9" spans="1:9" ht="50.1" customHeight="1">
      <c r="A9" s="71"/>
      <c r="C9" s="127" t="s">
        <v>62</v>
      </c>
      <c r="D9" s="123">
        <f>원가계산서!D27</f>
        <v>880000</v>
      </c>
      <c r="E9" s="124" t="str">
        <f>"(금 "&amp;NUMBERSTRING(원가계산서!D27,1)&amp;"원)"</f>
        <v>(금 팔십팔만원)</v>
      </c>
      <c r="F9" s="124"/>
      <c r="G9" s="125"/>
      <c r="H9" s="126"/>
    </row>
    <row r="10" spans="1:9" ht="50.1" customHeight="1">
      <c r="A10" s="71"/>
      <c r="C10" s="127" t="s">
        <v>63</v>
      </c>
      <c r="D10" s="123">
        <f>원가계산서!D27</f>
        <v>880000</v>
      </c>
      <c r="E10" s="128" t="str">
        <f>"(금 "&amp;NUMBERSTRING(원가계산서!D27,1)&amp;"원)"</f>
        <v>(금 팔십팔만원)</v>
      </c>
      <c r="F10" s="10"/>
      <c r="G10" s="10"/>
      <c r="H10" s="73"/>
    </row>
    <row r="11" spans="1:9" ht="21.75" customHeight="1" thickBot="1">
      <c r="A11" s="74"/>
      <c r="B11" s="75"/>
      <c r="C11" s="75"/>
      <c r="D11" s="75"/>
      <c r="E11" s="75"/>
      <c r="F11" s="75"/>
      <c r="G11" s="75"/>
      <c r="H11" s="76"/>
    </row>
  </sheetData>
  <mergeCells count="8">
    <mergeCell ref="D8:H8"/>
    <mergeCell ref="D6:H6"/>
    <mergeCell ref="A4:H4"/>
    <mergeCell ref="B5:C5"/>
    <mergeCell ref="D5:H5"/>
    <mergeCell ref="B6:C6"/>
    <mergeCell ref="B7:C7"/>
    <mergeCell ref="B2:C2"/>
  </mergeCells>
  <phoneticPr fontId="2" type="noConversion"/>
  <pageMargins left="0.47" right="0.17" top="0.88" bottom="0.32" header="0.5" footer="0.2"/>
  <pageSetup paperSize="9" scale="9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5"/>
  <sheetViews>
    <sheetView tabSelected="1" zoomScaleNormal="100" zoomScaleSheetLayoutView="100" workbookViewId="0">
      <selection activeCell="C6" sqref="C6"/>
    </sheetView>
  </sheetViews>
  <sheetFormatPr defaultRowHeight="13.5"/>
  <cols>
    <col min="1" max="2" width="4.109375" style="33" customWidth="1"/>
    <col min="3" max="3" width="31.6640625" style="33" customWidth="1"/>
    <col min="4" max="4" width="28.77734375" style="33" customWidth="1"/>
    <col min="5" max="5" width="34.44140625" style="33" customWidth="1"/>
    <col min="6" max="6" width="15.33203125" style="33" customWidth="1"/>
    <col min="7" max="7" width="10.6640625" style="33" bestFit="1" customWidth="1"/>
    <col min="8" max="8" width="9.33203125" style="33" customWidth="1"/>
    <col min="9" max="9" width="8.88671875" style="33"/>
    <col min="10" max="10" width="12.21875" style="33" bestFit="1" customWidth="1"/>
    <col min="11" max="16384" width="8.88671875" style="33"/>
  </cols>
  <sheetData>
    <row r="1" spans="1:10" ht="30" customHeight="1">
      <c r="A1" s="226" t="s">
        <v>47</v>
      </c>
      <c r="B1" s="226"/>
      <c r="C1" s="226"/>
      <c r="D1" s="226"/>
      <c r="E1" s="226"/>
      <c r="F1" s="226"/>
    </row>
    <row r="2" spans="1:10" s="34" customFormat="1" ht="23.25" customHeight="1" thickBot="1">
      <c r="A2" s="227" t="s">
        <v>148</v>
      </c>
      <c r="B2" s="228"/>
      <c r="C2" s="228"/>
      <c r="D2" s="228"/>
      <c r="E2" s="229"/>
      <c r="F2" s="229"/>
    </row>
    <row r="3" spans="1:10" ht="18" customHeight="1">
      <c r="A3" s="230" t="s">
        <v>2</v>
      </c>
      <c r="B3" s="231"/>
      <c r="C3" s="231"/>
      <c r="D3" s="53" t="s">
        <v>3</v>
      </c>
      <c r="E3" s="53" t="s">
        <v>4</v>
      </c>
      <c r="F3" s="54" t="s">
        <v>5</v>
      </c>
    </row>
    <row r="4" spans="1:10" ht="20.45" customHeight="1">
      <c r="A4" s="232" t="s">
        <v>53</v>
      </c>
      <c r="B4" s="234" t="s">
        <v>6</v>
      </c>
      <c r="C4" s="55" t="s">
        <v>7</v>
      </c>
      <c r="D4" s="56">
        <f>총괄내역서!F10</f>
        <v>0</v>
      </c>
      <c r="E4" s="57" t="s">
        <v>8</v>
      </c>
      <c r="F4" s="58" t="s">
        <v>8</v>
      </c>
    </row>
    <row r="5" spans="1:10" ht="20.45" customHeight="1">
      <c r="A5" s="233"/>
      <c r="B5" s="234"/>
      <c r="C5" s="55" t="s">
        <v>9</v>
      </c>
      <c r="D5" s="56"/>
      <c r="E5" s="57" t="s">
        <v>8</v>
      </c>
      <c r="F5" s="58" t="s">
        <v>8</v>
      </c>
    </row>
    <row r="6" spans="1:10" ht="20.45" customHeight="1">
      <c r="A6" s="233"/>
      <c r="B6" s="234"/>
      <c r="C6" s="55" t="s">
        <v>10</v>
      </c>
      <c r="D6" s="56"/>
      <c r="E6" s="57" t="s">
        <v>8</v>
      </c>
      <c r="F6" s="58" t="s">
        <v>8</v>
      </c>
    </row>
    <row r="7" spans="1:10" ht="20.45" customHeight="1">
      <c r="A7" s="233"/>
      <c r="B7" s="234"/>
      <c r="C7" s="55" t="s">
        <v>11</v>
      </c>
      <c r="D7" s="62">
        <f>TRUNC(D4+D5-D6, 0)</f>
        <v>0</v>
      </c>
      <c r="E7" s="57" t="s">
        <v>8</v>
      </c>
      <c r="F7" s="58" t="s">
        <v>8</v>
      </c>
    </row>
    <row r="8" spans="1:10" ht="20.45" customHeight="1">
      <c r="A8" s="233"/>
      <c r="B8" s="234" t="s">
        <v>12</v>
      </c>
      <c r="C8" s="55" t="s">
        <v>13</v>
      </c>
      <c r="D8" s="56">
        <f>총괄내역서!H10</f>
        <v>0</v>
      </c>
      <c r="E8" s="178" t="s">
        <v>8</v>
      </c>
      <c r="F8" s="58" t="s">
        <v>8</v>
      </c>
      <c r="H8" s="35"/>
    </row>
    <row r="9" spans="1:10" ht="20.45" customHeight="1">
      <c r="A9" s="233"/>
      <c r="B9" s="234"/>
      <c r="C9" s="55" t="s">
        <v>14</v>
      </c>
      <c r="D9" s="56">
        <f>D8*17.5%</f>
        <v>0</v>
      </c>
      <c r="E9" s="178" t="s">
        <v>116</v>
      </c>
      <c r="F9" s="58" t="s">
        <v>8</v>
      </c>
    </row>
    <row r="10" spans="1:10" ht="20.45" customHeight="1">
      <c r="A10" s="233"/>
      <c r="B10" s="234"/>
      <c r="C10" s="55" t="s">
        <v>11</v>
      </c>
      <c r="D10" s="62">
        <f>D8+D9</f>
        <v>0</v>
      </c>
      <c r="E10" s="178" t="s">
        <v>8</v>
      </c>
      <c r="F10" s="58" t="s">
        <v>8</v>
      </c>
      <c r="H10" s="34"/>
    </row>
    <row r="11" spans="1:10" ht="20.45" customHeight="1">
      <c r="A11" s="233"/>
      <c r="B11" s="234" t="s">
        <v>15</v>
      </c>
      <c r="C11" s="55" t="s">
        <v>16</v>
      </c>
      <c r="D11" s="56">
        <f>총괄내역서!J10</f>
        <v>0</v>
      </c>
      <c r="E11" s="178" t="s">
        <v>8</v>
      </c>
      <c r="F11" s="58" t="s">
        <v>8</v>
      </c>
      <c r="H11" s="157"/>
    </row>
    <row r="12" spans="1:10" ht="20.45" customHeight="1">
      <c r="A12" s="233"/>
      <c r="B12" s="234"/>
      <c r="C12" s="55" t="s">
        <v>17</v>
      </c>
      <c r="D12" s="56">
        <f>(D10*3.56%)</f>
        <v>0</v>
      </c>
      <c r="E12" s="178" t="s">
        <v>80</v>
      </c>
      <c r="F12" s="58" t="s">
        <v>8</v>
      </c>
    </row>
    <row r="13" spans="1:10" ht="20.45" customHeight="1">
      <c r="A13" s="233"/>
      <c r="B13" s="234"/>
      <c r="C13" s="55" t="s">
        <v>18</v>
      </c>
      <c r="D13" s="56">
        <f>D10*1.01%</f>
        <v>0</v>
      </c>
      <c r="E13" s="178" t="s">
        <v>65</v>
      </c>
      <c r="F13" s="58" t="s">
        <v>8</v>
      </c>
    </row>
    <row r="14" spans="1:10" ht="20.45" customHeight="1">
      <c r="A14" s="233"/>
      <c r="B14" s="234"/>
      <c r="C14" s="55" t="s">
        <v>19</v>
      </c>
      <c r="D14" s="158"/>
      <c r="E14" s="178" t="s">
        <v>78</v>
      </c>
      <c r="F14" s="58" t="s">
        <v>8</v>
      </c>
    </row>
    <row r="15" spans="1:10" ht="20.45" customHeight="1">
      <c r="A15" s="233"/>
      <c r="B15" s="234"/>
      <c r="C15" s="55" t="s">
        <v>20</v>
      </c>
      <c r="D15" s="158"/>
      <c r="E15" s="178" t="s">
        <v>81</v>
      </c>
      <c r="F15" s="58" t="s">
        <v>8</v>
      </c>
    </row>
    <row r="16" spans="1:10" ht="20.45" customHeight="1">
      <c r="A16" s="233"/>
      <c r="B16" s="234"/>
      <c r="C16" s="55" t="s">
        <v>21</v>
      </c>
      <c r="D16" s="158"/>
      <c r="E16" s="178" t="s">
        <v>82</v>
      </c>
      <c r="F16" s="58" t="s">
        <v>8</v>
      </c>
      <c r="J16" s="50"/>
    </row>
    <row r="17" spans="1:11" ht="20.45" customHeight="1">
      <c r="A17" s="233"/>
      <c r="B17" s="234"/>
      <c r="C17" s="55" t="s">
        <v>88</v>
      </c>
      <c r="D17" s="56">
        <f>D10*0.006%</f>
        <v>0</v>
      </c>
      <c r="E17" s="178" t="s">
        <v>89</v>
      </c>
      <c r="F17" s="58"/>
    </row>
    <row r="18" spans="1:11" ht="20.45" customHeight="1">
      <c r="A18" s="233"/>
      <c r="B18" s="234"/>
      <c r="C18" s="55" t="s">
        <v>90</v>
      </c>
      <c r="D18" s="56">
        <f>D10*0.09%</f>
        <v>0</v>
      </c>
      <c r="E18" s="178" t="s">
        <v>91</v>
      </c>
      <c r="F18" s="58"/>
    </row>
    <row r="19" spans="1:11" ht="20.45" customHeight="1">
      <c r="A19" s="233"/>
      <c r="B19" s="234"/>
      <c r="C19" s="55" t="s">
        <v>72</v>
      </c>
      <c r="D19" s="257">
        <v>657883.06138350349</v>
      </c>
      <c r="E19" s="178" t="s">
        <v>83</v>
      </c>
      <c r="F19" s="58" t="s">
        <v>125</v>
      </c>
      <c r="K19" s="34"/>
    </row>
    <row r="20" spans="1:11" ht="20.45" customHeight="1">
      <c r="A20" s="233"/>
      <c r="B20" s="234"/>
      <c r="C20" s="55" t="s">
        <v>22</v>
      </c>
      <c r="D20" s="56">
        <f>(D7+D10)*5%</f>
        <v>0</v>
      </c>
      <c r="E20" s="178" t="s">
        <v>117</v>
      </c>
      <c r="F20" s="58" t="s">
        <v>8</v>
      </c>
    </row>
    <row r="21" spans="1:11" ht="20.45" customHeight="1">
      <c r="A21" s="233"/>
      <c r="B21" s="234"/>
      <c r="C21" s="55" t="s">
        <v>11</v>
      </c>
      <c r="D21" s="62">
        <f>SUM(D11:D20)</f>
        <v>657883.06138350349</v>
      </c>
      <c r="E21" s="178" t="s">
        <v>8</v>
      </c>
      <c r="F21" s="58" t="s">
        <v>8</v>
      </c>
    </row>
    <row r="22" spans="1:11" ht="20.45" customHeight="1">
      <c r="A22" s="219" t="s">
        <v>50</v>
      </c>
      <c r="B22" s="220"/>
      <c r="C22" s="221"/>
      <c r="D22" s="62">
        <f>SUM(D7,D10,D21)</f>
        <v>657883.06138350349</v>
      </c>
      <c r="E22" s="178" t="s">
        <v>8</v>
      </c>
      <c r="F22" s="58" t="s">
        <v>8</v>
      </c>
    </row>
    <row r="23" spans="1:11" ht="20.45" customHeight="1">
      <c r="A23" s="222" t="s">
        <v>23</v>
      </c>
      <c r="B23" s="223"/>
      <c r="C23" s="223"/>
      <c r="D23" s="56">
        <f>(D7+D10+D21)*8%</f>
        <v>52630.644910680283</v>
      </c>
      <c r="E23" s="178" t="s">
        <v>86</v>
      </c>
      <c r="F23" s="58" t="s">
        <v>8</v>
      </c>
    </row>
    <row r="24" spans="1:11" ht="20.45" customHeight="1">
      <c r="A24" s="222" t="s">
        <v>24</v>
      </c>
      <c r="B24" s="223"/>
      <c r="C24" s="223"/>
      <c r="D24" s="56">
        <f>(D10+D21+D23)*15%</f>
        <v>106577.05594412755</v>
      </c>
      <c r="E24" s="178" t="s">
        <v>55</v>
      </c>
      <c r="F24" s="58" t="s">
        <v>8</v>
      </c>
    </row>
    <row r="25" spans="1:11" ht="20.45" customHeight="1">
      <c r="A25" s="222" t="s">
        <v>25</v>
      </c>
      <c r="B25" s="223"/>
      <c r="C25" s="223"/>
      <c r="D25" s="62">
        <f>TRUNC(SUM(D22:D24),-5)</f>
        <v>800000</v>
      </c>
      <c r="E25" s="179"/>
      <c r="F25" s="177"/>
    </row>
    <row r="26" spans="1:11" ht="20.45" customHeight="1">
      <c r="A26" s="222" t="s">
        <v>26</v>
      </c>
      <c r="B26" s="223"/>
      <c r="C26" s="223"/>
      <c r="D26" s="56">
        <f>D25*10%</f>
        <v>80000</v>
      </c>
      <c r="E26" s="57" t="s">
        <v>27</v>
      </c>
      <c r="F26" s="58" t="s">
        <v>8</v>
      </c>
      <c r="I26" s="35"/>
    </row>
    <row r="27" spans="1:11" ht="20.45" customHeight="1" thickBot="1">
      <c r="A27" s="224" t="s">
        <v>52</v>
      </c>
      <c r="B27" s="225"/>
      <c r="C27" s="225"/>
      <c r="D27" s="61">
        <f>ROUND(TRUNC(SUM(D25:D26),0), -1)</f>
        <v>880000</v>
      </c>
      <c r="E27" s="59"/>
      <c r="F27" s="60" t="s">
        <v>8</v>
      </c>
    </row>
    <row r="33" spans="4:4">
      <c r="D33" s="35">
        <f>D32*80%</f>
        <v>0</v>
      </c>
    </row>
    <row r="45" spans="4:4">
      <c r="D45" s="35"/>
    </row>
  </sheetData>
  <mergeCells count="14">
    <mergeCell ref="A27:C27"/>
    <mergeCell ref="A1:F1"/>
    <mergeCell ref="A2:D2"/>
    <mergeCell ref="E2:F2"/>
    <mergeCell ref="A3:C3"/>
    <mergeCell ref="A4:A21"/>
    <mergeCell ref="B4:B7"/>
    <mergeCell ref="B8:B10"/>
    <mergeCell ref="B11:B21"/>
    <mergeCell ref="A22:C22"/>
    <mergeCell ref="A23:C23"/>
    <mergeCell ref="A24:C24"/>
    <mergeCell ref="A25:C25"/>
    <mergeCell ref="A26:C26"/>
  </mergeCells>
  <phoneticPr fontId="2" type="noConversion"/>
  <pageMargins left="0.75" right="0.33" top="0.31" bottom="0.23" header="0.21" footer="0.2"/>
  <pageSetup paperSize="9" scale="9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"/>
  <sheetViews>
    <sheetView zoomScaleNormal="100" zoomScaleSheetLayoutView="100" workbookViewId="0">
      <selection activeCell="A2" sqref="A2"/>
    </sheetView>
  </sheetViews>
  <sheetFormatPr defaultRowHeight="16.5"/>
  <cols>
    <col min="1" max="1" width="35.109375" style="39" customWidth="1"/>
    <col min="2" max="2" width="5.88671875" style="39" customWidth="1"/>
    <col min="3" max="4" width="5.77734375" style="39" customWidth="1"/>
    <col min="5" max="5" width="8.77734375" style="39" customWidth="1"/>
    <col min="6" max="6" width="11.88671875" style="39" customWidth="1"/>
    <col min="7" max="7" width="8.77734375" style="39" customWidth="1"/>
    <col min="8" max="8" width="10.6640625" style="39" customWidth="1"/>
    <col min="9" max="9" width="8.77734375" style="39" customWidth="1"/>
    <col min="10" max="10" width="10" style="39" customWidth="1"/>
    <col min="11" max="11" width="13.77734375" style="39" customWidth="1"/>
    <col min="12" max="12" width="10.77734375" style="39" customWidth="1"/>
    <col min="13" max="13" width="11.44140625" style="39" bestFit="1" customWidth="1"/>
    <col min="14" max="16384" width="8.88671875" style="39"/>
  </cols>
  <sheetData>
    <row r="1" spans="1:12" s="36" customFormat="1" ht="40.5" customHeight="1">
      <c r="A1" s="239" t="s">
        <v>48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</row>
    <row r="2" spans="1:12" ht="30.75" customHeight="1" thickBot="1">
      <c r="A2" s="37" t="s">
        <v>148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22.5" customHeight="1">
      <c r="A3" s="240" t="s">
        <v>28</v>
      </c>
      <c r="B3" s="242" t="s">
        <v>84</v>
      </c>
      <c r="C3" s="244" t="s">
        <v>29</v>
      </c>
      <c r="D3" s="235" t="s">
        <v>30</v>
      </c>
      <c r="E3" s="235" t="s">
        <v>31</v>
      </c>
      <c r="F3" s="247"/>
      <c r="G3" s="235" t="s">
        <v>32</v>
      </c>
      <c r="H3" s="247"/>
      <c r="I3" s="235" t="s">
        <v>33</v>
      </c>
      <c r="J3" s="247"/>
      <c r="K3" s="235" t="s">
        <v>34</v>
      </c>
      <c r="L3" s="237" t="s">
        <v>35</v>
      </c>
    </row>
    <row r="4" spans="1:12" ht="22.5" customHeight="1">
      <c r="A4" s="241"/>
      <c r="B4" s="243"/>
      <c r="C4" s="245"/>
      <c r="D4" s="246"/>
      <c r="E4" s="141" t="s">
        <v>36</v>
      </c>
      <c r="F4" s="141" t="s">
        <v>37</v>
      </c>
      <c r="G4" s="141" t="s">
        <v>36</v>
      </c>
      <c r="H4" s="141" t="s">
        <v>37</v>
      </c>
      <c r="I4" s="141" t="s">
        <v>36</v>
      </c>
      <c r="J4" s="141" t="s">
        <v>37</v>
      </c>
      <c r="K4" s="236"/>
      <c r="L4" s="238"/>
    </row>
    <row r="5" spans="1:12" ht="50.1" customHeight="1">
      <c r="A5" s="156" t="s">
        <v>126</v>
      </c>
      <c r="B5" s="40"/>
      <c r="C5" s="64" t="s">
        <v>38</v>
      </c>
      <c r="D5" s="64">
        <v>1</v>
      </c>
      <c r="E5" s="77"/>
      <c r="F5" s="42">
        <f>내역서!F5</f>
        <v>0</v>
      </c>
      <c r="G5" s="77"/>
      <c r="H5" s="122">
        <f>내역서!H5</f>
        <v>0</v>
      </c>
      <c r="I5" s="77"/>
      <c r="J5" s="42">
        <f>내역서!J5</f>
        <v>0</v>
      </c>
      <c r="K5" s="65">
        <f>SUM(F5,H5,J5)</f>
        <v>0</v>
      </c>
      <c r="L5" s="137"/>
    </row>
    <row r="6" spans="1:12" ht="50.1" customHeight="1">
      <c r="A6" s="176" t="s">
        <v>134</v>
      </c>
      <c r="B6" s="40"/>
      <c r="C6" s="64" t="s">
        <v>38</v>
      </c>
      <c r="D6" s="64">
        <v>1</v>
      </c>
      <c r="E6" s="77"/>
      <c r="F6" s="42">
        <f>내역서!F13</f>
        <v>0</v>
      </c>
      <c r="G6" s="42"/>
      <c r="H6" s="122">
        <f>내역서!H13</f>
        <v>0</v>
      </c>
      <c r="I6" s="77"/>
      <c r="J6" s="77"/>
      <c r="K6" s="65">
        <f>SUM(F6,H6,J6)</f>
        <v>0</v>
      </c>
      <c r="L6" s="137"/>
    </row>
    <row r="7" spans="1:12" ht="50.1" customHeight="1">
      <c r="A7" s="176"/>
      <c r="B7" s="40"/>
      <c r="C7" s="64"/>
      <c r="D7" s="64"/>
      <c r="E7" s="77"/>
      <c r="F7" s="42"/>
      <c r="G7" s="77"/>
      <c r="H7" s="78"/>
      <c r="I7" s="77"/>
      <c r="J7" s="77"/>
      <c r="K7" s="65"/>
      <c r="L7" s="137"/>
    </row>
    <row r="8" spans="1:12" ht="50.1" customHeight="1">
      <c r="A8" s="176"/>
      <c r="B8" s="40"/>
      <c r="C8" s="64"/>
      <c r="D8" s="64"/>
      <c r="E8" s="77"/>
      <c r="F8" s="77"/>
      <c r="G8" s="77"/>
      <c r="H8" s="78"/>
      <c r="I8" s="77"/>
      <c r="J8" s="77"/>
      <c r="K8" s="41"/>
      <c r="L8" s="137"/>
    </row>
    <row r="9" spans="1:12" ht="50.1" customHeight="1">
      <c r="A9" s="138"/>
      <c r="B9" s="40"/>
      <c r="C9" s="40"/>
      <c r="D9" s="40"/>
      <c r="E9" s="40"/>
      <c r="F9" s="42"/>
      <c r="G9" s="77"/>
      <c r="H9" s="42"/>
      <c r="I9" s="77"/>
      <c r="J9" s="42"/>
      <c r="K9" s="42"/>
      <c r="L9" s="137"/>
    </row>
    <row r="10" spans="1:12" ht="50.1" customHeight="1" thickBot="1">
      <c r="A10" s="139" t="s">
        <v>39</v>
      </c>
      <c r="B10" s="43"/>
      <c r="C10" s="43"/>
      <c r="D10" s="43"/>
      <c r="E10" s="43"/>
      <c r="F10" s="44">
        <f>SUM(F5:F9)</f>
        <v>0</v>
      </c>
      <c r="G10" s="44"/>
      <c r="H10" s="44">
        <f>SUM(H5:H9)</f>
        <v>0</v>
      </c>
      <c r="I10" s="44"/>
      <c r="J10" s="44">
        <f>SUM(J5:J9)</f>
        <v>0</v>
      </c>
      <c r="K10" s="44">
        <f>SUM(F10,H10,J10)</f>
        <v>0</v>
      </c>
      <c r="L10" s="140"/>
    </row>
    <row r="11" spans="1:12" ht="34.5" customHeight="1"/>
    <row r="14" spans="1:12">
      <c r="K14" s="45"/>
    </row>
    <row r="15" spans="1:12">
      <c r="K15" s="46"/>
    </row>
    <row r="16" spans="1:12">
      <c r="K16" s="47"/>
    </row>
  </sheetData>
  <mergeCells count="10">
    <mergeCell ref="K3:K4"/>
    <mergeCell ref="L3:L4"/>
    <mergeCell ref="A1:L1"/>
    <mergeCell ref="A3:A4"/>
    <mergeCell ref="B3:B4"/>
    <mergeCell ref="C3:C4"/>
    <mergeCell ref="D3:D4"/>
    <mergeCell ref="E3:F3"/>
    <mergeCell ref="G3:H3"/>
    <mergeCell ref="I3:J3"/>
  </mergeCells>
  <phoneticPr fontId="2" type="noConversion"/>
  <pageMargins left="0.35433070866141736" right="0.19685039370078741" top="0.59055118110236227" bottom="0.74803149606299213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32"/>
  <sheetViews>
    <sheetView zoomScale="85" zoomScaleNormal="100" zoomScaleSheetLayoutView="85" workbookViewId="0">
      <selection activeCell="F16" sqref="F16"/>
    </sheetView>
  </sheetViews>
  <sheetFormatPr defaultRowHeight="13.5"/>
  <cols>
    <col min="1" max="1" width="30.77734375" style="33" customWidth="1"/>
    <col min="2" max="2" width="26.77734375" style="48" customWidth="1"/>
    <col min="3" max="3" width="5.77734375" style="49" customWidth="1"/>
    <col min="4" max="4" width="8.88671875" style="50" customWidth="1"/>
    <col min="5" max="5" width="13.77734375" style="50" customWidth="1"/>
    <col min="6" max="6" width="15.77734375" style="51" customWidth="1"/>
    <col min="7" max="7" width="12.77734375" style="33" customWidth="1"/>
    <col min="8" max="8" width="15.77734375" style="33" customWidth="1"/>
    <col min="9" max="9" width="12.77734375" style="33" customWidth="1"/>
    <col min="10" max="10" width="15.77734375" style="33" customWidth="1"/>
    <col min="11" max="11" width="15.77734375" style="50" customWidth="1"/>
    <col min="12" max="12" width="13" style="49" customWidth="1"/>
    <col min="13" max="16384" width="8.88671875" style="33"/>
  </cols>
  <sheetData>
    <row r="1" spans="1:13" ht="35.25" customHeight="1">
      <c r="A1" s="248" t="s">
        <v>49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13" ht="24.95" customHeight="1" thickBot="1">
      <c r="A2" s="34" t="s">
        <v>148</v>
      </c>
      <c r="B2" s="132"/>
      <c r="C2" s="133"/>
      <c r="D2" s="134"/>
      <c r="E2" s="134"/>
      <c r="F2" s="135"/>
      <c r="G2" s="136"/>
      <c r="H2" s="136"/>
      <c r="I2" s="136"/>
      <c r="J2" s="136"/>
      <c r="K2" s="134"/>
      <c r="L2" s="133"/>
    </row>
    <row r="3" spans="1:13" s="52" customFormat="1" ht="24" customHeight="1">
      <c r="A3" s="249" t="s">
        <v>28</v>
      </c>
      <c r="B3" s="251" t="s">
        <v>40</v>
      </c>
      <c r="C3" s="251" t="s">
        <v>41</v>
      </c>
      <c r="D3" s="253" t="s">
        <v>42</v>
      </c>
      <c r="E3" s="251" t="s">
        <v>43</v>
      </c>
      <c r="F3" s="251"/>
      <c r="G3" s="251" t="s">
        <v>44</v>
      </c>
      <c r="H3" s="251"/>
      <c r="I3" s="251" t="s">
        <v>15</v>
      </c>
      <c r="J3" s="251"/>
      <c r="K3" s="253" t="s">
        <v>45</v>
      </c>
      <c r="L3" s="255" t="s">
        <v>46</v>
      </c>
    </row>
    <row r="4" spans="1:13" s="52" customFormat="1" ht="21" customHeight="1">
      <c r="A4" s="250"/>
      <c r="B4" s="252"/>
      <c r="C4" s="252"/>
      <c r="D4" s="254"/>
      <c r="E4" s="160" t="s">
        <v>56</v>
      </c>
      <c r="F4" s="155" t="s">
        <v>57</v>
      </c>
      <c r="G4" s="159" t="s">
        <v>56</v>
      </c>
      <c r="H4" s="159" t="s">
        <v>57</v>
      </c>
      <c r="I4" s="159" t="s">
        <v>56</v>
      </c>
      <c r="J4" s="159" t="s">
        <v>57</v>
      </c>
      <c r="K4" s="254"/>
      <c r="L4" s="256"/>
    </row>
    <row r="5" spans="1:13" s="63" customFormat="1" ht="27" customHeight="1">
      <c r="A5" s="162" t="s">
        <v>126</v>
      </c>
      <c r="B5" s="148"/>
      <c r="C5" s="142"/>
      <c r="D5" s="152"/>
      <c r="E5" s="149"/>
      <c r="F5" s="150">
        <f>SUM(F6:F12)</f>
        <v>0</v>
      </c>
      <c r="G5" s="150"/>
      <c r="H5" s="150">
        <f>SUM(H6:H12)</f>
        <v>0</v>
      </c>
      <c r="I5" s="150"/>
      <c r="J5" s="150">
        <f>SUM(J6:J12)</f>
        <v>0</v>
      </c>
      <c r="K5" s="149">
        <f t="shared" ref="K5:K12" si="0">SUM(F5,H5,J5)</f>
        <v>0</v>
      </c>
      <c r="L5" s="163"/>
    </row>
    <row r="6" spans="1:13" s="63" customFormat="1" ht="27" customHeight="1">
      <c r="A6" s="164" t="s">
        <v>127</v>
      </c>
      <c r="B6" s="173" t="s">
        <v>79</v>
      </c>
      <c r="C6" s="142" t="s">
        <v>71</v>
      </c>
      <c r="D6" s="152">
        <v>6</v>
      </c>
      <c r="E6" s="144"/>
      <c r="F6" s="145">
        <f>E6*D6</f>
        <v>0</v>
      </c>
      <c r="G6" s="146"/>
      <c r="H6" s="147"/>
      <c r="I6" s="151"/>
      <c r="J6" s="151"/>
      <c r="K6" s="144">
        <f t="shared" si="0"/>
        <v>0</v>
      </c>
      <c r="L6" s="165"/>
    </row>
    <row r="7" spans="1:13" s="63" customFormat="1" ht="27" customHeight="1">
      <c r="A7" s="164" t="s">
        <v>128</v>
      </c>
      <c r="B7" s="173" t="s">
        <v>129</v>
      </c>
      <c r="C7" s="142" t="s">
        <v>71</v>
      </c>
      <c r="D7" s="152">
        <v>12</v>
      </c>
      <c r="E7" s="144"/>
      <c r="F7" s="145">
        <f>E7*D7</f>
        <v>0</v>
      </c>
      <c r="G7" s="146"/>
      <c r="H7" s="147"/>
      <c r="I7" s="151"/>
      <c r="J7" s="151"/>
      <c r="K7" s="144">
        <f t="shared" si="0"/>
        <v>0</v>
      </c>
      <c r="L7" s="165"/>
    </row>
    <row r="8" spans="1:13" s="63" customFormat="1" ht="27" customHeight="1">
      <c r="A8" s="164" t="s">
        <v>92</v>
      </c>
      <c r="B8" s="173" t="s">
        <v>93</v>
      </c>
      <c r="C8" s="142" t="s">
        <v>71</v>
      </c>
      <c r="D8" s="152">
        <v>6</v>
      </c>
      <c r="E8" s="144"/>
      <c r="F8" s="145">
        <f t="shared" ref="F8:F23" si="1">E8*D8</f>
        <v>0</v>
      </c>
      <c r="G8" s="146"/>
      <c r="H8" s="147"/>
      <c r="I8" s="151"/>
      <c r="J8" s="151"/>
      <c r="K8" s="144">
        <f t="shared" si="0"/>
        <v>0</v>
      </c>
      <c r="L8" s="165"/>
    </row>
    <row r="9" spans="1:13" s="63" customFormat="1" ht="27" customHeight="1">
      <c r="A9" s="164" t="s">
        <v>130</v>
      </c>
      <c r="B9" s="173" t="s">
        <v>95</v>
      </c>
      <c r="C9" s="142" t="s">
        <v>71</v>
      </c>
      <c r="D9" s="152">
        <v>6</v>
      </c>
      <c r="E9" s="144"/>
      <c r="F9" s="145">
        <f t="shared" si="1"/>
        <v>0</v>
      </c>
      <c r="G9" s="146"/>
      <c r="H9" s="147"/>
      <c r="I9" s="151"/>
      <c r="J9" s="151"/>
      <c r="K9" s="144">
        <f t="shared" si="0"/>
        <v>0</v>
      </c>
      <c r="L9" s="165"/>
    </row>
    <row r="10" spans="1:13" s="63" customFormat="1" ht="27" customHeight="1">
      <c r="A10" s="164" t="s">
        <v>130</v>
      </c>
      <c r="B10" s="173" t="s">
        <v>96</v>
      </c>
      <c r="C10" s="142" t="s">
        <v>71</v>
      </c>
      <c r="D10" s="152">
        <v>6</v>
      </c>
      <c r="E10" s="144"/>
      <c r="F10" s="145">
        <f t="shared" si="1"/>
        <v>0</v>
      </c>
      <c r="G10" s="146"/>
      <c r="H10" s="147"/>
      <c r="I10" s="151"/>
      <c r="J10" s="151"/>
      <c r="K10" s="144">
        <f t="shared" si="0"/>
        <v>0</v>
      </c>
      <c r="L10" s="165"/>
    </row>
    <row r="11" spans="1:13" s="63" customFormat="1" ht="27" customHeight="1">
      <c r="A11" s="164" t="s">
        <v>131</v>
      </c>
      <c r="B11" s="173" t="s">
        <v>132</v>
      </c>
      <c r="C11" s="142" t="s">
        <v>71</v>
      </c>
      <c r="D11" s="152">
        <v>6</v>
      </c>
      <c r="E11" s="144"/>
      <c r="F11" s="145"/>
      <c r="G11" s="146"/>
      <c r="H11" s="147">
        <f>G11*D11</f>
        <v>0</v>
      </c>
      <c r="I11" s="153"/>
      <c r="J11" s="153">
        <f>I11*D11</f>
        <v>0</v>
      </c>
      <c r="K11" s="144">
        <f t="shared" si="0"/>
        <v>0</v>
      </c>
      <c r="L11" s="165"/>
      <c r="M11" s="161">
        <v>0.25</v>
      </c>
    </row>
    <row r="12" spans="1:13" s="63" customFormat="1" ht="27" customHeight="1">
      <c r="A12" s="164" t="s">
        <v>133</v>
      </c>
      <c r="B12" s="173" t="s">
        <v>85</v>
      </c>
      <c r="C12" s="142" t="s">
        <v>71</v>
      </c>
      <c r="D12" s="152">
        <v>6</v>
      </c>
      <c r="E12" s="144"/>
      <c r="F12" s="145"/>
      <c r="G12" s="146"/>
      <c r="H12" s="147">
        <f>G12*D12</f>
        <v>0</v>
      </c>
      <c r="I12" s="151"/>
      <c r="J12" s="151"/>
      <c r="K12" s="144">
        <f t="shared" si="0"/>
        <v>0</v>
      </c>
      <c r="L12" s="165"/>
    </row>
    <row r="13" spans="1:13" s="63" customFormat="1" ht="27" customHeight="1">
      <c r="A13" s="162" t="s">
        <v>134</v>
      </c>
      <c r="B13" s="148"/>
      <c r="C13" s="142"/>
      <c r="D13" s="152"/>
      <c r="E13" s="144"/>
      <c r="F13" s="150">
        <f>SUM(F14:F26)</f>
        <v>0</v>
      </c>
      <c r="G13" s="150"/>
      <c r="H13" s="150">
        <f>SUM(H14:H26)</f>
        <v>0</v>
      </c>
      <c r="I13" s="150"/>
      <c r="J13" s="150">
        <f>SUM(J14:J26)</f>
        <v>0</v>
      </c>
      <c r="K13" s="149">
        <f t="shared" ref="K13:K26" si="2">SUM(F13,H13,J13)</f>
        <v>0</v>
      </c>
      <c r="L13" s="165"/>
    </row>
    <row r="14" spans="1:13" s="63" customFormat="1" ht="27" customHeight="1">
      <c r="A14" s="164" t="s">
        <v>135</v>
      </c>
      <c r="B14" s="173" t="s">
        <v>136</v>
      </c>
      <c r="C14" s="142" t="s">
        <v>137</v>
      </c>
      <c r="D14" s="174">
        <v>428.22</v>
      </c>
      <c r="E14" s="144"/>
      <c r="F14" s="145">
        <f t="shared" si="1"/>
        <v>0</v>
      </c>
      <c r="G14" s="146"/>
      <c r="H14" s="147"/>
      <c r="I14" s="151"/>
      <c r="J14" s="151"/>
      <c r="K14" s="144">
        <f t="shared" si="2"/>
        <v>0</v>
      </c>
      <c r="L14" s="165"/>
    </row>
    <row r="15" spans="1:13" s="63" customFormat="1" ht="27" customHeight="1">
      <c r="A15" s="164" t="s">
        <v>97</v>
      </c>
      <c r="B15" s="173" t="s">
        <v>138</v>
      </c>
      <c r="C15" s="142" t="s">
        <v>137</v>
      </c>
      <c r="D15" s="174">
        <v>84.968000000000004</v>
      </c>
      <c r="E15" s="144"/>
      <c r="F15" s="145">
        <f t="shared" si="1"/>
        <v>0</v>
      </c>
      <c r="G15" s="146"/>
      <c r="H15" s="147"/>
      <c r="I15" s="151"/>
      <c r="J15" s="151"/>
      <c r="K15" s="144">
        <f t="shared" si="2"/>
        <v>0</v>
      </c>
      <c r="L15" s="165"/>
    </row>
    <row r="16" spans="1:13" s="63" customFormat="1" ht="27" customHeight="1">
      <c r="A16" s="164" t="s">
        <v>98</v>
      </c>
      <c r="B16" s="173" t="s">
        <v>99</v>
      </c>
      <c r="C16" s="142" t="s">
        <v>104</v>
      </c>
      <c r="D16" s="174">
        <v>2</v>
      </c>
      <c r="E16" s="144"/>
      <c r="F16" s="145">
        <f t="shared" si="1"/>
        <v>0</v>
      </c>
      <c r="G16" s="146"/>
      <c r="H16" s="147"/>
      <c r="I16" s="151"/>
      <c r="J16" s="151"/>
      <c r="K16" s="144">
        <f t="shared" si="2"/>
        <v>0</v>
      </c>
      <c r="L16" s="165"/>
    </row>
    <row r="17" spans="1:13" s="63" customFormat="1" ht="27" customHeight="1">
      <c r="A17" s="164" t="s">
        <v>98</v>
      </c>
      <c r="B17" s="173" t="s">
        <v>100</v>
      </c>
      <c r="C17" s="142" t="s">
        <v>104</v>
      </c>
      <c r="D17" s="174">
        <v>2</v>
      </c>
      <c r="E17" s="144"/>
      <c r="F17" s="145">
        <f t="shared" si="1"/>
        <v>0</v>
      </c>
      <c r="G17" s="146"/>
      <c r="H17" s="147"/>
      <c r="I17" s="151"/>
      <c r="J17" s="151"/>
      <c r="K17" s="144">
        <f t="shared" si="2"/>
        <v>0</v>
      </c>
      <c r="L17" s="165"/>
    </row>
    <row r="18" spans="1:13" s="63" customFormat="1" ht="27" customHeight="1">
      <c r="A18" s="164" t="s">
        <v>101</v>
      </c>
      <c r="B18" s="173" t="s">
        <v>102</v>
      </c>
      <c r="C18" s="142" t="s">
        <v>94</v>
      </c>
      <c r="D18" s="174">
        <v>4</v>
      </c>
      <c r="E18" s="144"/>
      <c r="F18" s="145">
        <f t="shared" si="1"/>
        <v>0</v>
      </c>
      <c r="G18" s="146"/>
      <c r="H18" s="147"/>
      <c r="I18" s="151"/>
      <c r="J18" s="151"/>
      <c r="K18" s="144">
        <f t="shared" si="2"/>
        <v>0</v>
      </c>
      <c r="L18" s="165"/>
    </row>
    <row r="19" spans="1:13" s="63" customFormat="1" ht="27" customHeight="1">
      <c r="A19" s="164" t="s">
        <v>101</v>
      </c>
      <c r="B19" s="173" t="s">
        <v>103</v>
      </c>
      <c r="C19" s="142" t="s">
        <v>94</v>
      </c>
      <c r="D19" s="174">
        <v>4</v>
      </c>
      <c r="E19" s="144"/>
      <c r="F19" s="145">
        <f t="shared" si="1"/>
        <v>0</v>
      </c>
      <c r="G19" s="146"/>
      <c r="H19" s="147"/>
      <c r="I19" s="151"/>
      <c r="J19" s="151"/>
      <c r="K19" s="144">
        <f t="shared" si="2"/>
        <v>0</v>
      </c>
      <c r="L19" s="165"/>
    </row>
    <row r="20" spans="1:13" s="63" customFormat="1" ht="27" customHeight="1">
      <c r="A20" s="164" t="s">
        <v>107</v>
      </c>
      <c r="B20" s="173" t="s">
        <v>108</v>
      </c>
      <c r="C20" s="142" t="s">
        <v>109</v>
      </c>
      <c r="D20" s="174">
        <v>1</v>
      </c>
      <c r="E20" s="144"/>
      <c r="F20" s="145">
        <f t="shared" si="1"/>
        <v>0</v>
      </c>
      <c r="G20" s="146"/>
      <c r="H20" s="147"/>
      <c r="I20" s="151"/>
      <c r="J20" s="151"/>
      <c r="K20" s="144">
        <f t="shared" si="2"/>
        <v>0</v>
      </c>
      <c r="L20" s="165"/>
    </row>
    <row r="21" spans="1:13" s="63" customFormat="1" ht="27" customHeight="1">
      <c r="A21" s="164" t="s">
        <v>111</v>
      </c>
      <c r="B21" s="173" t="s">
        <v>112</v>
      </c>
      <c r="C21" s="142" t="s">
        <v>109</v>
      </c>
      <c r="D21" s="174">
        <v>1</v>
      </c>
      <c r="E21" s="144"/>
      <c r="F21" s="145">
        <f t="shared" si="1"/>
        <v>0</v>
      </c>
      <c r="G21" s="146"/>
      <c r="H21" s="147"/>
      <c r="I21" s="151"/>
      <c r="J21" s="151"/>
      <c r="K21" s="144">
        <f t="shared" si="2"/>
        <v>0</v>
      </c>
      <c r="L21" s="165"/>
    </row>
    <row r="22" spans="1:13" s="63" customFormat="1" ht="27" customHeight="1">
      <c r="A22" s="164" t="s">
        <v>113</v>
      </c>
      <c r="B22" s="173" t="s">
        <v>110</v>
      </c>
      <c r="C22" s="142" t="s">
        <v>106</v>
      </c>
      <c r="D22" s="174">
        <v>1</v>
      </c>
      <c r="E22" s="144"/>
      <c r="F22" s="145">
        <f t="shared" si="1"/>
        <v>0</v>
      </c>
      <c r="G22" s="146"/>
      <c r="H22" s="147"/>
      <c r="I22" s="151"/>
      <c r="J22" s="151"/>
      <c r="K22" s="144">
        <f t="shared" si="2"/>
        <v>0</v>
      </c>
      <c r="L22" s="165"/>
    </row>
    <row r="23" spans="1:13" s="63" customFormat="1" ht="27" customHeight="1">
      <c r="A23" s="164" t="s">
        <v>139</v>
      </c>
      <c r="B23" s="173" t="s">
        <v>105</v>
      </c>
      <c r="C23" s="142" t="s">
        <v>106</v>
      </c>
      <c r="D23" s="174">
        <v>1</v>
      </c>
      <c r="E23" s="144"/>
      <c r="F23" s="145">
        <f t="shared" si="1"/>
        <v>0</v>
      </c>
      <c r="G23" s="146"/>
      <c r="H23" s="147"/>
      <c r="I23" s="151"/>
      <c r="J23" s="151"/>
      <c r="K23" s="144">
        <f t="shared" si="2"/>
        <v>0</v>
      </c>
      <c r="L23" s="165"/>
    </row>
    <row r="24" spans="1:13" s="63" customFormat="1" ht="27" customHeight="1">
      <c r="A24" s="164" t="s">
        <v>140</v>
      </c>
      <c r="B24" s="173" t="s">
        <v>141</v>
      </c>
      <c r="C24" s="142" t="s">
        <v>142</v>
      </c>
      <c r="D24" s="174">
        <v>622.37720000000013</v>
      </c>
      <c r="E24" s="144"/>
      <c r="F24" s="145">
        <f>E24*-D24</f>
        <v>0</v>
      </c>
      <c r="G24" s="146"/>
      <c r="H24" s="147"/>
      <c r="I24" s="151"/>
      <c r="J24" s="151"/>
      <c r="K24" s="144"/>
      <c r="L24" s="165"/>
    </row>
    <row r="25" spans="1:13" s="63" customFormat="1" ht="27" customHeight="1">
      <c r="A25" s="164" t="s">
        <v>143</v>
      </c>
      <c r="B25" s="173" t="s">
        <v>144</v>
      </c>
      <c r="C25" s="142" t="s">
        <v>114</v>
      </c>
      <c r="D25" s="175">
        <v>0.62237720000000007</v>
      </c>
      <c r="E25" s="144"/>
      <c r="F25" s="145"/>
      <c r="G25" s="146"/>
      <c r="H25" s="147">
        <f>SUM(G25)*D25</f>
        <v>0</v>
      </c>
      <c r="I25" s="151"/>
      <c r="J25" s="151"/>
      <c r="K25" s="144">
        <f t="shared" si="2"/>
        <v>0</v>
      </c>
      <c r="L25" s="165"/>
    </row>
    <row r="26" spans="1:13" s="63" customFormat="1" ht="27" customHeight="1">
      <c r="A26" s="164" t="s">
        <v>145</v>
      </c>
      <c r="B26" s="173" t="s">
        <v>146</v>
      </c>
      <c r="C26" s="142" t="s">
        <v>147</v>
      </c>
      <c r="D26" s="175">
        <v>0.62237720000000007</v>
      </c>
      <c r="E26" s="144"/>
      <c r="F26" s="145"/>
      <c r="G26" s="146"/>
      <c r="H26" s="147">
        <f>SUM(G26)*D26</f>
        <v>0</v>
      </c>
      <c r="I26" s="151"/>
      <c r="J26" s="151"/>
      <c r="K26" s="144">
        <f t="shared" si="2"/>
        <v>0</v>
      </c>
      <c r="L26" s="165"/>
    </row>
    <row r="27" spans="1:13" s="63" customFormat="1" ht="27" customHeight="1">
      <c r="A27" s="162"/>
      <c r="B27" s="173"/>
      <c r="C27" s="142"/>
      <c r="D27" s="175"/>
      <c r="E27" s="144"/>
      <c r="F27" s="150"/>
      <c r="G27" s="150"/>
      <c r="H27" s="150"/>
      <c r="I27" s="150"/>
      <c r="J27" s="150"/>
      <c r="K27" s="149"/>
      <c r="L27" s="165"/>
    </row>
    <row r="28" spans="1:13" s="63" customFormat="1" ht="27" customHeight="1">
      <c r="A28" s="164"/>
      <c r="B28" s="173"/>
      <c r="C28" s="142"/>
      <c r="D28" s="174"/>
      <c r="E28" s="144"/>
      <c r="F28" s="145"/>
      <c r="G28" s="146"/>
      <c r="H28" s="147"/>
      <c r="I28" s="151"/>
      <c r="J28" s="151"/>
      <c r="K28" s="144"/>
      <c r="L28" s="165"/>
    </row>
    <row r="29" spans="1:13" s="63" customFormat="1" ht="27" customHeight="1">
      <c r="A29" s="164"/>
      <c r="B29" s="173"/>
      <c r="C29" s="142"/>
      <c r="D29" s="174"/>
      <c r="E29" s="144"/>
      <c r="F29" s="145"/>
      <c r="G29" s="146"/>
      <c r="H29" s="147"/>
      <c r="I29" s="151"/>
      <c r="J29" s="151"/>
      <c r="K29" s="144"/>
      <c r="L29" s="165"/>
    </row>
    <row r="30" spans="1:13" s="63" customFormat="1" ht="27" customHeight="1">
      <c r="A30" s="164"/>
      <c r="B30" s="173"/>
      <c r="C30" s="142"/>
      <c r="D30" s="174"/>
      <c r="E30" s="144"/>
      <c r="F30" s="145"/>
      <c r="G30" s="146"/>
      <c r="H30" s="147"/>
      <c r="I30" s="151"/>
      <c r="J30" s="151"/>
      <c r="K30" s="144"/>
      <c r="L30" s="165"/>
    </row>
    <row r="31" spans="1:13" s="63" customFormat="1" ht="27" customHeight="1">
      <c r="A31" s="164"/>
      <c r="B31" s="148"/>
      <c r="C31" s="142"/>
      <c r="D31" s="143"/>
      <c r="E31" s="144"/>
      <c r="F31" s="145"/>
      <c r="G31" s="146"/>
      <c r="H31" s="147"/>
      <c r="I31" s="151"/>
      <c r="J31" s="151"/>
      <c r="K31" s="144"/>
      <c r="L31" s="165"/>
    </row>
    <row r="32" spans="1:13" ht="27" customHeight="1" thickBot="1">
      <c r="A32" s="166" t="s">
        <v>54</v>
      </c>
      <c r="B32" s="167"/>
      <c r="C32" s="168"/>
      <c r="D32" s="169"/>
      <c r="E32" s="170"/>
      <c r="F32" s="171">
        <f>SUM(F5,F13,F27)</f>
        <v>0</v>
      </c>
      <c r="G32" s="171"/>
      <c r="H32" s="171">
        <f>SUM(H5,H13,H27)</f>
        <v>0</v>
      </c>
      <c r="I32" s="171"/>
      <c r="J32" s="171">
        <f>SUM(J5)</f>
        <v>0</v>
      </c>
      <c r="K32" s="171">
        <f>F32+H32+J32</f>
        <v>0</v>
      </c>
      <c r="L32" s="172"/>
      <c r="M32" s="154"/>
    </row>
  </sheetData>
  <mergeCells count="10">
    <mergeCell ref="A1:L1"/>
    <mergeCell ref="A3:A4"/>
    <mergeCell ref="B3:B4"/>
    <mergeCell ref="C3:C4"/>
    <mergeCell ref="D3:D4"/>
    <mergeCell ref="E3:F3"/>
    <mergeCell ref="G3:H3"/>
    <mergeCell ref="I3:J3"/>
    <mergeCell ref="K3:K4"/>
    <mergeCell ref="L3:L4"/>
  </mergeCells>
  <phoneticPr fontId="2" type="noConversion"/>
  <pageMargins left="0.59055118110236227" right="0.19685039370078741" top="0.43307086614173229" bottom="0.31496062992125984" header="0.31496062992125984" footer="0.19685039370078741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5</vt:i4>
      </vt:variant>
    </vt:vector>
  </HeadingPairs>
  <TitlesOfParts>
    <vt:vector size="12" baseType="lpstr">
      <vt:lpstr> 표지</vt:lpstr>
      <vt:lpstr>설계설명서</vt:lpstr>
      <vt:lpstr>예정공정표</vt:lpstr>
      <vt:lpstr>갑지</vt:lpstr>
      <vt:lpstr>원가계산서</vt:lpstr>
      <vt:lpstr>총괄내역서</vt:lpstr>
      <vt:lpstr>내역서</vt:lpstr>
      <vt:lpstr>갑지!Print_Area</vt:lpstr>
      <vt:lpstr>내역서!Print_Area</vt:lpstr>
      <vt:lpstr>설계설명서!Print_Area</vt:lpstr>
      <vt:lpstr>예정공정표!Print_Area</vt:lpstr>
      <vt:lpstr>원가계산서!Print_Area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2026-09-09T08:26:13Z</cp:lastPrinted>
  <dcterms:created xsi:type="dcterms:W3CDTF">2007-07-20T06:36:31Z</dcterms:created>
  <dcterms:modified xsi:type="dcterms:W3CDTF">2026-09-21T11:34:10Z</dcterms:modified>
</cp:coreProperties>
</file>