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DATA\Desktop\시설관리 및 청소 용역\01 용역 계약\01 용역 계약\02 2026.12.-2028.11. 계약\05 발주서류 취합\01 본원, KAIST 캠퍼스, POSTECH 캠퍼스 시설물관리 용역\"/>
    </mc:Choice>
  </mc:AlternateContent>
  <xr:revisionPtr revIDLastSave="0" documentId="8_{06CDD448-C1DC-42B9-81D6-3E6E976351CD}" xr6:coauthVersionLast="36" xr6:coauthVersionMax="36" xr10:uidLastSave="{00000000-0000-0000-0000-000000000000}"/>
  <bookViews>
    <workbookView xWindow="0" yWindow="0" windowWidth="28800" windowHeight="12060" tabRatio="827" xr2:uid="{00000000-000D-0000-FFFF-FFFF00000000}"/>
  </bookViews>
  <sheets>
    <sheet name="산출내역서" sheetId="35" r:id="rId1"/>
    <sheet name="산출내역서 (연차 30일)" sheetId="36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_q45" hidden="1">{"'용역비'!$A$4:$C$8"}</definedName>
    <definedName name="_1______0_F" localSheetId="0" hidden="1">[1]합천내역!#REF!</definedName>
    <definedName name="_1______0_F" localSheetId="1" hidden="1">[1]합천내역!#REF!</definedName>
    <definedName name="_1______0_F" hidden="1">[1]합천내역!#REF!</definedName>
    <definedName name="_11______0_F" localSheetId="0" hidden="1">[1]합천내역!#REF!</definedName>
    <definedName name="_11______0_F" localSheetId="1" hidden="1">[1]합천내역!#REF!</definedName>
    <definedName name="_11______0_F" hidden="1">[1]합천내역!#REF!</definedName>
    <definedName name="_16_____0_F" localSheetId="0" hidden="1">[1]합천내역!#REF!</definedName>
    <definedName name="_16_____0_F" localSheetId="1" hidden="1">[1]합천내역!#REF!</definedName>
    <definedName name="_16_____0_F" hidden="1">[1]합천내역!#REF!</definedName>
    <definedName name="_2_____0_F" localSheetId="0" hidden="1">[1]합천내역!#REF!</definedName>
    <definedName name="_2_____0_F" localSheetId="1" hidden="1">[1]합천내역!#REF!</definedName>
    <definedName name="_2_____0_F" hidden="1">[1]합천내역!#REF!</definedName>
    <definedName name="_22_____0_F" localSheetId="0" hidden="1">[1]합천내역!#REF!</definedName>
    <definedName name="_22_____0_F" localSheetId="1" hidden="1">[1]합천내역!#REF!</definedName>
    <definedName name="_22_____0_F" hidden="1">[1]합천내역!#REF!</definedName>
    <definedName name="_24____0_F" localSheetId="0" hidden="1">[1]합천내역!#REF!</definedName>
    <definedName name="_24____0_F" localSheetId="1" hidden="1">[1]합천내역!#REF!</definedName>
    <definedName name="_24____0_F" hidden="1">[1]합천내역!#REF!</definedName>
    <definedName name="_27q45_" localSheetId="0" hidden="1">{"'용역비'!$A$4:$C$8"}</definedName>
    <definedName name="_27q45_" localSheetId="1" hidden="1">{"'용역비'!$A$4:$C$8"}</definedName>
    <definedName name="_3____0_F" localSheetId="0" hidden="1">[1]합천내역!#REF!</definedName>
    <definedName name="_3____0_F" localSheetId="1" hidden="1">[1]합천내역!#REF!</definedName>
    <definedName name="_3____0_F" hidden="1">[1]합천내역!#REF!</definedName>
    <definedName name="_32___0_F" localSheetId="0" hidden="1">[1]합천내역!#REF!</definedName>
    <definedName name="_32___0_F" localSheetId="1" hidden="1">[1]합천내역!#REF!</definedName>
    <definedName name="_32___0_F" hidden="1">[1]합천내역!#REF!</definedName>
    <definedName name="_33____0_F" localSheetId="0" hidden="1">[1]합천내역!#REF!</definedName>
    <definedName name="_33____0_F" localSheetId="1" hidden="1">[1]합천내역!#REF!</definedName>
    <definedName name="_33____0_F" hidden="1">[1]합천내역!#REF!</definedName>
    <definedName name="_4___0_F" localSheetId="0" hidden="1">[1]합천내역!#REF!</definedName>
    <definedName name="_4___0_F" localSheetId="1" hidden="1">[1]합천내역!#REF!</definedName>
    <definedName name="_4___0_F" hidden="1">[1]합천내역!#REF!</definedName>
    <definedName name="_40_0_F" localSheetId="0" hidden="1">[1]합천내역!#REF!</definedName>
    <definedName name="_40_0_F" localSheetId="1" hidden="1">[1]합천내역!#REF!</definedName>
    <definedName name="_40_0_F" hidden="1">[1]합천내역!#REF!</definedName>
    <definedName name="_44___0_F" localSheetId="0" hidden="1">[1]합천내역!#REF!</definedName>
    <definedName name="_44___0_F" localSheetId="1" hidden="1">[1]합천내역!#REF!</definedName>
    <definedName name="_44___0_F" hidden="1">[1]합천내역!#REF!</definedName>
    <definedName name="_5_0_F" localSheetId="0" hidden="1">[1]합천내역!#REF!</definedName>
    <definedName name="_5_0_F" localSheetId="1" hidden="1">[1]합천내역!#REF!</definedName>
    <definedName name="_5_0_F" hidden="1">[1]합천내역!#REF!</definedName>
    <definedName name="_55_0_F" localSheetId="0" hidden="1">[1]합천내역!#REF!</definedName>
    <definedName name="_55_0_F" localSheetId="1" hidden="1">[1]합천내역!#REF!</definedName>
    <definedName name="_55_0_F" hidden="1">[1]합천내역!#REF!</definedName>
    <definedName name="_6q45_" hidden="1">{"'용역비'!$A$4:$C$8"}</definedName>
    <definedName name="_8______0_F" localSheetId="0" hidden="1">[1]합천내역!#REF!</definedName>
    <definedName name="_8______0_F" localSheetId="1" hidden="1">[1]합천내역!#REF!</definedName>
    <definedName name="_8______0_F" hidden="1">[1]합천내역!#REF!</definedName>
    <definedName name="_amp2000" localSheetId="0" hidden="1">{#N/A,#N/A,FALSE,"부대2"}</definedName>
    <definedName name="_amp2000" localSheetId="1" hidden="1">{#N/A,#N/A,FALSE,"부대2"}</definedName>
    <definedName name="_amp2000" hidden="1">{#N/A,#N/A,FALSE,"부대2"}</definedName>
    <definedName name="_Dist_Bin" localSheetId="0" hidden="1">'[2]FORM-0'!#REF!</definedName>
    <definedName name="_Dist_Bin" localSheetId="1" hidden="1">'[2]FORM-0'!#REF!</definedName>
    <definedName name="_Dist_Bin" hidden="1">'[2]FORM-0'!#REF!</definedName>
    <definedName name="_Dist_Values" localSheetId="0" hidden="1">'[2]FORM-0'!#REF!</definedName>
    <definedName name="_Dist_Values" localSheetId="1" hidden="1">'[2]FORM-0'!#REF!</definedName>
    <definedName name="_Dist_Values" hidden="1">'[2]FORM-0'!#REF!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MatInverse_In" localSheetId="0" hidden="1">#REF!</definedName>
    <definedName name="_MatInverse_In" localSheetId="1" hidden="1">#REF!</definedName>
    <definedName name="_MatInverse_In" hidden="1">#REF!</definedName>
    <definedName name="_MatMult_A" localSheetId="0" hidden="1">#REF!</definedName>
    <definedName name="_MatMult_A" localSheetId="1" hidden="1">#REF!</definedName>
    <definedName name="_MatMult_A" hidden="1">#REF!</definedName>
    <definedName name="_MatMult_AxB" localSheetId="0" hidden="1">#REF!</definedName>
    <definedName name="_MatMult_AxB" localSheetId="1" hidden="1">#REF!</definedName>
    <definedName name="_MatMult_AxB" hidden="1">#REF!</definedName>
    <definedName name="_MatMult_B" localSheetId="0" hidden="1">#REF!</definedName>
    <definedName name="_MatMult_B" localSheetId="1" hidden="1">#REF!</definedName>
    <definedName name="_MatMult_B" hidden="1">#REF!</definedName>
    <definedName name="_Parse_Out" localSheetId="0" hidden="1">'[3]갑지(추정)'!#REF!</definedName>
    <definedName name="_Parse_Out" localSheetId="1" hidden="1">'[3]갑지(추정)'!#REF!</definedName>
    <definedName name="_Parse_Out" hidden="1">'[3]갑지(추정)'!#REF!</definedName>
    <definedName name="_PL7" hidden="1">{#N/A,#N/A,TRUE,"대 차 대 조 표"}</definedName>
    <definedName name="_q45" localSheetId="0" hidden="1">{"'용역비'!$A$4:$C$8"}</definedName>
    <definedName name="_q45" localSheetId="1" hidden="1">{"'용역비'!$A$4:$C$8"}</definedName>
    <definedName name="_Sort" localSheetId="0" hidden="1">#REF!</definedName>
    <definedName name="_Sort" localSheetId="1" hidden="1">#REF!</definedName>
    <definedName name="_Sort" hidden="1">#REF!</definedName>
    <definedName name="_Table1_In1" localSheetId="0" hidden="1">#REF!</definedName>
    <definedName name="_Table1_In1" localSheetId="1" hidden="1">#REF!</definedName>
    <definedName name="_Table1_In1" hidden="1">#REF!</definedName>
    <definedName name="_Table1_Out" localSheetId="0" hidden="1">#REF!</definedName>
    <definedName name="_Table1_Out" localSheetId="1" hidden="1">#REF!</definedName>
    <definedName name="_Table1_Out" hidden="1">#REF!</definedName>
    <definedName name="aaabbb" localSheetId="0" hidden="1">{#N/A,#N/A,FALSE,"이정표"}</definedName>
    <definedName name="aaabbb" localSheetId="1" hidden="1">{#N/A,#N/A,FALSE,"이정표"}</definedName>
    <definedName name="aaabbb" hidden="1">{#N/A,#N/A,FALSE,"이정표"}</definedName>
    <definedName name="add" localSheetId="0" hidden="1">{#N/A,#N/A,FALSE,"기안지";#N/A,#N/A,FALSE,"통신지"}</definedName>
    <definedName name="add" localSheetId="1" hidden="1">{#N/A,#N/A,FALSE,"기안지";#N/A,#N/A,FALSE,"통신지"}</definedName>
    <definedName name="add" hidden="1">{#N/A,#N/A,FALSE,"기안지";#N/A,#N/A,FALSE,"통신지"}</definedName>
    <definedName name="AJH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smf" localSheetId="0" hidden="1">{"'7'!$B$15:$D$32"}</definedName>
    <definedName name="aksmf" localSheetId="1" hidden="1">{"'7'!$B$15:$D$32"}</definedName>
    <definedName name="BU별" hidden="1">{#N/A,#N/A,FALSE,"동부"}</definedName>
    <definedName name="CCC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gmh" localSheetId="0" hidden="1">{"'용역비'!$A$4:$C$8"}</definedName>
    <definedName name="cgmh" localSheetId="1" hidden="1">{"'용역비'!$A$4:$C$8"}</definedName>
    <definedName name="cs" localSheetId="0" hidden="1">{"'7'!$B$15:$D$32"}</definedName>
    <definedName name="cs" localSheetId="1" hidden="1">{"'7'!$B$15:$D$32"}</definedName>
    <definedName name="ddddd" localSheetId="0" hidden="1">#REF!</definedName>
    <definedName name="ddddd" localSheetId="1" hidden="1">#REF!</definedName>
    <definedName name="ddddd" hidden="1">#REF!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H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0" hidden="1">{"'용역비'!$A$4:$C$8"}</definedName>
    <definedName name="dhj" localSheetId="1" hidden="1">{"'용역비'!$A$4:$C$8"}</definedName>
    <definedName name="DKDKD" localSheetId="0" hidden="1">#REF!</definedName>
    <definedName name="DKDKD" localSheetId="1" hidden="1">#REF!</definedName>
    <definedName name="DKDKD" hidden="1">#REF!</definedName>
    <definedName name="dkemf" localSheetId="0" hidden="1">{"'7'!$B$15:$D$32"}</definedName>
    <definedName name="dkemf" localSheetId="1" hidden="1">{"'7'!$B$15:$D$32"}</definedName>
    <definedName name="dldldldll" localSheetId="0" hidden="1">[4]조명시설!#REF!</definedName>
    <definedName name="dldldldll" localSheetId="1" hidden="1">[4]조명시설!#REF!</definedName>
    <definedName name="dldldldll" hidden="1">[4]조명시설!#REF!</definedName>
    <definedName name="dlff" localSheetId="0" hidden="1">{#N/A,#N/A,FALSE,"운반시간"}</definedName>
    <definedName name="dlff" localSheetId="1" hidden="1">{#N/A,#N/A,FALSE,"운반시간"}</definedName>
    <definedName name="dlff" hidden="1">{#N/A,#N/A,FALSE,"운반시간"}</definedName>
    <definedName name="dn" localSheetId="0" hidden="1">{#N/A,#N/A,FALSE,"혼합골재"}</definedName>
    <definedName name="dn" localSheetId="1" hidden="1">{#N/A,#N/A,FALSE,"혼합골재"}</definedName>
    <definedName name="dn" hidden="1">{#N/A,#N/A,FALSE,"혼합골재"}</definedName>
    <definedName name="DNFL" hidden="1">{#N/A,#N/A,FALSE,"동부"}</definedName>
    <definedName name="dsdsd" localSheetId="0" hidden="1">{#N/A,#N/A,FALSE,"운반시간"}</definedName>
    <definedName name="dsdsd" localSheetId="1" hidden="1">{#N/A,#N/A,FALSE,"운반시간"}</definedName>
    <definedName name="dsdsd" hidden="1">{#N/A,#N/A,FALSE,"운반시간"}</definedName>
    <definedName name="edssqq" localSheetId="0" hidden="1">{#N/A,#N/A,FALSE,"혼합골재"}</definedName>
    <definedName name="edssqq" localSheetId="1" hidden="1">{#N/A,#N/A,FALSE,"혼합골재"}</definedName>
    <definedName name="edssqq" hidden="1">{#N/A,#N/A,FALSE,"혼합골재"}</definedName>
    <definedName name="ee" hidden="1">{#N/A,#N/A,FALSE,"단가표지"}</definedName>
    <definedName name="EE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ertye" localSheetId="0" hidden="1">{"'용역비'!$A$4:$C$8"}</definedName>
    <definedName name="ertyertye" localSheetId="1" hidden="1">{"'용역비'!$A$4:$C$8"}</definedName>
    <definedName name="etyj" localSheetId="0" hidden="1">{"'용역비'!$A$4:$C$8"}</definedName>
    <definedName name="etyj" localSheetId="1" hidden="1">{"'용역비'!$A$4:$C$8"}</definedName>
    <definedName name="etyjj" localSheetId="0" hidden="1">{"'용역비'!$A$4:$C$8"}</definedName>
    <definedName name="etyjj" localSheetId="1" hidden="1">{"'용역비'!$A$4:$C$8"}</definedName>
    <definedName name="ff" localSheetId="0" hidden="1">{#N/A,#N/A,FALSE,"현장 NCR 분석";#N/A,#N/A,FALSE,"현장품질감사";#N/A,#N/A,FALSE,"현장품질감사"}</definedName>
    <definedName name="ff" localSheetId="1" hidden="1">{#N/A,#N/A,FALSE,"현장 NCR 분석";#N/A,#N/A,FALSE,"현장품질감사";#N/A,#N/A,FALSE,"현장품질감사"}</definedName>
    <definedName name="ff" hidden="1">{#N/A,#N/A,FALSE,"현장 NCR 분석";#N/A,#N/A,FALSE,"현장품질감사";#N/A,#N/A,FALSE,"현장품질감사"}</definedName>
    <definedName name="ffff" hidden="1">{"AJD",#N/A,TRUE,"Summary";"AJD",#N/A,TRUE,"CFCONC-outputs";"AJD",#N/A,TRUE,"P&amp;LCONC-outputs";"AJD",#N/A,TRUE,"BSCONC-outputs";"AJD",#N/A,TRUE,"FSCONC-outputs"}</definedName>
    <definedName name="FGH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localSheetId="0" hidden="1">{"'용역비'!$A$4:$C$8"}</definedName>
    <definedName name="FK" localSheetId="1" hidden="1">{"'용역비'!$A$4:$C$8"}</definedName>
    <definedName name="gaga" localSheetId="0" hidden="1">#REF!</definedName>
    <definedName name="gaga" localSheetId="1" hidden="1">#REF!</definedName>
    <definedName name="gaga" hidden="1">#REF!</definedName>
    <definedName name="GEMCO" localSheetId="0" hidden="1">#REF!</definedName>
    <definedName name="GEMCO" localSheetId="1" hidden="1">#REF!</definedName>
    <definedName name="GEMCO" hidden="1">#REF!</definedName>
    <definedName name="gfgdfg" localSheetId="0" hidden="1">[5]차액보증!#REF!</definedName>
    <definedName name="gfgdfg" localSheetId="1" hidden="1">[5]차액보증!#REF!</definedName>
    <definedName name="gfgdfg" hidden="1">[5]차액보증!#REF!</definedName>
    <definedName name="GFHT" hidden="1">{#N/A,#N/A,FALSE,"동부"}</definedName>
    <definedName name="GGGF" hidden="1">{"AJD",#N/A,TRUE,"Summary";"AJD",#N/A,TRUE,"CFCONC-outputs";"AJD",#N/A,TRUE,"P&amp;LCONC-outputs";"AJD",#N/A,TRUE,"BSCONC-outputs";"AJD",#N/A,TRUE,"FSCONC-outputs"}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DH" hidden="1">{#N/A,#N/A,FALSE,"동부"}</definedName>
    <definedName name="GHGF" hidden="1">{#N/A,#N/A,TRUE,"대 차 대 조 표"}</definedName>
    <definedName name="grew" localSheetId="0" hidden="1">#REF!</definedName>
    <definedName name="grew" localSheetId="1" hidden="1">#REF!</definedName>
    <definedName name="grew" hidden="1">#REF!</definedName>
    <definedName name="GUS" localSheetId="0" hidden="1">{#N/A,#N/A,FALSE,"현장 NCR 분석";#N/A,#N/A,FALSE,"현장품질감사";#N/A,#N/A,FALSE,"현장품질감사"}</definedName>
    <definedName name="GUS" localSheetId="1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han" localSheetId="0" hidden="1">#REF!</definedName>
    <definedName name="han" localSheetId="1" hidden="1">#REF!</definedName>
    <definedName name="han" hidden="1">#REF!</definedName>
    <definedName name="hardwar" localSheetId="0" hidden="1">[6]Sheet1!#REF!</definedName>
    <definedName name="hardwar" localSheetId="1" hidden="1">[6]Sheet1!#REF!</definedName>
    <definedName name="hardwar" hidden="1">[6]Sheet1!#REF!</definedName>
    <definedName name="hgc" hidden="1">{#N/A,#N/A,TRUE,"대 차 대 조 표"}</definedName>
    <definedName name="HGFGF" hidden="1">{#N/A,#N/A,FALSE,"동부"}</definedName>
    <definedName name="hhh" localSheetId="0" hidden="1">#REF!</definedName>
    <definedName name="hhh" localSheetId="1" hidden="1">#REF!</definedName>
    <definedName name="hhh" hidden="1">#REF!</definedName>
    <definedName name="HHHH" localSheetId="0" hidden="1">#REF!</definedName>
    <definedName name="HHHH" localSheetId="1" hidden="1">#REF!</definedName>
    <definedName name="HHHH" hidden="1">#REF!</definedName>
    <definedName name="HTML_Control" localSheetId="0" hidden="1">{"'7'!$B$15:$D$32"}</definedName>
    <definedName name="HTML_Control" localSheetId="1" hidden="1">{"'7'!$B$15:$D$32"}</definedName>
    <definedName name="IGH" hidden="1">{#N/A,#N/A,TRUE,"대 차 대 조 표"}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s" localSheetId="0" hidden="1">#REF!</definedName>
    <definedName name="ils" localSheetId="1" hidden="1">#REF!</definedName>
    <definedName name="ils" hidden="1">#REF!</definedName>
    <definedName name="J" hidden="1">{"'용역비'!$A$4:$C$8"}</definedName>
    <definedName name="JDHD" hidden="1">{#N/A,#N/A,TRUE,"대 차 대 조 표"}</definedName>
    <definedName name="JHGD" hidden="1">{#N/A,#N/A,FALSE,"동부"}</definedName>
    <definedName name="JHGT" hidden="1">{#N/A,#N/A,FALSE,"동부"}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0" hidden="1">#REF!</definedName>
    <definedName name="KKK" localSheetId="1" hidden="1">#REF!</definedName>
    <definedName name="KKK" hidden="1">#REF!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" localSheetId="0" hidden="1">{"'용역비'!$A$4:$C$8"}</definedName>
    <definedName name="li" localSheetId="1" hidden="1">{"'용역비'!$A$4:$C$8"}</definedName>
    <definedName name="ll" hidden="1">{"AJD",#N/A,TRUE,"Summary";"AJD",#N/A,TRUE,"CFCONC-outputs";"AJD",#N/A,TRUE,"P&amp;LCONC-outputs";"AJD",#N/A,TRUE,"BSCONC-outputs";"AJD",#N/A,TRUE,"FSCONC-outputs"}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0" hidden="1">#REF!</definedName>
    <definedName name="lll" localSheetId="1" hidden="1">#REF!</definedName>
    <definedName name="lll" hidden="1">#REF!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n" localSheetId="0" hidden="1">#REF!</definedName>
    <definedName name="nnn" localSheetId="1" hidden="1">#REF!</definedName>
    <definedName name="nnn" hidden="1">#REF!</definedName>
    <definedName name="OIL" localSheetId="0" hidden="1">{"'용역비'!$A$4:$C$8"}</definedName>
    <definedName name="OIL" localSheetId="1" hidden="1">{"'용역비'!$A$4:$C$8"}</definedName>
    <definedName name="olp" hidden="1">{"AJD",#N/A,TRUE,"Summary";"AJD",#N/A,TRUE,"CFCONC-outputs";"AJD",#N/A,TRUE,"P&amp;LCONC-outputs";"AJD",#N/A,TRUE,"BSCONC-outputs";"AJD",#N/A,TRUE,"FSCONC-outputs"}</definedName>
    <definedName name="OOO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q" localSheetId="0" hidden="1">{#N/A,#N/A,FALSE,"이정표"}</definedName>
    <definedName name="oq" localSheetId="1" hidden="1">{#N/A,#N/A,FALSE,"이정표"}</definedName>
    <definedName name="oq" hidden="1">{#N/A,#N/A,FALSE,"이정표"}</definedName>
    <definedName name="q234562456" localSheetId="0" hidden="1">{"'용역비'!$A$4:$C$8"}</definedName>
    <definedName name="q234562456" localSheetId="1" hidden="1">{"'용역비'!$A$4:$C$8"}</definedName>
    <definedName name="QA" hidden="1">{"'용역비'!$A$4:$C$8"}</definedName>
    <definedName name="qhsan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hsan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hsan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k" localSheetId="0" hidden="1">{"'자리배치도'!$AG$1:$CI$28"}</definedName>
    <definedName name="qk" localSheetId="1" hidden="1">{"'자리배치도'!$AG$1:$CI$28"}</definedName>
    <definedName name="qq" localSheetId="0" hidden="1">{#N/A,#N/A,FALSE,"정공"}</definedName>
    <definedName name="qq" localSheetId="1" hidden="1">{#N/A,#N/A,FALSE,"정공"}</definedName>
    <definedName name="qq" hidden="1">{#N/A,#N/A,FALSE,"정공"}</definedName>
    <definedName name="qqqqq" hidden="1">{#N/A,#N/A,TRUE,"대 차 대 조 표"}</definedName>
    <definedName name="qw" localSheetId="0" hidden="1">{#N/A,#N/A,FALSE,"단가표지"}</definedName>
    <definedName name="qw" localSheetId="1" hidden="1">{#N/A,#N/A,FALSE,"단가표지"}</definedName>
    <definedName name="qw" hidden="1">{#N/A,#N/A,FALSE,"단가표지"}</definedName>
    <definedName name="QWS" localSheetId="0" hidden="1">#REF!</definedName>
    <definedName name="QWS" localSheetId="1" hidden="1">#REF!</definedName>
    <definedName name="QWS" hidden="1">#REF!</definedName>
    <definedName name="qyk" localSheetId="0" hidden="1">{"'용역비'!$A$4:$C$8"}</definedName>
    <definedName name="qyk" localSheetId="1" hidden="1">{"'용역비'!$A$4:$C$8"}</definedName>
    <definedName name="rd" hidden="1">{"'용역비'!$A$4:$C$8"}</definedName>
    <definedName name="rent" hidden="1">{#N/A,#N/A,FALSE,"동부"}</definedName>
    <definedName name="rewr" hidden="1">{#N/A,#N/A,FALSE,"이력서&amp;자기소개서"}</definedName>
    <definedName name="rkdkd" localSheetId="0" hidden="1">{#N/A,#N/A,FALSE,"2~8번"}</definedName>
    <definedName name="rkdkd" localSheetId="1" hidden="1">{#N/A,#N/A,FALSE,"2~8번"}</definedName>
    <definedName name="rkdkd" hidden="1">{#N/A,#N/A,FALSE,"2~8번"}</definedName>
    <definedName name="rth" localSheetId="0" hidden="1">{"'용역비'!$A$4:$C$8"}</definedName>
    <definedName name="rth" localSheetId="1" hidden="1">{"'용역비'!$A$4:$C$8"}</definedName>
    <definedName name="rty" localSheetId="0" hidden="1">{"'용역비'!$A$4:$C$8"}</definedName>
    <definedName name="rty" localSheetId="1" hidden="1">{"'용역비'!$A$4:$C$8"}</definedName>
    <definedName name="RYUGF" hidden="1">{#N/A,#N/A,TRUE,"대 차 대 조 표"}</definedName>
    <definedName name="ryuk" localSheetId="0" hidden="1">{"'용역비'!$A$4:$C$8"}</definedName>
    <definedName name="ryuk" localSheetId="1" hidden="1">{"'용역비'!$A$4:$C$8"}</definedName>
    <definedName name="sdg" localSheetId="0" hidden="1">#REF!</definedName>
    <definedName name="sdg" localSheetId="1" hidden="1">#REF!</definedName>
    <definedName name="sdg" hidden="1">#REF!</definedName>
    <definedName name="sdryhj" localSheetId="0" hidden="1">{"'용역비'!$A$4:$C$8"}</definedName>
    <definedName name="sdryhj" localSheetId="1" hidden="1">{"'용역비'!$A$4:$C$8"}</definedName>
    <definedName name="SE" localSheetId="0" hidden="1">{"'용역비'!$A$4:$C$8"}</definedName>
    <definedName name="SE" localSheetId="1" hidden="1">{"'용역비'!$A$4:$C$8"}</definedName>
    <definedName name="srth" localSheetId="0" hidden="1">{"'용역비'!$A$4:$C$8"}</definedName>
    <definedName name="srth" localSheetId="1" hidden="1">{"'용역비'!$A$4:$C$8"}</definedName>
    <definedName name="STS" localSheetId="0" hidden="1">{"'용역비'!$A$4:$C$8"}</definedName>
    <definedName name="STS" localSheetId="1" hidden="1">{"'용역비'!$A$4:$C$8"}</definedName>
    <definedName name="TFF" hidden="1">{"AJD",#N/A,TRUE,"Summary";"AJD",#N/A,TRUE,"CFCONC-outputs";"AJD",#N/A,TRUE,"P&amp;LCONC-outputs";"AJD",#N/A,TRUE,"BSCONC-outputs";"AJD",#N/A,TRUE,"FSCONC-outputs"}</definedName>
    <definedName name="TFUI" localSheetId="0" hidden="1">{"'용역비'!$A$4:$C$8"}</definedName>
    <definedName name="TFUI" localSheetId="1" hidden="1">{"'용역비'!$A$4:$C$8"}</definedName>
    <definedName name="tr" localSheetId="0" hidden="1">#REF!</definedName>
    <definedName name="tr" localSheetId="1" hidden="1">#REF!</definedName>
    <definedName name="tr" hidden="1">#REF!</definedName>
    <definedName name="tt" localSheetId="0" hidden="1">{#N/A,#N/A,FALSE,"단가표지"}</definedName>
    <definedName name="tt" localSheetId="1" hidden="1">{#N/A,#N/A,FALSE,"단가표지"}</definedName>
    <definedName name="tt" hidden="1">{#N/A,#N/A,FALSE,"단가표지"}</definedName>
    <definedName name="TTTT" localSheetId="0" hidden="1">#REF!</definedName>
    <definedName name="TTTT" localSheetId="1" hidden="1">#REF!</definedName>
    <definedName name="TTTT" hidden="1">#REF!</definedName>
    <definedName name="tu" localSheetId="0" hidden="1">{"'용역비'!$A$4:$C$8"}</definedName>
    <definedName name="tu" localSheetId="1" hidden="1">{"'용역비'!$A$4:$C$8"}</definedName>
    <definedName name="tuilol" localSheetId="0" hidden="1">{"'용역비'!$A$4:$C$8"}</definedName>
    <definedName name="tuilol" localSheetId="1" hidden="1">{"'용역비'!$A$4:$C$8"}</definedName>
    <definedName name="TYF" hidden="1">{#N/A,#N/A,FALSE,"동부"}</definedName>
    <definedName name="TYFHF" hidden="1">{#N/A,#N/A,TRUE,"대 차 대 조 표"}</definedName>
    <definedName name="TYJ" localSheetId="0" hidden="1">{"'용역비'!$A$4:$C$8"}</definedName>
    <definedName name="TYJ" localSheetId="1" hidden="1">{"'용역비'!$A$4:$C$8"}</definedName>
    <definedName name="tyje" localSheetId="0" hidden="1">{"'용역비'!$A$4:$C$8"}</definedName>
    <definedName name="tyje" localSheetId="1" hidden="1">{"'용역비'!$A$4:$C$8"}</definedName>
    <definedName name="tyjet" localSheetId="0" hidden="1">{"'용역비'!$A$4:$C$8"}</definedName>
    <definedName name="tyjet" localSheetId="1" hidden="1">{"'용역비'!$A$4:$C$8"}</definedName>
    <definedName name="tyu" localSheetId="0" hidden="1">{"'용역비'!$A$4:$C$8"}</definedName>
    <definedName name="tyu" localSheetId="1" hidden="1">{"'용역비'!$A$4:$C$8"}</definedName>
    <definedName name="U" hidden="1">{"'용역비'!$A$4:$C$8"}</definedName>
    <definedName name="ujdffdf" localSheetId="0" hidden="1">{#N/A,#N/A,FALSE,"단가표지"}</definedName>
    <definedName name="ujdffdf" localSheetId="1" hidden="1">{#N/A,#N/A,FALSE,"단가표지"}</definedName>
    <definedName name="ujdffdf" hidden="1">{#N/A,#N/A,FALSE,"단가표지"}</definedName>
    <definedName name="ulo" localSheetId="0" hidden="1">{"'용역비'!$A$4:$C$8"}</definedName>
    <definedName name="ulo" localSheetId="1" hidden="1">{"'용역비'!$A$4:$C$8"}</definedName>
    <definedName name="uu" localSheetId="0" hidden="1">{"'용역비'!$A$4:$C$8"}</definedName>
    <definedName name="uu" localSheetId="1" hidden="1">{"'용역비'!$A$4:$C$8"}</definedName>
    <definedName name="vbnm" hidden="1">{"'용역비'!$A$4:$C$8"}</definedName>
    <definedName name="wererr" localSheetId="0" hidden="1">{#N/A,#N/A,FALSE,"운반시간"}</definedName>
    <definedName name="wererr" localSheetId="1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localSheetId="1" hidden="1">{#N/A,#N/A,FALSE,"골재소요량";#N/A,#N/A,FALSE,"골재소요량"}</definedName>
    <definedName name="werewr" hidden="1">{#N/A,#N/A,FALSE,"골재소요량";#N/A,#N/A,FALSE,"골재소요량"}</definedName>
    <definedName name="wm.조골재1" localSheetId="0" hidden="1">{#N/A,#N/A,FALSE,"조골재"}</definedName>
    <definedName name="wm.조골재1" localSheetId="1" hidden="1">{#N/A,#N/A,FALSE,"조골재"}</definedName>
    <definedName name="wm.조골재1" hidden="1">{#N/A,#N/A,FALSE,"조골재"}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localSheetId="0" hidden="1">{#N/A,#N/A,FALSE,"2~8번"}</definedName>
    <definedName name="wrn.2번." localSheetId="1" hidden="1">{#N/A,#N/A,FALSE,"2~8번"}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년._.9월._.임차현황." hidden="1">{#N/A,#N/A,FALSE,"동부"}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JDSuite." hidden="1">{"AJD",#N/A,TRUE,"Summary";"AJD",#N/A,TRUE,"CFCONC-outputs";"AJD",#N/A,TRUE,"P&amp;LCONC-outputs";"AJD",#N/A,TRUE,"BSCONC-outputs";"AJD",#N/A,TRUE,"FSCONC-outputs"}</definedName>
    <definedName name="wrn.Construction._.Costs." hidden="1">{"Const Costs Dev",#N/A,FALSE,"Construction Cost Inputs";"Const Costs orig ccy",#N/A,FALSE,"Construction Cost Inputs";"Const Costs USD",#N/A,FALSE,"Construction Cost Inputs"}</definedName>
    <definedName name="wrn.Financing._.Inputs." hidden="1">{"BuildIn 2 Funding Assump",#N/A,FALSE,"Building Inputs";"BuildIn Capex plus Extras",#N/A,FALSE,"Building Inputs"}</definedName>
    <definedName name="wrn.OpCostIn." hidden="1">{"OpCostIn Technical",#N/A,FALSE,"Operations Cost Inputs";"OpCostIn V plus F",#N/A,FALSE,"Operations Cost Inputs";"OpCostIn Maint",#N/A,FALSE,"Operations Cost Inputs";"OpCostIn LDs Add Cost",#N/A,FALSE,"Operations Cost Inputs"}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경비인쇄." hidden="1">{#N/A,#N/A,FALSE,"경비"}</definedName>
    <definedName name="wrn.골재소요량." localSheetId="0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localSheetId="1" hidden="1">{#N/A,#N/A,FALSE,"구조2"}</definedName>
    <definedName name="wrn.구조2." hidden="1">{#N/A,#N/A,FALSE,"구조2"}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단가표지." localSheetId="0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대차._.대조표." hidden="1">{#N/A,#N/A,TRUE,"대 차 대 조 표"}</definedName>
    <definedName name="wrn.배수1." localSheetId="0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0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localSheetId="1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localSheetId="0" hidden="1">{#N/A,#N/A,FALSE,"속도"}</definedName>
    <definedName name="wrn.속도." localSheetId="1" hidden="1">{#N/A,#N/A,FALSE,"속도"}</definedName>
    <definedName name="wrn.속도." hidden="1">{#N/A,#N/A,FALSE,"속도"}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0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원가계산서인쇄." hidden="1">{#N/A,#N/A,FALSE,"원가계산서"}</definedName>
    <definedName name="wrn.이력서._.자기소개서." hidden="1">{#N/A,#N/A,FALSE,"이력서&amp;자기소개서"}</definedName>
    <definedName name="wrn.이정표." localSheetId="0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일위대가." localSheetId="0" hidden="1">{#N/A,#N/A,TRUE,"대가1"}</definedName>
    <definedName name="wrn.일위대가." localSheetId="1" hidden="1">{#N/A,#N/A,TRUE,"대가1"}</definedName>
    <definedName name="wrn.일위대가." hidden="1">{#N/A,#N/A,TRUE,"대가1"}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localSheetId="0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0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통신지." localSheetId="0" hidden="1">{#N/A,#N/A,FALSE,"기안지";#N/A,#N/A,FALSE,"통신지"}</definedName>
    <definedName name="wrn.통신지." localSheetId="1" hidden="1">{#N/A,#N/A,FALSE,"기안지";#N/A,#N/A,FALSE,"통신지"}</definedName>
    <definedName name="wrn.통신지." hidden="1">{#N/A,#N/A,FALSE,"기안지";#N/A,#N/A,FALSE,"통신지"}</definedName>
    <definedName name="wrn.포장1." localSheetId="0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0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현대정공구매현황." localSheetId="0" hidden="1">{#N/A,#N/A,FALSE,"정공"}</definedName>
    <definedName name="wrn.현대정공구매현황." localSheetId="1" hidden="1">{#N/A,#N/A,FALSE,"정공"}</definedName>
    <definedName name="wrn.현대정공구매현황." hidden="1">{#N/A,#N/A,FALSE,"정공"}</definedName>
    <definedName name="wrn.현장._.NCR._.분석." localSheetId="0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rty" localSheetId="0" hidden="1">{"'용역비'!$A$4:$C$8"}</definedName>
    <definedName name="wrty" localSheetId="1" hidden="1">{"'용역비'!$A$4:$C$8"}</definedName>
    <definedName name="wrtyrtyrt" localSheetId="0" hidden="1">{"'용역비'!$A$4:$C$8"}</definedName>
    <definedName name="wrtyrtyrt" localSheetId="1" hidden="1">{"'용역비'!$A$4:$C$8"}</definedName>
    <definedName name="wrtywrtywr" localSheetId="0" hidden="1">{"'용역비'!$A$4:$C$8"}</definedName>
    <definedName name="wrtywrtywr" localSheetId="1" hidden="1">{"'용역비'!$A$4:$C$8"}</definedName>
    <definedName name="wuy" localSheetId="0" hidden="1">{"'용역비'!$A$4:$C$8"}</definedName>
    <definedName name="wuy" localSheetId="1" hidden="1">{"'용역비'!$A$4:$C$8"}</definedName>
    <definedName name="ww" hidden="1">{#N/A,#N/A,FALSE,"동부"}</definedName>
    <definedName name="WW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" localSheetId="0" hidden="1">#REF!</definedName>
    <definedName name="xx" localSheetId="1" hidden="1">#REF!</definedName>
    <definedName name="xx" hidden="1">#REF!</definedName>
    <definedName name="XXXXXX" localSheetId="0" hidden="1">{"'공사부문'!$A$6:$A$32"}</definedName>
    <definedName name="XXXXXX" localSheetId="1" hidden="1">{"'공사부문'!$A$6:$A$32"}</definedName>
    <definedName name="y" hidden="1">{"'용역비'!$A$4:$C$8"}</definedName>
    <definedName name="YFU" localSheetId="0" hidden="1">{"'용역비'!$A$4:$C$8"}</definedName>
    <definedName name="YFU" localSheetId="1" hidden="1">{"'용역비'!$A$4:$C$8"}</definedName>
    <definedName name="YL" localSheetId="0" hidden="1">{"'용역비'!$A$4:$C$8"}</definedName>
    <definedName name="YL" localSheetId="1" hidden="1">{"'용역비'!$A$4:$C$8"}</definedName>
    <definedName name="yu" localSheetId="0" hidden="1">{"'용역비'!$A$4:$C$8"}</definedName>
    <definedName name="yu" localSheetId="1" hidden="1">{"'용역비'!$A$4:$C$8"}</definedName>
    <definedName name="YUK" localSheetId="0" hidden="1">{"'용역비'!$A$4:$C$8"}</definedName>
    <definedName name="YUK" localSheetId="1" hidden="1">{"'용역비'!$A$4:$C$8"}</definedName>
    <definedName name="YY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ZZZZX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0" hidden="1">{"'용역비'!$A$4:$C$8"}</definedName>
    <definedName name="ㄱ" localSheetId="1" hidden="1">{"'용역비'!$A$4:$C$8"}</definedName>
    <definedName name="ㄱㄱㄷㅎㅇ" hidden="1">{#N/A,#N/A,FALSE,"동부"}</definedName>
    <definedName name="ㄱㄷㄹㅇ" hidden="1">{#N/A,#N/A,FALSE,"동부"}</definedName>
    <definedName name="ㄱㄷㅈㅅ" localSheetId="0" hidden="1">{#N/A,#N/A,FALSE,"배수2"}</definedName>
    <definedName name="ㄱㄷㅈㅅ" localSheetId="1" hidden="1">{#N/A,#N/A,FALSE,"배수2"}</definedName>
    <definedName name="ㄱㄷㅈㅅ" hidden="1">{#N/A,#N/A,FALSE,"배수2"}</definedName>
    <definedName name="ㄱㄷㅎㅇ" hidden="1">{#N/A,#N/A,FALSE,"동부"}</definedName>
    <definedName name="ㄱㄹㅇㅎㅇ" hidden="1">{"OpCostIn Technical",#N/A,FALSE,"Operations Cost Inputs";"OpCostIn V plus F",#N/A,FALSE,"Operations Cost Inputs";"OpCostIn Maint",#N/A,FALSE,"Operations Cost Inputs";"OpCostIn LDs Add Cost",#N/A,FALSE,"Operations Cost Inputs"}</definedName>
    <definedName name="ㄱㄻㄹ" hidden="1">{#N/A,#N/A,FALSE,"동부"}</definedName>
    <definedName name="ㄱㅇㄴㄹ" hidden="1">{#N/A,#N/A,FALSE,"동부"}</definedName>
    <definedName name="ㄱㅇㅎㄴ" hidden="1">{"Const Costs Dev",#N/A,FALSE,"Construction Cost Inputs";"Const Costs orig ccy",#N/A,FALSE,"Construction Cost Inputs";"Const Costs USD",#N/A,FALSE,"Construction Cost Inputs"}</definedName>
    <definedName name="ㄱㅈㅎ" localSheetId="0" hidden="1">#REF!</definedName>
    <definedName name="ㄱㅈㅎ" localSheetId="1" hidden="1">#REF!</definedName>
    <definedName name="ㄱㅈㅎ" hidden="1">#REF!</definedName>
    <definedName name="ㄱㅍㅇㅎㄴ" hidden="1">{"AJD",#N/A,TRUE,"Summary";"AJD",#N/A,TRUE,"CFCONC-outputs";"AJD",#N/A,TRUE,"P&amp;LCONC-outputs";"AJD",#N/A,TRUE,"BSCONC-outputs";"AJD",#N/A,TRUE,"FSCONC-outputs"}</definedName>
    <definedName name="ㄱㅎ" hidden="1">{"'용역비'!$A$4:$C$8"}</definedName>
    <definedName name="ㄱㅎㄹㅇㅎ" hidden="1">{#N/A,#N/A,FALSE,"동부"}</definedName>
    <definedName name="가나다" localSheetId="0" hidden="1">#REF!</definedName>
    <definedName name="가나다" localSheetId="1" hidden="1">#REF!</definedName>
    <definedName name="가나다" hidden="1">#REF!</definedName>
    <definedName name="간지3" hidden="1">{"'용역비'!$A$4:$C$8"}</definedName>
    <definedName name="갑" localSheetId="0" hidden="1">{"'용역비'!$A$4:$C$8"}</definedName>
    <definedName name="갑" localSheetId="1" hidden="1">{"'용역비'!$A$4:$C$8"}</definedName>
    <definedName name="강교" localSheetId="0" hidden="1">{#N/A,#N/A,FALSE,"포장2"}</definedName>
    <definedName name="강교" localSheetId="1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localSheetId="1" hidden="1">{#N/A,#N/A,FALSE,"포장1";#N/A,#N/A,FALSE,"포장1"}</definedName>
    <definedName name="강구조물" hidden="1">{#N/A,#N/A,FALSE,"포장1";#N/A,#N/A,FALSE,"포장1"}</definedName>
    <definedName name="강아지" localSheetId="0" hidden="1">#REF!</definedName>
    <definedName name="강아지" localSheetId="1" hidden="1">#REF!</definedName>
    <definedName name="강아지" hidden="1">#REF!</definedName>
    <definedName name="개간1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개간1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개간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개선" localSheetId="0" hidden="1">{"'7'!$B$15:$D$32"}</definedName>
    <definedName name="개선" localSheetId="1" hidden="1">{"'7'!$B$15:$D$32"}</definedName>
    <definedName name="견적대비" localSheetId="0" hidden="1">{#N/A,#N/A,FALSE,"포장2"}</definedName>
    <definedName name="견적대비" localSheetId="1" hidden="1">{#N/A,#N/A,FALSE,"포장2"}</definedName>
    <definedName name="견적대비" hidden="1">{#N/A,#N/A,FALSE,"포장2"}</definedName>
    <definedName name="견적서" localSheetId="0" hidden="1">{#N/A,#N/A,FALSE,"구조2"}</definedName>
    <definedName name="견적서" localSheetId="1" hidden="1">{#N/A,#N/A,FALSE,"구조2"}</definedName>
    <definedName name="견적서" hidden="1">{#N/A,#N/A,FALSE,"구조2"}</definedName>
    <definedName name="결" localSheetId="0" hidden="1">{#N/A,#N/A,FALSE,"포장2"}</definedName>
    <definedName name="결" localSheetId="1" hidden="1">{#N/A,#N/A,FALSE,"포장2"}</definedName>
    <definedName name="결" hidden="1">{#N/A,#N/A,FALSE,"포장2"}</definedName>
    <definedName name="경계블럭연장" localSheetId="0" hidden="1">[7]조명시설!#REF!</definedName>
    <definedName name="경계블럭연장" localSheetId="1" hidden="1">[7]조명시설!#REF!</definedName>
    <definedName name="경계블럭연장" hidden="1">[7]조명시설!#REF!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객" localSheetId="0" hidden="1">{"'7'!$B$15:$D$32"}</definedName>
    <definedName name="고객" localSheetId="1" hidden="1">{"'7'!$B$15:$D$32"}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문2" localSheetId="0" hidden="1">{"'7'!$B$15:$D$32"}</definedName>
    <definedName name="공문2" localSheetId="1" hidden="1">{"'7'!$B$15:$D$32"}</definedName>
    <definedName name="공수투입" localSheetId="0" hidden="1">{#N/A,#N/A,FALSE,"정공"}</definedName>
    <definedName name="공수투입" localSheetId="1" hidden="1">{#N/A,#N/A,FALSE,"정공"}</definedName>
    <definedName name="공수투입" hidden="1">{#N/A,#N/A,FALSE,"정공"}</definedName>
    <definedName name="공원등기초" hidden="1">{#N/A,#N/A,FALSE,"골재소요량";#N/A,#N/A,FALSE,"골재소요량"}</definedName>
    <definedName name="공제" localSheetId="0" hidden="1">[8]조명시설!#REF!</definedName>
    <definedName name="공제" localSheetId="1" hidden="1">[8]조명시설!#REF!</definedName>
    <definedName name="공제" hidden="1">[8]조명시설!#REF!</definedName>
    <definedName name="관리공문" localSheetId="0" hidden="1">{#N/A,#N/A,FALSE,"현장 NCR 분석";#N/A,#N/A,FALSE,"현장품질감사";#N/A,#N/A,FALSE,"현장품질감사"}</definedName>
    <definedName name="관리공문" localSheetId="1" hidden="1">{#N/A,#N/A,FALSE,"현장 NCR 분석";#N/A,#N/A,FALSE,"현장품질감사";#N/A,#N/A,FALSE,"현장품질감사"}</definedName>
    <definedName name="관리공문" hidden="1">{#N/A,#N/A,FALSE,"현장 NCR 분석";#N/A,#N/A,FALSE,"현장품질감사";#N/A,#N/A,FALSE,"현장품질감사"}</definedName>
    <definedName name="교좌" localSheetId="0" hidden="1">{#N/A,#N/A,FALSE,"포장2"}</definedName>
    <definedName name="교좌" localSheetId="1" hidden="1">{#N/A,#N/A,FALSE,"포장2"}</definedName>
    <definedName name="교좌" hidden="1">{#N/A,#N/A,FALSE,"포장2"}</definedName>
    <definedName name="구산갑지" localSheetId="0" hidden="1">#REF!</definedName>
    <definedName name="구산갑지" localSheetId="1" hidden="1">#REF!</definedName>
    <definedName name="구산갑지" hidden="1">#REF!</definedName>
    <definedName name="그래픽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그래픽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그래픽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그리움" localSheetId="0" hidden="1">{#N/A,#N/A,FALSE,"속도"}</definedName>
    <definedName name="그리움" localSheetId="1" hidden="1">{#N/A,#N/A,FALSE,"속도"}</definedName>
    <definedName name="그리움" hidden="1">{#N/A,#N/A,FALSE,"속도"}</definedName>
    <definedName name="금광추정" localSheetId="0" hidden="1">{#N/A,#N/A,FALSE,"포장2"}</definedName>
    <definedName name="금광추정" localSheetId="1" hidden="1">{#N/A,#N/A,FALSE,"포장2"}</definedName>
    <definedName name="금광추정" hidden="1">{#N/A,#N/A,FALSE,"포장2"}</definedName>
    <definedName name="기술" localSheetId="0" hidden="1">{#N/A,#N/A,FALSE,"부대1"}</definedName>
    <definedName name="기술" localSheetId="1" hidden="1">{#N/A,#N/A,FALSE,"부대1"}</definedName>
    <definedName name="기술" hidden="1">{#N/A,#N/A,FALSE,"부대1"}</definedName>
    <definedName name="김1" localSheetId="0" hidden="1">{"'Firr(선)'!$AS$1:$AY$62","'Firr(사)'!$AS$1:$AY$62","'Firr(회)'!$AS$1:$AY$62","'Firr(선)'!$L$1:$V$62","'Firr(사)'!$L$1:$V$62","'Firr(회)'!$L$1:$V$62"}</definedName>
    <definedName name="김1" localSheetId="1" hidden="1">{"'Firr(선)'!$AS$1:$AY$62","'Firr(사)'!$AS$1:$AY$62","'Firr(회)'!$AS$1:$AY$62","'Firr(선)'!$L$1:$V$62","'Firr(사)'!$L$1:$V$62","'Firr(회)'!$L$1:$V$62"}</definedName>
    <definedName name="ㄳㄱ" hidden="1">{"'용역비'!$A$4:$C$8"}</definedName>
    <definedName name="ㄳㄳㄳㄳ" localSheetId="0" hidden="1">{"'용역비'!$A$4:$C$8"}</definedName>
    <definedName name="ㄳㄳㄳㄳ" localSheetId="1" hidden="1">{"'용역비'!$A$4:$C$8"}</definedName>
    <definedName name="ㄴㄱㄹ" localSheetId="0" hidden="1">#REF!</definedName>
    <definedName name="ㄴㄱㄹ" localSheetId="1" hidden="1">#REF!</definedName>
    <definedName name="ㄴㄱㄹ" hidden="1">#REF!</definedName>
    <definedName name="ㄴㄴ" hidden="1">{#N/A,#N/A,FALSE,"동부"}</definedName>
    <definedName name="ㄴㄴㄴ" localSheetId="0" hidden="1">{"'7'!$B$15:$D$32"}</definedName>
    <definedName name="ㄴㄴㄴ" localSheetId="1" hidden="1">{"'7'!$B$15:$D$32"}</definedName>
    <definedName name="ㄴㄴㄴㄴ" localSheetId="0" hidden="1">#REF!</definedName>
    <definedName name="ㄴㄴㄴㄴ" localSheetId="1" hidden="1">#REF!</definedName>
    <definedName name="ㄴㄴㄴㄴ" hidden="1">#REF!</definedName>
    <definedName name="ㄴㄴㄴㄴㄴ" localSheetId="0" hidden="1">{"'7'!$B$15:$D$32"}</definedName>
    <definedName name="ㄴㄴㄴㄴㄴ" localSheetId="1" hidden="1">{"'7'!$B$15:$D$32"}</definedName>
    <definedName name="ㄴㄴㄴㄴㄴㄴㄴ" localSheetId="0" hidden="1">{"'7'!$B$15:$D$32"}</definedName>
    <definedName name="ㄴㄴㄴㄴㄴㄴㄴ" localSheetId="1" hidden="1">{"'7'!$B$15:$D$32"}</definedName>
    <definedName name="ㄴㄴㅁㄴㅁㅇㅁㄴ" localSheetId="0" hidden="1">{"'7'!$B$15:$D$32"}</definedName>
    <definedName name="ㄴㄴㅁㄴㅁㅇㅁㄴ" localSheetId="1" hidden="1">{"'7'!$B$15:$D$32"}</definedName>
    <definedName name="ㄴㄹㅇㄴㅁ" hidden="1">{#N/A,#N/A,FALSE,"동부"}</definedName>
    <definedName name="ㄴㅁ" localSheetId="0" hidden="1">#REF!</definedName>
    <definedName name="ㄴㅁ" localSheetId="1" hidden="1">#REF!</definedName>
    <definedName name="ㄴㅁ" hidden="1">#REF!</definedName>
    <definedName name="ㄴㅁㄴㅁㅇ" localSheetId="0" hidden="1">{"'7'!$B$15:$D$32"}</definedName>
    <definedName name="ㄴㅁㄴㅁㅇ" localSheetId="1" hidden="1">{"'7'!$B$15:$D$32"}</definedName>
    <definedName name="ㄴㅁㅇㅁㄴ" localSheetId="0" hidden="1">#REF!</definedName>
    <definedName name="ㄴㅁㅇㅁㄴ" localSheetId="1" hidden="1">#REF!</definedName>
    <definedName name="ㄴㅁㅇㅁㄴ" hidden="1">#REF!</definedName>
    <definedName name="ㄴㅇㄹㅇㄴㅁ" hidden="1">{#N/A,#N/A,FALSE,"동부"}</definedName>
    <definedName name="ㄴㅇㅀㄴㅇㅀㄴ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ㅁㄹ" localSheetId="0" hidden="1">{#N/A,#N/A,FALSE,"현장 NCR 분석";#N/A,#N/A,FALSE,"현장품질감사";#N/A,#N/A,FALSE,"현장품질감사"}</definedName>
    <definedName name="ㄴㅇㅁㄹ" localSheetId="1" hidden="1">{#N/A,#N/A,FALSE,"현장 NCR 분석";#N/A,#N/A,FALSE,"현장품질감사";#N/A,#N/A,FALSE,"현장품질감사"}</definedName>
    <definedName name="ㄴㅇㅁㄹ" hidden="1">{#N/A,#N/A,FALSE,"현장 NCR 분석";#N/A,#N/A,FALSE,"현장품질감사";#N/A,#N/A,FALSE,"현장품질감사"}</definedName>
    <definedName name="ㄴㅇㅇ" localSheetId="0" hidden="1">[1]합천내역!#REF!</definedName>
    <definedName name="ㄴㅇㅇ" localSheetId="1" hidden="1">[1]합천내역!#REF!</definedName>
    <definedName name="ㄴㅇㅇ" hidden="1">[1]합천내역!#REF!</definedName>
    <definedName name="ㄴㅇㅇㄴ" hidden="1">{#N/A,#N/A,FALSE,"동부"}</definedName>
    <definedName name="ㄴㅇㅎㄴㅇ" localSheetId="0" hidden="1">#REF!</definedName>
    <definedName name="ㄴㅇㅎㄴㅇ" localSheetId="1" hidden="1">#REF!</definedName>
    <definedName name="ㄴㅇㅎㄴㅇ" hidden="1">#REF!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localSheetId="0" hidden="1">[6]Sheet1!#REF!</definedName>
    <definedName name="남남" localSheetId="1" hidden="1">[6]Sheet1!#REF!</definedName>
    <definedName name="남남" hidden="1">[6]Sheet1!#REF!</definedName>
    <definedName name="내역집계표" hidden="1">{"'용역비'!$A$4:$C$8"}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ㄹ" hidden="1">{#N/A,#N/A,TRUE,"대 차 대 조 표"}</definedName>
    <definedName name="ㄷ6ㅓ" localSheetId="0" hidden="1">{"'용역비'!$A$4:$C$8"}</definedName>
    <definedName name="ㄷ6ㅓ" localSheetId="1" hidden="1">{"'용역비'!$A$4:$C$8"}</definedName>
    <definedName name="ㄷㄴ" hidden="1">{#N/A,#N/A,FALSE,"동부"}</definedName>
    <definedName name="ㄷㄷ" localSheetId="0" hidden="1">#REF!</definedName>
    <definedName name="ㄷㄷ" localSheetId="1" hidden="1">#REF!</definedName>
    <definedName name="ㄷㄷ" hidden="1">#REF!</definedName>
    <definedName name="ㄷㄷㄷ" localSheetId="0" hidden="1">#REF!</definedName>
    <definedName name="ㄷㄷㄷ" localSheetId="1" hidden="1">#REF!</definedName>
    <definedName name="ㄷㄷㄷ" hidden="1">#REF!</definedName>
    <definedName name="ㄷㄷㄷㄷㄷ" hidden="1">{#N/A,#N/A,FALSE,"동부"}</definedName>
    <definedName name="ㄷㅀ" hidden="1">{#N/A,#N/A,FALSE,"동부"}</definedName>
    <definedName name="ㄷㅁㄹ" hidden="1">{#N/A,#N/A,FALSE,"동부"}</definedName>
    <definedName name="ㄷㅇㅎ" hidden="1">{#N/A,#N/A,TRUE,"대 차 대 조 표"}</definedName>
    <definedName name="ㄷㅈ" localSheetId="0" hidden="1">{#N/A,#N/A,FALSE,"구조2"}</definedName>
    <definedName name="ㄷㅈ" localSheetId="1" hidden="1">{#N/A,#N/A,FALSE,"구조2"}</definedName>
    <definedName name="ㄷㅈ" hidden="1">{#N/A,#N/A,FALSE,"구조2"}</definedName>
    <definedName name="ㄷㅈㄴ" hidden="1">{#N/A,#N/A,TRUE,"대 차 대 조 표"}</definedName>
    <definedName name="ㄷㅈㄹ" hidden="1">{"BuildIn 2 Funding Assump",#N/A,FALSE,"Building Inputs";"BuildIn Capex plus Extras",#N/A,FALSE,"Building Inputs"}</definedName>
    <definedName name="ㄷㅈㄹㅇㄴㅁㄹ" hidden="1">{#N/A,#N/A,TRUE,"대 차 대 조 표"}</definedName>
    <definedName name="ㄷㅈㄹㅈㄴ" hidden="1">{"AJD",#N/A,TRUE,"Summary";"AJD",#N/A,TRUE,"CFCONC-outputs";"AJD",#N/A,TRUE,"P&amp;LCONC-outputs";"AJD",#N/A,TRUE,"BSCONC-outputs";"AJD",#N/A,TRUE,"FSCONC-outputs"}</definedName>
    <definedName name="ㄷㅈㅇ" hidden="1">{#N/A,#N/A,TRUE,"대 차 대 조 표"}</definedName>
    <definedName name="ㄷㅈㅇㅇㄴ" hidden="1">{"AJD",#N/A,TRUE,"Summary";"AJD",#N/A,TRUE,"CFCONC-outputs";"AJD",#N/A,TRUE,"P&amp;LCONC-outputs";"AJD",#N/A,TRUE,"BSCONC-outputs";"AJD",#N/A,TRUE,"FSCONC-outputs"}</definedName>
    <definedName name="ㄷㅍㅂ" localSheetId="0" hidden="1">{"'용역비'!$A$4:$C$8"}</definedName>
    <definedName name="ㄷㅍㅂ" localSheetId="1" hidden="1">{"'용역비'!$A$4:$C$8"}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" localSheetId="0" hidden="1">#REF!</definedName>
    <definedName name="대" localSheetId="1" hidden="1">#REF!</definedName>
    <definedName name="대" hidden="1">#REF!</definedName>
    <definedName name="대구" hidden="1">{#N/A,#N/A,TRUE,"대 차 대 조 표"}</definedName>
    <definedName name="대구200203빌딩별임차현황" hidden="1">{#N/A,#N/A,FALSE,"동부"}</definedName>
    <definedName name="대구200207" hidden="1">{#N/A,#N/A,FALSE,"동부"}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대구" hidden="1">{#N/A,#N/A,FALSE,"동부"}</definedName>
    <definedName name="대운반비" localSheetId="0" hidden="1">#REF!</definedName>
    <definedName name="대운반비" localSheetId="1" hidden="1">#REF!</definedName>
    <definedName name="대운반비" hidden="1">#REF!</definedName>
    <definedName name="대흥" hidden="1">{#N/A,#N/A,TRUE,"대 차 대 조 표"}</definedName>
    <definedName name="덕" localSheetId="0" hidden="1">{#N/A,#N/A,FALSE,"포장2"}</definedName>
    <definedName name="덕" localSheetId="1" hidden="1">{#N/A,#N/A,FALSE,"포장2"}</definedName>
    <definedName name="덕" hidden="1">{#N/A,#N/A,FALSE,"포장2"}</definedName>
    <definedName name="덕진" localSheetId="0" hidden="1">{#N/A,#N/A,FALSE,"포장2"}</definedName>
    <definedName name="덕진" localSheetId="1" hidden="1">{#N/A,#N/A,FALSE,"포장2"}</definedName>
    <definedName name="덕진" hidden="1">{#N/A,#N/A,FALSE,"포장2"}</definedName>
    <definedName name="덕호" localSheetId="0" hidden="1">{#N/A,#N/A,FALSE,"포장2"}</definedName>
    <definedName name="덕호" localSheetId="1" hidden="1">{#N/A,#N/A,FALSE,"포장2"}</definedName>
    <definedName name="덕호" hidden="1">{#N/A,#N/A,FALSE,"포장2"}</definedName>
    <definedName name="도" localSheetId="0" hidden="1">{"'7'!$B$15:$D$32"}</definedName>
    <definedName name="도" localSheetId="1" hidden="1">{"'7'!$B$15:$D$32"}</definedName>
    <definedName name="도공" localSheetId="0" hidden="1">{"'7'!$B$15:$D$32"}</definedName>
    <definedName name="도공" localSheetId="1" hidden="1">{"'7'!$B$15:$D$32"}</definedName>
    <definedName name="도공1" localSheetId="0" hidden="1">{"'7'!$B$15:$D$32"}</definedName>
    <definedName name="도공1" localSheetId="1" hidden="1">{"'7'!$B$15:$D$32"}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돈" localSheetId="0" hidden="1">{#N/A,#N/A,FALSE,"조골재"}</definedName>
    <definedName name="돈" localSheetId="1" hidden="1">{#N/A,#N/A,FALSE,"조골재"}</definedName>
    <definedName name="돈" hidden="1">{#N/A,#N/A,FALSE,"조골재"}</definedName>
    <definedName name="ㄹ" hidden="1">{"'용역비'!$A$4:$C$8"}</definedName>
    <definedName name="ㄹㄴㅇ" hidden="1">{#N/A,#N/A,FALSE,"동부"}</definedName>
    <definedName name="ㄹㄷ" hidden="1">{#N/A,#N/A,FALSE,"동부"}</definedName>
    <definedName name="ㄹㄷㄴㄹㄴ" hidden="1">{#N/A,#N/A,FALSE,"동부"}</definedName>
    <definedName name="ㄹㄹ" localSheetId="0" hidden="1">{"'7'!$B$15:$D$32"}</definedName>
    <definedName name="ㄹㄹ" localSheetId="1" hidden="1">{"'7'!$B$15:$D$32"}</definedName>
    <definedName name="ㄹㄹㄷㄹ" hidden="1">{#N/A,#N/A,TRUE,"대 차 대 조 표"}</definedName>
    <definedName name="ㄹㄹㄹ" localSheetId="0" hidden="1">{"'7'!$B$15:$D$32"}</definedName>
    <definedName name="ㄹㄹㄹ" localSheetId="1" hidden="1">{"'7'!$B$15:$D$32"}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ㄷ" hidden="1">{#N/A,#N/A,FALSE,"동부"}</definedName>
    <definedName name="ㄹㅇㄴㄹ" hidden="1">{#N/A,#N/A,FALSE,"동부"}</definedName>
    <definedName name="ㄹㅇㄴㄹ두" hidden="1">{"AJD",#N/A,TRUE,"Summary";"AJD",#N/A,TRUE,"CFCONC-outputs";"AJD",#N/A,TRUE,"P&amp;LCONC-outputs";"AJD",#N/A,TRUE,"BSCONC-outputs";"AJD",#N/A,TRUE,"FSCONC-outputs"}</definedName>
    <definedName name="ㄹㅇㄴㅁ" hidden="1">{#N/A,#N/A,FALSE,"동부"}</definedName>
    <definedName name="ㄹㅇㄴㅁㄹ" hidden="1">{#N/A,#N/A,FALSE,"동부"}</definedName>
    <definedName name="ㄹㅇㄶ" localSheetId="0" hidden="1">#REF!</definedName>
    <definedName name="ㄹㅇㄶ" localSheetId="1" hidden="1">#REF!</definedName>
    <definedName name="ㄹㅇㄶ" hidden="1">#REF!</definedName>
    <definedName name="ㄹㅇㄷㅁㄹ" hidden="1">{#N/A,#N/A,TRUE,"대 차 대 조 표"}</definedName>
    <definedName name="ㄹㅇㄹㅇ" localSheetId="0" hidden="1">#REF!</definedName>
    <definedName name="ㄹㅇㄹㅇ" localSheetId="1" hidden="1">#REF!</definedName>
    <definedName name="ㄹㅇㄹㅇ" hidden="1">#REF!</definedName>
    <definedName name="ㄹㅇㄹㅇㄴㄻ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ㄹㅇㄹㅇㄴㄻ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ㄹㅇㄹㅇㄴㄻ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ㄹㅇㅁㅎㅇㅁ" hidden="1">{#N/A,#N/A,FALSE,"동부"}</definedName>
    <definedName name="ㄹㅇㅈㅁㄹㅇㄴㅁ" hidden="1">{#N/A,#N/A,TRUE,"대 차 대 조 표"}</definedName>
    <definedName name="ㄹㅇㅎㄴ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ㅎㄶ" hidden="1">{"AJD",#N/A,TRUE,"Summary";"AJD",#N/A,TRUE,"CFCONC-outputs";"AJD",#N/A,TRUE,"P&amp;LCONC-outputs";"AJD",#N/A,TRUE,"BSCONC-outputs";"AJD",#N/A,TRUE,"FSCONC-outputs"}</definedName>
    <definedName name="ㄹㅇㅎㄹㅇㄶㄹㅇ" hidden="1">{"AJD",#N/A,TRUE,"Summary";"AJD",#N/A,TRUE,"CFCONC-outputs";"AJD",#N/A,TRUE,"P&amp;LCONC-outputs";"AJD",#N/A,TRUE,"BSCONC-outputs";"AJD",#N/A,TRUE,"FSCONC-outputs"}</definedName>
    <definedName name="ㄹㅇㅎㅍ" hidden="1">{#N/A,#N/A,TRUE,"대 차 대 조 표"}</definedName>
    <definedName name="ㄹ호" localSheetId="0" hidden="1">#REF!</definedName>
    <definedName name="ㄹ호" localSheetId="1" hidden="1">#REF!</definedName>
    <definedName name="ㄹ호" hidden="1">#REF!</definedName>
    <definedName name="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ㄻㄹㄷ" hidden="1">{#N/A,#N/A,TRUE,"대 차 대 조 표"}</definedName>
    <definedName name="ㄻㅇㄿ" hidden="1">{#N/A,#N/A,FALSE,"동부"}</definedName>
    <definedName name="ㄻㅎㄱ" hidden="1">{#N/A,#N/A,TRUE,"대 차 대 조 표"}</definedName>
    <definedName name="ㅀ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hidden="1">{"'용역비'!$A$4:$C$8"}</definedName>
    <definedName name="ㅁㄴㅇㄻㄴㅇㄻㄴㄹ" hidden="1">{#N/A,#N/A,FALSE,"명세표"}</definedName>
    <definedName name="ㅁㄴㅇㅁ" hidden="1">{"'용역비'!$A$4:$C$8"}</definedName>
    <definedName name="ㅁㄴㅌㄴ" localSheetId="0" hidden="1">{"'자리배치도'!$AG$1:$CI$28"}</definedName>
    <definedName name="ㅁㄴㅌㄴ" localSheetId="1" hidden="1">{"'자리배치도'!$AG$1:$CI$28"}</definedName>
    <definedName name="ㅁㄹㅇ" hidden="1">{#N/A,#N/A,FALSE,"동부"}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ㅁㅁ" hidden="1">{"'용역비'!$A$4:$C$8"}</definedName>
    <definedName name="ㅁㅁㅁㅁㅁㅁ" localSheetId="0" hidden="1">#REF!</definedName>
    <definedName name="ㅁㅁㅁㅁㅁㅁ" localSheetId="1" hidden="1">#REF!</definedName>
    <definedName name="ㅁㅁㅁㅁㅁㅁ" hidden="1">#REF!</definedName>
    <definedName name="ㅁㅁㅁㅁㅁㅁㅁ" localSheetId="0" hidden="1">{"'7'!$B$15:$D$32"}</definedName>
    <definedName name="ㅁㅁㅁㅁㅁㅁㅁ" localSheetId="1" hidden="1">{"'7'!$B$15:$D$32"}</definedName>
    <definedName name="ㅁㅁㅁㅂ" localSheetId="0" hidden="1">{"'용역비'!$A$4:$C$8"}</definedName>
    <definedName name="ㅁㅁㅁㅂ" localSheetId="1" hidden="1">{"'용역비'!$A$4:$C$8"}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ㅁㄴㅇ" localSheetId="0" hidden="1">{"'용역비'!$A$4:$C$8"}</definedName>
    <definedName name="ㅁㅇㅁㄴㅇ" localSheetId="1" hidden="1">{"'용역비'!$A$4:$C$8"}</definedName>
    <definedName name="ㅁㅎㄹ" hidden="1">{#N/A,#N/A,FALSE,"동부"}</definedName>
    <definedName name="ㅁㅎㅀ" hidden="1">{#N/A,#N/A,TRUE,"대 차 대 조 표"}</definedName>
    <definedName name="마북리" localSheetId="0" hidden="1">{"'7'!$B$15:$D$32"}</definedName>
    <definedName name="마북리" localSheetId="1" hidden="1">{"'7'!$B$15:$D$32"}</definedName>
    <definedName name="만족" localSheetId="0" hidden="1">{"'7'!$B$15:$D$32"}</definedName>
    <definedName name="만족" localSheetId="1" hidden="1">{"'7'!$B$15:$D$32"}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메뉴" localSheetId="0" hidden="1">{"'7'!$B$15:$D$32"}</definedName>
    <definedName name="메뉴" localSheetId="1" hidden="1">{"'7'!$B$15:$D$32"}</definedName>
    <definedName name="메롱" hidden="1">{#N/A,#N/A,FALSE,"동부"}</definedName>
    <definedName name="명일" localSheetId="0" hidden="1">{#N/A,#N/A,FALSE,"속도"}</definedName>
    <definedName name="명일" localSheetId="1" hidden="1">{#N/A,#N/A,FALSE,"속도"}</definedName>
    <definedName name="명일" hidden="1">{#N/A,#N/A,FALSE,"속도"}</definedName>
    <definedName name="물가변동" localSheetId="0" hidden="1">{#N/A,#N/A,FALSE,"단가표지"}</definedName>
    <definedName name="물가변동" localSheetId="1" hidden="1">{#N/A,#N/A,FALSE,"단가표지"}</definedName>
    <definedName name="물가변동" hidden="1">{#N/A,#N/A,FALSE,"단가표지"}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지수2" localSheetId="0" hidden="1">{"'7'!$B$15:$D$32"}</definedName>
    <definedName name="물가지수2" localSheetId="1" hidden="1">{"'7'!$B$15:$D$32"}</definedName>
    <definedName name="물자" localSheetId="0" hidden="1">#REF!</definedName>
    <definedName name="물자" localSheetId="1" hidden="1">#REF!</definedName>
    <definedName name="물자" hidden="1">#REF!</definedName>
    <definedName name="뭐야이건" localSheetId="0" hidden="1">{"'용역비'!$A$4:$C$8"}</definedName>
    <definedName name="뭐야이건" localSheetId="1" hidden="1">{"'용역비'!$A$4:$C$8"}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화" hidden="1">{#N/A,#N/A,FALSE,"이력서&amp;자기소개서"}</definedName>
    <definedName name="ㅂㅁㅋ" hidden="1">{"'용역비'!$A$4:$C$8"}</definedName>
    <definedName name="ㅂㅂㅂㅂㅂㅂ" localSheetId="0" hidden="1">{"'용역비'!$A$4:$C$8"}</definedName>
    <definedName name="ㅂㅂㅂㅂㅂㅂ" localSheetId="1" hidden="1">{"'용역비'!$A$4:$C$8"}</definedName>
    <definedName name="ㅂㅇㅁㄴㄹㅇㄴ" localSheetId="0" hidden="1">{"'7'!$B$15:$D$32"}</definedName>
    <definedName name="ㅂㅇㅁㄴㄹㅇㄴ" localSheetId="1" hidden="1">{"'7'!$B$15:$D$32"}</definedName>
    <definedName name="ㅂㅋ" hidden="1">{"'용역비'!$A$4:$C$8"}</definedName>
    <definedName name="박어쟈루" localSheetId="0" hidden="1">#REF!</definedName>
    <definedName name="박어쟈루" localSheetId="1" hidden="1">#REF!</definedName>
    <definedName name="박어쟈루" hidden="1">#REF!</definedName>
    <definedName name="배분전" hidden="1">{#N/A,#N/A,TRUE,"대 차 대 조 표"}</definedName>
    <definedName name="보링" localSheetId="0" hidden="1">{#N/A,#N/A,FALSE,"포장2"}</definedName>
    <definedName name="보링" localSheetId="1" hidden="1">{#N/A,#N/A,FALSE,"포장2"}</definedName>
    <definedName name="보링" hidden="1">{#N/A,#N/A,FALSE,"포장2"}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원가" localSheetId="0" hidden="1">{#N/A,#N/A,FALSE,"배수2"}</definedName>
    <definedName name="부대원가" localSheetId="1" hidden="1">{#N/A,#N/A,FALSE,"배수2"}</definedName>
    <definedName name="부대원가" hidden="1">{#N/A,#N/A,FALSE,"배수2"}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localSheetId="0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류" localSheetId="0" hidden="1">{#N/A,#N/A,FALSE,"단가표지"}</definedName>
    <definedName name="분류" localSheetId="1" hidden="1">{#N/A,#N/A,FALSE,"단가표지"}</definedName>
    <definedName name="분류" hidden="1">{#N/A,#N/A,FALSE,"단가표지"}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localSheetId="1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" hidden="1">{#N/A,#N/A,FALSE,"동부"}</definedName>
    <definedName name="빌" hidden="1">{#N/A,#N/A,FALSE,"동부"}</definedName>
    <definedName name="빌딩" hidden="1">{#N/A,#N/A,FALSE,"동부"}</definedName>
    <definedName name="빌딩2" hidden="1">{#N/A,#N/A,FALSE,"동부"}</definedName>
    <definedName name="빌딩별2" hidden="1">{#N/A,#N/A,FALSE,"동부"}</definedName>
    <definedName name="빌딩별강남" hidden="1">{#N/A,#N/A,FALSE,"동부"}</definedName>
    <definedName name="빔제작단가개정표준도적용" localSheetId="0" hidden="1">{"'자리배치도'!$AG$1:$CI$28"}</definedName>
    <definedName name="빔제작단가개정표준도적용" localSheetId="1" hidden="1">{"'자리배치도'!$AG$1:$CI$28"}</definedName>
    <definedName name="ㅅㄱㄷ" hidden="1">{#N/A,#N/A,FALSE,"동부"}</definedName>
    <definedName name="ㅅㄱㄷㅈㄹㅇ" hidden="1">{#N/A,#N/A,FALSE,"동부"}</definedName>
    <definedName name="ㅅㄴㄹ" hidden="1">{"AJD",#N/A,TRUE,"Summary";"AJD",#N/A,TRUE,"CFCONC-outputs";"AJD",#N/A,TRUE,"P&amp;LCONC-outputs";"AJD",#N/A,TRUE,"BSCONC-outputs";"AJD",#N/A,TRUE,"FSCONC-outputs"}</definedName>
    <definedName name="ㅅ마호" localSheetId="0" hidden="1">{"'7'!$B$15:$D$32"}</definedName>
    <definedName name="ㅅ마호" localSheetId="1" hidden="1">{"'7'!$B$15:$D$32"}</definedName>
    <definedName name="사급" localSheetId="0" hidden="1">{#N/A,#N/A,FALSE,"배수2"}</definedName>
    <definedName name="사급" localSheetId="1" hidden="1">{#N/A,#N/A,FALSE,"배수2"}</definedName>
    <definedName name="사급" hidden="1">{#N/A,#N/A,FALSE,"배수2"}</definedName>
    <definedName name="사원추가합격자" localSheetId="0" hidden="1">{"'7'!$B$15:$D$32"}</definedName>
    <definedName name="사원추가합격자" localSheetId="1" hidden="1">{"'7'!$B$15:$D$32"}</definedName>
    <definedName name="사인원가" localSheetId="0" hidden="1">'[9]#REF'!#REF!</definedName>
    <definedName name="사인원가" localSheetId="1" hidden="1">'[9]#REF'!#REF!</definedName>
    <definedName name="사인원가" hidden="1">'[9]#REF'!#REF!</definedName>
    <definedName name="산출기초2" localSheetId="0" hidden="1">#REF!</definedName>
    <definedName name="산출기초2" localSheetId="1" hidden="1">#REF!</definedName>
    <definedName name="산출기초2" hidden="1">#REF!</definedName>
    <definedName name="삼성" localSheetId="0" hidden="1">{#N/A,#N/A,FALSE,"정공"}</definedName>
    <definedName name="삼성" localSheetId="1" hidden="1">{#N/A,#N/A,FALSE,"정공"}</definedName>
    <definedName name="삼성" hidden="1">{#N/A,#N/A,FALSE,"정공"}</definedName>
    <definedName name="삼호" localSheetId="0" hidden="1">{"'7'!$B$15:$D$32"}</definedName>
    <definedName name="삼호" localSheetId="1" hidden="1">{"'7'!$B$15:$D$32"}</definedName>
    <definedName name="상" localSheetId="0" hidden="1">{"'7'!$B$15:$D$32"}</definedName>
    <definedName name="상" localSheetId="1" hidden="1">{"'7'!$B$15:$D$32"}</definedName>
    <definedName name="상권" localSheetId="0" hidden="1">{"'7'!$B$15:$D$32"}</definedName>
    <definedName name="상권" localSheetId="1" hidden="1">{"'7'!$B$15:$D$32"}</definedName>
    <definedName name="상승비2" localSheetId="0" hidden="1">{#N/A,#N/A,FALSE,"단가표지"}</definedName>
    <definedName name="상승비2" localSheetId="1" hidden="1">{#N/A,#N/A,FALSE,"단가표지"}</definedName>
    <definedName name="상승비2" hidden="1">{#N/A,#N/A,FALSE,"단가표지"}</definedName>
    <definedName name="서초" hidden="1">{#N/A,#N/A,TRUE,"대 차 대 조 표"}</definedName>
    <definedName name="서초2" hidden="1">{#N/A,#N/A,TRUE,"대 차 대 조 표"}</definedName>
    <definedName name="서초해동" hidden="1">{#N/A,#N/A,TRUE,"대 차 대 조 표"}</definedName>
    <definedName name="설명서" localSheetId="0" hidden="1">{#N/A,#N/A,FALSE,"포장1";#N/A,#N/A,FALSE,"포장1"}</definedName>
    <definedName name="설명서" localSheetId="1" hidden="1">{#N/A,#N/A,FALSE,"포장1";#N/A,#N/A,FALSE,"포장1"}</definedName>
    <definedName name="설명서" hidden="1">{#N/A,#N/A,FALSE,"포장1";#N/A,#N/A,FALSE,"포장1"}</definedName>
    <definedName name="설물" localSheetId="0" hidden="1">#REF!</definedName>
    <definedName name="설물" localSheetId="1" hidden="1">#REF!</definedName>
    <definedName name="설물" hidden="1">#REF!</definedName>
    <definedName name="설비원가집계표" localSheetId="0" hidden="1">#REF!</definedName>
    <definedName name="설비원가집계표" localSheetId="1" hidden="1">#REF!</definedName>
    <definedName name="설비원가집계표" hidden="1">#REF!</definedName>
    <definedName name="소요" localSheetId="0" hidden="1">{"'자리배치도'!$AG$1:$CI$28"}</definedName>
    <definedName name="소요" localSheetId="1" hidden="1">{"'자리배치도'!$AG$1:$CI$28"}</definedName>
    <definedName name="솔" hidden="1">{#N/A,#N/A,TRUE,"대 차 대 조 표"}</definedName>
    <definedName name="송ㄶㄹㅇ" hidden="1">{#N/A,#N/A,FALSE,"동부"}</definedName>
    <definedName name="수주2" localSheetId="0" hidden="1">{"'7'!$B$15:$D$32"}</definedName>
    <definedName name="수주2" localSheetId="1" hidden="1">{"'7'!$B$15:$D$32"}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설" hidden="1">{#N/A,#N/A,FALSE,"이력서&amp;자기소개서"}</definedName>
    <definedName name="시중노임11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실제급여" hidden="1">{#N/A,#N/A,TRUE,"대 차 대 조 표"}</definedName>
    <definedName name="실행" hidden="1">{#N/A,#N/A,FALSE,"이력서&amp;자기소개서"}</definedName>
    <definedName name="실행예산서" localSheetId="0" hidden="1">{#N/A,#N/A,FALSE,"현장 NCR 분석";#N/A,#N/A,FALSE,"현장품질감사";#N/A,#N/A,FALSE,"현장품질감사"}</definedName>
    <definedName name="실행예산서" localSheetId="1" hidden="1">{#N/A,#N/A,FALSE,"현장 NCR 분석";#N/A,#N/A,FALSE,"현장품질감사";#N/A,#N/A,FALSE,"현장품질감사"}</definedName>
    <definedName name="실행예산서" hidden="1">{#N/A,#N/A,FALSE,"현장 NCR 분석";#N/A,#N/A,FALSE,"현장품질감사";#N/A,#N/A,FALSE,"현장품질감사"}</definedName>
    <definedName name="씨엔에이치" hidden="1">{#N/A,#N/A,TRUE,"대 차 대 조 표"}</definedName>
    <definedName name="ㅇ4년" localSheetId="0" hidden="1">{"'7'!$B$15:$D$32"}</definedName>
    <definedName name="ㅇ4년" localSheetId="1" hidden="1">{"'7'!$B$15:$D$32"}</definedName>
    <definedName name="ㅇㄴㄷ" hidden="1">{#N/A,#N/A,TRUE,"대 차 대 조 표"}</definedName>
    <definedName name="ㅇㄴㄹㄷ" hidden="1">{#N/A,#N/A,TRUE,"대 차 대 조 표"}</definedName>
    <definedName name="ㅇㄴㄹㅇㄴ" hidden="1">{#N/A,#N/A,TRUE,"대 차 대 조 표"}</definedName>
    <definedName name="ㅇㄴㅁㄹㄷ" hidden="1">{#N/A,#N/A,TRUE,"대 차 대 조 표"}</definedName>
    <definedName name="ㅇㄴㅁㄹㅇ" hidden="1">{"AJD",#N/A,TRUE,"Summary";"AJD",#N/A,TRUE,"CFCONC-outputs";"AJD",#N/A,TRUE,"P&amp;LCONC-outputs";"AJD",#N/A,TRUE,"BSCONC-outputs";"AJD",#N/A,TRUE,"FSCONC-outputs"}</definedName>
    <definedName name="ㅇㄴㅁㅇㄴ" hidden="1">{#N/A,#N/A,FALSE,"동부"}</definedName>
    <definedName name="ㅇㄴㅇㄴㄹ" localSheetId="0" hidden="1">{"'7'!$B$15:$D$32"}</definedName>
    <definedName name="ㅇㄴㅇㄴㄹ" localSheetId="1" hidden="1">{"'7'!$B$15:$D$32"}</definedName>
    <definedName name="ㅇㄹㄴㄷㄱ" hidden="1">{#N/A,#N/A,FALSE,"동부"}</definedName>
    <definedName name="ㅇㄹㄹ" localSheetId="0" hidden="1">#REF!</definedName>
    <definedName name="ㅇㄹㄹ" localSheetId="1" hidden="1">#REF!</definedName>
    <definedName name="ㅇㄹㄹ" hidden="1">#REF!</definedName>
    <definedName name="ㅇㄹㅇㄹ" localSheetId="0" hidden="1">#REF!</definedName>
    <definedName name="ㅇㄹㅇㄹ" localSheetId="1" hidden="1">#REF!</definedName>
    <definedName name="ㅇㄹㅇㄹ" hidden="1">#REF!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ㄱㄷ" hidden="1">{#N/A,#N/A,FALSE,"동부"}</definedName>
    <definedName name="ㅇㅁ" localSheetId="0" hidden="1">{"'용역비'!$A$4:$C$8"}</definedName>
    <definedName name="ㅇㅁ" localSheetId="1" hidden="1">{"'용역비'!$A$4:$C$8"}</definedName>
    <definedName name="ㅇㅇㄹ" localSheetId="0" hidden="1">#REF!</definedName>
    <definedName name="ㅇㅇㄹ" localSheetId="1" hidden="1">#REF!</definedName>
    <definedName name="ㅇㅇㄹ" hidden="1">#REF!</definedName>
    <definedName name="ㅇㅇㄹㅇㄹㅇㄹㄴ" localSheetId="0" hidden="1">{"'7'!$B$15:$D$32"}</definedName>
    <definedName name="ㅇㅇㄹㅇㄹㅇㄹㄴ" localSheetId="1" hidden="1">{"'7'!$B$15:$D$32"}</definedName>
    <definedName name="ㅇㅇㅇ" localSheetId="0" hidden="1">{"'7'!$B$15:$D$32"}</definedName>
    <definedName name="ㅇㅇㅇ" localSheetId="1" hidden="1">{"'7'!$B$15:$D$32"}</definedName>
    <definedName name="ㅇㅇㅇㅇㅇ" localSheetId="0" hidden="1">{"'7'!$B$15:$D$32"}</definedName>
    <definedName name="ㅇㅇㅇㅇㅇ" localSheetId="1" hidden="1">{"'7'!$B$15:$D$32"}</definedName>
    <definedName name="ㅇㅇㅇㅇㅇㅇㅇㅇㅇ" localSheetId="0" hidden="1">{"'7'!$B$15:$D$32"}</definedName>
    <definedName name="ㅇㅇㅇㅇㅇㅇㅇㅇㅇ" localSheetId="1" hidden="1">{"'7'!$B$15:$D$32"}</definedName>
    <definedName name="ㅇㅎㄹㅇㄶㄹㅇ" hidden="1">{#N/A,#N/A,TRUE,"대 차 대 조 표"}</definedName>
    <definedName name="아" localSheetId="0" hidden="1">{"'7'!$B$15:$D$32"}</definedName>
    <definedName name="아" localSheetId="1" hidden="1">{"'7'!$B$15:$D$32"}</definedName>
    <definedName name="아들" localSheetId="0" hidden="1">{"'7'!$B$15:$D$32"}</definedName>
    <definedName name="아들" localSheetId="1" hidden="1">{"'7'!$B$15:$D$32"}</definedName>
    <definedName name="아무" localSheetId="0" hidden="1">{#N/A,#N/A,FALSE,"배수2"}</definedName>
    <definedName name="아무" localSheetId="1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localSheetId="1" hidden="1">{#N/A,#N/A,FALSE,"배수2"}</definedName>
    <definedName name="아무거나" hidden="1">{#N/A,#N/A,FALSE,"배수2"}</definedName>
    <definedName name="아스콘2" localSheetId="0" hidden="1">[8]조명시설!#REF!</definedName>
    <definedName name="아스콘2" localSheetId="1" hidden="1">[8]조명시설!#REF!</definedName>
    <definedName name="아스콘2" hidden="1">[8]조명시설!#REF!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localSheetId="0" hidden="1">{#N/A,#N/A,FALSE,"포장1";#N/A,#N/A,FALSE,"포장1"}</definedName>
    <definedName name="아ㅓ림" localSheetId="1" hidden="1">{#N/A,#N/A,FALSE,"포장1";#N/A,#N/A,FALSE,"포장1"}</definedName>
    <definedName name="아ㅓ림" hidden="1">{#N/A,#N/A,FALSE,"포장1";#N/A,#N/A,FALSE,"포장1"}</definedName>
    <definedName name="암사" hidden="1">{#N/A,#N/A,TRUE,"대 차 대 조 표"}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0" hidden="1">{#N/A,#N/A,FALSE,"2~8번"}</definedName>
    <definedName name="억이상" localSheetId="1" hidden="1">{#N/A,#N/A,FALSE,"2~8번"}</definedName>
    <definedName name="억이상" hidden="1">{#N/A,#N/A,FALSE,"2~8번"}</definedName>
    <definedName name="업" localSheetId="0" hidden="1">{#N/A,#N/A,FALSE,"포장2"}</definedName>
    <definedName name="업" localSheetId="1" hidden="1">{#N/A,#N/A,FALSE,"포장2"}</definedName>
    <definedName name="업" hidden="1">{#N/A,#N/A,FALSE,"포장2"}</definedName>
    <definedName name="업무" hidden="1">{#N/A,#N/A,TRUE,"대 차 대 조 표"}</definedName>
    <definedName name="업무계획표" hidden="1">{#N/A,#N/A,TRUE,"대 차 대 조 표"}</definedName>
    <definedName name="업무계획표01" hidden="1">{#N/A,#N/A,TRUE,"대 차 대 조 표"}</definedName>
    <definedName name="업종" localSheetId="0" hidden="1">{#N/A,#N/A,FALSE,"포장2"}</definedName>
    <definedName name="업종" localSheetId="1" hidden="1">{#N/A,#N/A,FALSE,"포장2"}</definedName>
    <definedName name="업종" hidden="1">{#N/A,#N/A,FALSE,"포장2"}</definedName>
    <definedName name="업체" localSheetId="0" hidden="1">{#N/A,#N/A,FALSE,"구조2"}</definedName>
    <definedName name="업체" localSheetId="1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localSheetId="1" hidden="1">{#N/A,#N/A,FALSE,"배수2"}</definedName>
    <definedName name="업체순위" hidden="1">{#N/A,#N/A,FALSE,"배수2"}</definedName>
    <definedName name="여비" localSheetId="0" hidden="1">{"'공사부문'!$A$6:$A$32"}</definedName>
    <definedName name="여비" localSheetId="1" hidden="1">{"'공사부문'!$A$6:$A$32"}</definedName>
    <definedName name="연구" localSheetId="0" hidden="1">{"'7'!$B$15:$D$32"}</definedName>
    <definedName name="연구" localSheetId="1" hidden="1">{"'7'!$B$15:$D$32"}</definedName>
    <definedName name="예산" localSheetId="0" hidden="1">{#N/A,#N/A,FALSE,"2~8번"}</definedName>
    <definedName name="예산" localSheetId="1" hidden="1">{#N/A,#N/A,FALSE,"2~8번"}</definedName>
    <definedName name="예산" hidden="1">{#N/A,#N/A,FALSE,"2~8번"}</definedName>
    <definedName name="예정가" localSheetId="0" hidden="1">{#N/A,#N/A,FALSE,"포장2"}</definedName>
    <definedName name="예정가" localSheetId="1" hidden="1">{#N/A,#N/A,FALSE,"포장2"}</definedName>
    <definedName name="예정가" hidden="1">{#N/A,#N/A,FALSE,"포장2"}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도" localSheetId="0" hidden="1">{#N/A,#N/A,FALSE,"포장2"}</definedName>
    <definedName name="완도" localSheetId="1" hidden="1">{#N/A,#N/A,FALSE,"포장2"}</definedName>
    <definedName name="완도" hidden="1">{#N/A,#N/A,FALSE,"포장2"}</definedName>
    <definedName name="용역비" localSheetId="0" hidden="1">{"'7'!$B$15:$D$32"}</definedName>
    <definedName name="용역비" localSheetId="1" hidden="1">{"'7'!$B$15:$D$32"}</definedName>
    <definedName name="용용" localSheetId="0" hidden="1">{#N/A,#N/A,FALSE,"포장2"}</definedName>
    <definedName name="용용" localSheetId="1" hidden="1">{#N/A,#N/A,FALSE,"포장2"}</definedName>
    <definedName name="용용" hidden="1">{#N/A,#N/A,FALSE,"포장2"}</definedName>
    <definedName name="운연비" localSheetId="0" hidden="1">#REF!</definedName>
    <definedName name="운연비" localSheetId="1" hidden="1">#REF!</definedName>
    <definedName name="운연비" hidden="1">#REF!</definedName>
    <definedName name="운영" localSheetId="0" hidden="1">{"'7'!$B$15:$D$32"}</definedName>
    <definedName name="운영" localSheetId="1" hidden="1">{"'7'!$B$15:$D$32"}</definedName>
    <definedName name="운영개선" localSheetId="0" hidden="1">{"'7'!$B$15:$D$32"}</definedName>
    <definedName name="운영개선" localSheetId="1" hidden="1">{"'7'!$B$15:$D$32"}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집계" hidden="1">{"'용역비'!$A$4:$C$8"}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위생" localSheetId="0" hidden="1">{"'7'!$B$15:$D$32"}</definedName>
    <definedName name="위생" localSheetId="1" hidden="1">{"'7'!$B$15:$D$32"}</definedName>
    <definedName name="은구2" localSheetId="0" hidden="1">{#N/A,#N/A,FALSE,"부대1"}</definedName>
    <definedName name="은구2" localSheetId="1" hidden="1">{#N/A,#N/A,FALSE,"부대1"}</definedName>
    <definedName name="은구2" hidden="1">{#N/A,#N/A,FALSE,"부대1"}</definedName>
    <definedName name="의" localSheetId="0" hidden="1">{#N/A,#N/A,FALSE,"운반시간"}</definedName>
    <definedName name="의" localSheetId="1" hidden="1">{#N/A,#N/A,FALSE,"운반시간"}</definedName>
    <definedName name="의" hidden="1">{#N/A,#N/A,FALSE,"운반시간"}</definedName>
    <definedName name="이름표" hidden="1">{#N/A,#N/A,FALSE,"단가표지"}</definedName>
    <definedName name="이릉" localSheetId="0" hidden="1">#REF!</definedName>
    <definedName name="이릉" localSheetId="1" hidden="1">#REF!</definedName>
    <definedName name="이릉" hidden="1">#REF!</definedName>
    <definedName name="인" localSheetId="0" hidden="1">{"'7'!$B$15:$D$32"}</definedName>
    <definedName name="인" localSheetId="1" hidden="1">{"'7'!$B$15:$D$32"}</definedName>
    <definedName name="인ㅁㅇㅇ" localSheetId="0" hidden="1">{"'7'!$B$15:$D$32"}</definedName>
    <definedName name="인ㅁㅇㅇ" localSheetId="1" hidden="1">{"'7'!$B$15:$D$32"}</definedName>
    <definedName name="인상분상세" localSheetId="0" hidden="1">{"'7'!$B$15:$D$32"}</definedName>
    <definedName name="인상분상세" localSheetId="1" hidden="1">{"'7'!$B$15:$D$32"}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관련품의" localSheetId="0" hidden="1">{"'7'!$B$15:$D$32"}</definedName>
    <definedName name="인테리어관련품의" localSheetId="1" hidden="1">{"'7'!$B$15:$D$32"}</definedName>
    <definedName name="인테리어품의" localSheetId="0" hidden="1">{"'7'!$B$15:$D$32"}</definedName>
    <definedName name="인테리어품의" localSheetId="1" hidden="1">{"'7'!$B$15:$D$32"}</definedName>
    <definedName name="임ㄴ" localSheetId="0" hidden="1">{"'공사부문'!$A$6:$A$32"}</definedName>
    <definedName name="임ㄴ" localSheetId="1" hidden="1">{"'공사부문'!$A$6:$A$32"}</definedName>
    <definedName name="임차풀" hidden="1">{#N/A,#N/A,FALSE,"동부"}</definedName>
    <definedName name="임형" localSheetId="0" hidden="1">{#N/A,#N/A,FALSE,"포장2"}</definedName>
    <definedName name="임형" localSheetId="1" hidden="1">{#N/A,#N/A,FALSE,"포장2"}</definedName>
    <definedName name="임형" hidden="1">{#N/A,#N/A,FALSE,"포장2"}</definedName>
    <definedName name="입찰금액안" localSheetId="0" hidden="1">[10]집계표!#REF!</definedName>
    <definedName name="입찰금액안" localSheetId="1" hidden="1">[10]집계표!#REF!</definedName>
    <definedName name="입찰금액안" hidden="1">[10]집계표!#REF!</definedName>
    <definedName name="ㅈ" localSheetId="0" hidden="1">'[2]FORM-0'!#REF!</definedName>
    <definedName name="ㅈ" localSheetId="1" hidden="1">'[2]FORM-0'!#REF!</definedName>
    <definedName name="ㅈ" hidden="1">'[2]FORM-0'!#REF!</definedName>
    <definedName name="ㅈㄷㄱㄷㄱㄷ" localSheetId="0" hidden="1">{"'용역비'!$A$4:$C$8"}</definedName>
    <definedName name="ㅈㄷㄱㄷㄱㄷ" localSheetId="1" hidden="1">{"'용역비'!$A$4:$C$8"}</definedName>
    <definedName name="ㅈㅁㅁ" hidden="1">{#N/A,#N/A,FALSE,"동부"}</definedName>
    <definedName name="ㅈㅇ" localSheetId="0" hidden="1">{"'용역비'!$A$4:$C$8"}</definedName>
    <definedName name="ㅈㅇ" localSheetId="1" hidden="1">{"'용역비'!$A$4:$C$8"}</definedName>
    <definedName name="ㅈㅈㅈ" localSheetId="0" hidden="1">{"'용역비'!$A$4:$C$8"}</definedName>
    <definedName name="ㅈㅈㅈ" localSheetId="1" hidden="1">{"'용역비'!$A$4:$C$8"}</definedName>
    <definedName name="ㅈㅈㅈㅈㅈㅈ" localSheetId="0" hidden="1">{"'용역비'!$A$4:$C$8"}</definedName>
    <definedName name="ㅈㅈㅈㅈㅈㅈ" localSheetId="1" hidden="1">{"'용역비'!$A$4:$C$8"}</definedName>
    <definedName name="자재2" localSheetId="0" hidden="1">{#N/A,#N/A,FALSE,"구조2"}</definedName>
    <definedName name="자재2" localSheetId="1" hidden="1">{#N/A,#N/A,FALSE,"구조2"}</definedName>
    <definedName name="자재2" hidden="1">{#N/A,#N/A,FALSE,"구조2"}</definedName>
    <definedName name="작업" localSheetId="0" hidden="1">{#N/A,#N/A,FALSE,"단가표지"}</definedName>
    <definedName name="작업" localSheetId="1" hidden="1">{#N/A,#N/A,FALSE,"단가표지"}</definedName>
    <definedName name="작업" hidden="1">{#N/A,#N/A,FALSE,"단가표지"}</definedName>
    <definedName name="작업분" localSheetId="0" hidden="1">{#N/A,#N/A,FALSE,"토공2"}</definedName>
    <definedName name="작업분" localSheetId="1" hidden="1">{#N/A,#N/A,FALSE,"토공2"}</definedName>
    <definedName name="작업분" hidden="1">{#N/A,#N/A,FALSE,"토공2"}</definedName>
    <definedName name="전문" localSheetId="0" hidden="1">{"'7'!$B$15:$D$32"}</definedName>
    <definedName name="전문" localSheetId="1" hidden="1">{"'7'!$B$15:$D$32"}</definedName>
    <definedName name="정보" localSheetId="0" hidden="1">{"'7'!$B$15:$D$32"}</definedName>
    <definedName name="정보" localSheetId="1" hidden="1">{"'7'!$B$15:$D$32"}</definedName>
    <definedName name="정화조" localSheetId="0" hidden="1">'[11]8.PILE  (돌출)'!#REF!</definedName>
    <definedName name="정화조" localSheetId="1" hidden="1">'[11]8.PILE  (돌출)'!#REF!</definedName>
    <definedName name="정화조" hidden="1">'[11]8.PILE  (돌출)'!#REF!</definedName>
    <definedName name="제안요약" localSheetId="0" hidden="1">{"'7'!$B$15:$D$32"}</definedName>
    <definedName name="제안요약" localSheetId="1" hidden="1">{"'7'!$B$15:$D$32"}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도계산" localSheetId="0" hidden="1">#REF!</definedName>
    <definedName name="조도계산" localSheetId="1" hidden="1">#REF!</definedName>
    <definedName name="조도계산" hidden="1">#REF!</definedName>
    <definedName name="조사가" localSheetId="0" hidden="1">[12]입찰안!#REF!</definedName>
    <definedName name="조사가" localSheetId="1" hidden="1">[12]입찰안!#REF!</definedName>
    <definedName name="조사가" hidden="1">[13]입찰안!#REF!</definedName>
    <definedName name="조차장" hidden="1">{#N/A,#N/A,FALSE,"명세표"}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 localSheetId="0" hidden="1">{"'7'!$B$15:$D$32"}</definedName>
    <definedName name="주" localSheetId="1" hidden="1">{"'7'!$B$15:$D$32"}</definedName>
    <definedName name="주임급최종합격자" localSheetId="0" hidden="1">{"'7'!$B$15:$D$32"}</definedName>
    <definedName name="주임급최종합격자" localSheetId="1" hidden="1">{"'7'!$B$15:$D$32"}</definedName>
    <definedName name="주임급합격자" localSheetId="0" hidden="1">{"'7'!$B$15:$D$32"}</definedName>
    <definedName name="주임급합격자" localSheetId="1" hidden="1">{"'7'!$B$15:$D$32"}</definedName>
    <definedName name="주임이상책정안" localSheetId="0" hidden="1">{"'7'!$B$15:$D$32"}</definedName>
    <definedName name="주임이상책정안" localSheetId="1" hidden="1">{"'7'!$B$15:$D$32"}</definedName>
    <definedName name="지역" localSheetId="0" hidden="1">{#N/A,#N/A,FALSE,"포장2"}</definedName>
    <definedName name="지역" localSheetId="1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localSheetId="1" hidden="1">{#N/A,#N/A,FALSE,"배수2"}</definedName>
    <definedName name="지역업체" hidden="1">{#N/A,#N/A,FALSE,"배수2"}</definedName>
    <definedName name="지원동" hidden="1">{#N/A,#N/A,TRUE,"대 차 대 조 표"}</definedName>
    <definedName name="지철" localSheetId="0" hidden="1">{#N/A,#N/A,FALSE,"포장2"}</definedName>
    <definedName name="지철" localSheetId="1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localSheetId="1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localSheetId="1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localSheetId="1" hidden="1">{#N/A,#N/A,FALSE,"포장2"}</definedName>
    <definedName name="지토자재" hidden="1">{#N/A,#N/A,FALSE,"포장2"}</definedName>
    <definedName name="직접경비1" localSheetId="0" hidden="1">{"'용역비'!$A$4:$C$8"}</definedName>
    <definedName name="직접경비1" localSheetId="1" hidden="1">{"'용역비'!$A$4:$C$8"}</definedName>
    <definedName name="집계" hidden="1">{#N/A,#N/A,FALSE,"명세표"}</definedName>
    <definedName name="ㅊㅋㅍ" hidden="1">{#N/A,#N/A,FALSE,"동부"}</definedName>
    <definedName name="ㅊㅌㅁㅍ" hidden="1">{#N/A,#N/A,FALSE,"동부"}</definedName>
    <definedName name="ㅊㅌㅋㅍ" hidden="1">{#N/A,#N/A,FALSE,"동부"}</definedName>
    <definedName name="ㅊㅍㄷㄹ" hidden="1">{#N/A,#N/A,TRUE,"대 차 대 조 표"}</definedName>
    <definedName name="차차" localSheetId="0" hidden="1">[14]조명시설!#REF!</definedName>
    <definedName name="차차" localSheetId="1" hidden="1">[14]조명시설!#REF!</definedName>
    <definedName name="차차" hidden="1">[14]조명시설!#REF!</definedName>
    <definedName name="체육관" hidden="1">{#N/A,#N/A,TRUE,"대 차 대 조 표"}</definedName>
    <definedName name="총" localSheetId="0" hidden="1">{#N/A,#N/A,FALSE,"부대1"}</definedName>
    <definedName name="총" localSheetId="1" hidden="1">{#N/A,#N/A,FALSE,"부대1"}</definedName>
    <definedName name="총" hidden="1">{#N/A,#N/A,FALSE,"부대1"}</definedName>
    <definedName name="총괄" localSheetId="0" hidden="1">#REF!</definedName>
    <definedName name="총괄" localSheetId="1" hidden="1">#REF!</definedName>
    <definedName name="총괄" hidden="1">#REF!</definedName>
    <definedName name="총괄집계" localSheetId="0" hidden="1">#REF!</definedName>
    <definedName name="총괄집계" localSheetId="1" hidden="1">#REF!</definedName>
    <definedName name="총괄집계" hidden="1">#REF!</definedName>
    <definedName name="총집2" localSheetId="0" hidden="1">#REF!</definedName>
    <definedName name="총집2" localSheetId="1" hidden="1">#REF!</definedName>
    <definedName name="총집2" hidden="1">#REF!</definedName>
    <definedName name="최영" localSheetId="0" hidden="1">{#N/A,#N/A,FALSE,"정공"}</definedName>
    <definedName name="최영" localSheetId="1" hidden="1">{#N/A,#N/A,FALSE,"정공"}</definedName>
    <definedName name="최영" hidden="1">{#N/A,#N/A,FALSE,"정공"}</definedName>
    <definedName name="추정" localSheetId="0" hidden="1">{#N/A,#N/A,FALSE,"포장2"}</definedName>
    <definedName name="추정" localSheetId="1" hidden="1">{#N/A,#N/A,FALSE,"포장2"}</definedName>
    <definedName name="추정" hidden="1">{#N/A,#N/A,FALSE,"포장2"}</definedName>
    <definedName name="ㅋㅋ" hidden="1">{#N/A,#N/A,FALSE,"명세표"}</definedName>
    <definedName name="ㅋㅋㅋ" localSheetId="0" hidden="1">{#N/A,#N/A,FALSE,"부대1"}</definedName>
    <definedName name="ㅋㅋㅋ" localSheetId="1" hidden="1">{#N/A,#N/A,FALSE,"부대1"}</definedName>
    <definedName name="ㅋㅋㅋ" hidden="1">{#N/A,#N/A,FALSE,"부대1"}</definedName>
    <definedName name="ㅋㅋㅋㅋ" hidden="1">{#N/A,#N/A,TRUE,"대 차 대 조 표"}</definedName>
    <definedName name="ㅋㅌ" hidden="1">{"'용역비'!$A$4:$C$8"}</definedName>
    <definedName name="카" localSheetId="0" hidden="1">{"'7'!$B$15:$D$32"}</definedName>
    <definedName name="카" localSheetId="1" hidden="1">{"'7'!$B$15:$D$32"}</definedName>
    <definedName name="ㅌㅌ" localSheetId="0" hidden="1">{#N/A,#N/A,FALSE,"기안지";#N/A,#N/A,FALSE,"통신지"}</definedName>
    <definedName name="ㅌㅌ" localSheetId="1" hidden="1">{#N/A,#N/A,FALSE,"기안지";#N/A,#N/A,FALSE,"통신지"}</definedName>
    <definedName name="ㅌㅌ" hidden="1">{#N/A,#N/A,FALSE,"기안지";#N/A,#N/A,FALSE,"통신지"}</definedName>
    <definedName name="태영지급" localSheetId="0" hidden="1">{#N/A,#N/A,FALSE,"부대1"}</definedName>
    <definedName name="태영지급" localSheetId="1" hidden="1">{#N/A,#N/A,FALSE,"부대1"}</definedName>
    <definedName name="태영지급" hidden="1">{#N/A,#N/A,FALSE,"부대1"}</definedName>
    <definedName name="터널구간" localSheetId="0" hidden="1">{#N/A,#N/A,FALSE,"단가표지"}</definedName>
    <definedName name="터널구간" localSheetId="1" hidden="1">{#N/A,#N/A,FALSE,"단가표지"}</definedName>
    <definedName name="터널구간" hidden="1">{#N/A,#N/A,FALSE,"단가표지"}</definedName>
    <definedName name="토" localSheetId="0" hidden="1">#REF!</definedName>
    <definedName name="토" localSheetId="1" hidden="1">#REF!</definedName>
    <definedName name="토" hidden="1">#REF!</definedName>
    <definedName name="토공" localSheetId="0" hidden="1">{#N/A,#N/A,FALSE,"포장2"}</definedName>
    <definedName name="토공" localSheetId="1" hidden="1">{#N/A,#N/A,FALSE,"포장2"}</definedName>
    <definedName name="토공" hidden="1">{#N/A,#N/A,FALSE,"포장2"}</definedName>
    <definedName name="토공11" localSheetId="0" hidden="1">{#N/A,#N/A,FALSE,"포장2"}</definedName>
    <definedName name="토공11" localSheetId="1" hidden="1">{#N/A,#N/A,FALSE,"포장2"}</definedName>
    <definedName name="토공11" hidden="1">{#N/A,#N/A,FALSE,"포장2"}</definedName>
    <definedName name="토목설계" localSheetId="0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목적용" localSheetId="0" hidden="1">{#N/A,#N/A,FALSE,"기안지";#N/A,#N/A,FALSE,"통신지"}</definedName>
    <definedName name="토목적용" localSheetId="1" hidden="1">{#N/A,#N/A,FALSE,"기안지";#N/A,#N/A,FALSE,"통신지"}</definedName>
    <definedName name="토목적용" hidden="1">{#N/A,#N/A,FALSE,"기안지";#N/A,#N/A,FALSE,"통신지"}</definedName>
    <definedName name="통합본관" localSheetId="0" hidden="1">#REF!</definedName>
    <definedName name="통합본관" localSheetId="1" hidden="1">#REF!</definedName>
    <definedName name="통합본관" hidden="1">#REF!</definedName>
    <definedName name="투3" localSheetId="0" hidden="1">{#N/A,#N/A,FALSE,"배수2"}</definedName>
    <definedName name="투3" localSheetId="1" hidden="1">{#N/A,#N/A,FALSE,"배수2"}</definedName>
    <definedName name="투3" hidden="1">{#N/A,#N/A,FALSE,"배수2"}</definedName>
    <definedName name="투찰표" localSheetId="0" hidden="1">{#N/A,#N/A,FALSE,"부대1"}</definedName>
    <definedName name="투찰표" localSheetId="1" hidden="1">{#N/A,#N/A,FALSE,"부대1"}</definedName>
    <definedName name="투찰표" hidden="1">{#N/A,#N/A,FALSE,"부대1"}</definedName>
    <definedName name="튶ㄹ" hidden="1">{"Const Costs Dev",#N/A,FALSE,"Construction Cost Inputs";"Const Costs orig ccy",#N/A,FALSE,"Construction Cost Inputs";"Const Costs USD",#N/A,FALSE,"Construction Cost Inputs"}</definedName>
    <definedName name="ㅍㄹ유" hidden="1">{"AJD",#N/A,TRUE,"Summary";"AJD",#N/A,TRUE,"CFCONC-outputs";"AJD",#N/A,TRUE,"P&amp;LCONC-outputs";"AJD",#N/A,TRUE,"BSCONC-outputs";"AJD",#N/A,TRUE,"FSCONC-outputs"}</definedName>
    <definedName name="ㅍㅇㅇㄴ" hidden="1">{#N/A,#N/A,FALSE,"동부"}</definedName>
    <definedName name="ㅍㅊㅌㄴㅋㅍ" hidden="1">{"Const Costs Dev",#N/A,FALSE,"Construction Cost Inputs";"Const Costs orig ccy",#N/A,FALSE,"Construction Cost Inputs";"Const Costs USD",#N/A,FALSE,"Construction Cost Inputs"}</definedName>
    <definedName name="ㅍㅊㅌㅁㄴㅍ" hidden="1">{"BuildIn 2 Funding Assump",#N/A,FALSE,"Building Inputs";"BuildIn Capex plus Extras",#N/A,FALSE,"Building Inputs"}</definedName>
    <definedName name="ㅍㅊㅌㅁㄹㅇ" hidden="1">{#N/A,#N/A,FALSE,"동부"}</definedName>
    <definedName name="ㅍ츄" localSheetId="0" hidden="1">{#N/A,#N/A,FALSE,"배수1"}</definedName>
    <definedName name="ㅍ츄" localSheetId="1" hidden="1">{#N/A,#N/A,FALSE,"배수1"}</definedName>
    <definedName name="ㅍ츄" hidden="1">{#N/A,#N/A,FALSE,"배수1"}</definedName>
    <definedName name="ㅍ츛" hidden="1">{#N/A,#N/A,FALSE,"동부"}</definedName>
    <definedName name="팔" localSheetId="0" hidden="1">#REF!</definedName>
    <definedName name="팔" localSheetId="1" hidden="1">#REF!</definedName>
    <definedName name="팔" hidden="1">#REF!</definedName>
    <definedName name="포스코" hidden="1">{#N/A,#N/A,TRUE,"대 차 대 조 표"}</definedName>
    <definedName name="표지" localSheetId="0" hidden="1">#REF!</definedName>
    <definedName name="표지" localSheetId="1" hidden="1">#REF!</definedName>
    <definedName name="표지" hidden="1">#REF!</definedName>
    <definedName name="풀" hidden="1">{#N/A,#N/A,FALSE,"동부"}</definedName>
    <definedName name="품의3" localSheetId="0" hidden="1">{"'7'!$B$15:$D$32"}</definedName>
    <definedName name="품의3" localSheetId="1" hidden="1">{"'7'!$B$15:$D$32"}</definedName>
    <definedName name="품의서" localSheetId="0" hidden="1">{"'7'!$B$15:$D$32"}</definedName>
    <definedName name="품의서" localSheetId="1" hidden="1">{"'7'!$B$15:$D$32"}</definedName>
    <definedName name="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ㄱ" hidden="1">{"'용역비'!$A$4:$C$8"}</definedName>
    <definedName name="ㅎㄱㅎ" hidden="1">{"'용역비'!$A$4:$C$8"}</definedName>
    <definedName name="ㅎㄱㅎㄱㅎㄱㅎ" hidden="1">{"'용역비'!$A$4:$C$8"}</definedName>
    <definedName name="ㅎㄴㅁㄹㅇ" hidden="1">{#N/A,#N/A,FALSE,"동부"}</definedName>
    <definedName name="ㅎㄴㅁㄹㅇㄴ" hidden="1">{"AJD",#N/A,TRUE,"Summary";"AJD",#N/A,TRUE,"CFCONC-outputs";"AJD",#N/A,TRUE,"P&amp;LCONC-outputs";"AJD",#N/A,TRUE,"BSCONC-outputs";"AJD",#N/A,TRUE,"FSCONC-outputs"}</definedName>
    <definedName name="ㅎㄶㄹㅇㄶ" hidden="1">{#N/A,#N/A,FALSE,"동부"}</definedName>
    <definedName name="ㅎㄹㅇㄴㄹ" hidden="1">{#N/A,#N/A,TRUE,"대 차 대 조 표"}</definedName>
    <definedName name="ㅎㄹㅇㄴㅁㄹ" hidden="1">{#N/A,#N/A,FALSE,"동부"}</definedName>
    <definedName name="ㅎㄹㅇㄴㅁㄹㅇ" hidden="1">{#N/A,#N/A,FALSE,"동부"}</definedName>
    <definedName name="ㅎㄹㅇ농" hidden="1">{"BuildIn 2 Funding Assump",#N/A,FALSE,"Building Inputs";"BuildIn Capex plus Extras",#N/A,FALSE,"Building Inputs"}</definedName>
    <definedName name="ㅎㄹㅇㄶㄹ" hidden="1">{#N/A,#N/A,FALSE,"동부"}</definedName>
    <definedName name="ㅎㄹㅇㄶㄹㅇ" hidden="1">{#N/A,#N/A,FALSE,"동부"}</definedName>
    <definedName name="ㅎㄹㅇㄶㄹㅇㅎ" hidden="1">{#N/A,#N/A,FALSE,"동부"}</definedName>
    <definedName name="ㅎㄹㅇㄶ로" hidden="1">{"AJD",#N/A,TRUE,"Summary";"AJD",#N/A,TRUE,"CFCONC-outputs";"AJD",#N/A,TRUE,"P&amp;LCONC-outputs";"AJD",#N/A,TRUE,"BSCONC-outputs";"AJD",#N/A,TRUE,"FSCONC-outputs"}</definedName>
    <definedName name="ㅎㄹㅇㄹㅇ" hidden="1">{#N/A,#N/A,TRUE,"대 차 대 조 표"}</definedName>
    <definedName name="ㅎㄹㅇㅁ" hidden="1">{"AJD",#N/A,TRUE,"Summary";"AJD",#N/A,TRUE,"CFCONC-outputs";"AJD",#N/A,TRUE,"P&amp;LCONC-outputs";"AJD",#N/A,TRUE,"BSCONC-outputs";"AJD",#N/A,TRUE,"FSCONC-outputs"}</definedName>
    <definedName name="ㅎㄹㅇㅎㄴ" hidden="1">{#N/A,#N/A,FALSE,"동부"}</definedName>
    <definedName name="ㅎㄻㅍㅇㅈㄷㅁ" hidden="1">{#N/A,#N/A,TRUE,"대 차 대 조 표"}</definedName>
    <definedName name="ㅎㄿㄱ" hidden="1">{#N/A,#N/A,FALSE,"동부"}</definedName>
    <definedName name="ㅎㅅㄴ" hidden="1">{"OpCostIn Technical",#N/A,FALSE,"Operations Cost Inputs";"OpCostIn V plus F",#N/A,FALSE,"Operations Cost Inputs";"OpCostIn Maint",#N/A,FALSE,"Operations Cost Inputs";"OpCostIn LDs Add Cost",#N/A,FALSE,"Operations Cost Inputs"}</definedName>
    <definedName name="ㅎㅅㅈㄷㄹ" hidden="1">{#N/A,#N/A,TRUE,"대 차 대 조 표"}</definedName>
    <definedName name="ㅎㅇㄴ" hidden="1">{#N/A,#N/A,TRUE,"대 차 대 조 표"}</definedName>
    <definedName name="ㅎㅇㄴㅁ" hidden="1">{"AJD",#N/A,TRUE,"Summary";"AJD",#N/A,TRUE,"CFCONC-outputs";"AJD",#N/A,TRUE,"P&amp;LCONC-outputs";"AJD",#N/A,TRUE,"BSCONC-outputs";"AJD",#N/A,TRUE,"FSCONC-outputs"}</definedName>
    <definedName name="ㅎㅇㄴㅁㅎㄱㄷ" hidden="1">{#N/A,#N/A,TRUE,"대 차 대 조 표"}</definedName>
    <definedName name="ㅎㅇㅈ" hidden="1">{#N/A,#N/A,TRUE,"대 차 대 조 표"}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ㅎㅎㅎㅎㅎㅎㅎㅎㅎㅎㅎㅎㅎㅎㅎㅎㅎㅎㅎㅎㅎ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늘" localSheetId="0" hidden="1">{"'7'!$B$15:$D$32"}</definedName>
    <definedName name="하늘" localSheetId="1" hidden="1">{"'7'!$B$15:$D$32"}</definedName>
    <definedName name="하도" localSheetId="0" hidden="1">{#N/A,#N/A,FALSE,"이정표"}</definedName>
    <definedName name="하도" localSheetId="1" hidden="1">{#N/A,#N/A,FALSE,"이정표"}</definedName>
    <definedName name="하도" hidden="1">{#N/A,#N/A,FALSE,"이정표"}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{#N/A,#N/A,FALSE,"단가표지"}</definedName>
    <definedName name="하한선" localSheetId="0" hidden="1">{#N/A,#N/A,FALSE,"배수2"}</definedName>
    <definedName name="하한선" localSheetId="1" hidden="1">{#N/A,#N/A,FALSE,"배수2"}</definedName>
    <definedName name="하한선" hidden="1">{#N/A,#N/A,FALSE,"배수2"}</definedName>
    <definedName name="한도" localSheetId="0" hidden="1">{"'7'!$B$15:$D$32"}</definedName>
    <definedName name="한도" localSheetId="1" hidden="1">{"'7'!$B$15:$D$32"}</definedName>
    <definedName name="현대" localSheetId="0" hidden="1">{#N/A,#N/A,FALSE,"정공"}</definedName>
    <definedName name="현대" localSheetId="1" hidden="1">{#N/A,#N/A,FALSE,"정공"}</definedName>
    <definedName name="현대" hidden="1">{#N/A,#N/A,FALSE,"정공"}</definedName>
    <definedName name="협" localSheetId="0" hidden="1">{#N/A,#N/A,FALSE,"배수2"}</definedName>
    <definedName name="협" localSheetId="1" hidden="1">{#N/A,#N/A,FALSE,"배수2"}</definedName>
    <definedName name="협" hidden="1">{#N/A,#N/A,FALSE,"배수2"}</definedName>
    <definedName name="협력" localSheetId="0" hidden="1">{#N/A,#N/A,FALSE,"포장2"}</definedName>
    <definedName name="협력" localSheetId="1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localSheetId="1" hidden="1">{#N/A,#N/A,FALSE,"포장2"}</definedName>
    <definedName name="협력업체" hidden="1">{#N/A,#N/A,FALSE,"포장2"}</definedName>
    <definedName name="협철" localSheetId="0" hidden="1">{#N/A,#N/A,FALSE,"포장2"}</definedName>
    <definedName name="협철" localSheetId="1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localSheetId="1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localSheetId="1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localSheetId="1" hidden="1">{#N/A,#N/A,FALSE,"포장2"}</definedName>
    <definedName name="협토자재" hidden="1">{#N/A,#N/A,FALSE,"포장2"}</definedName>
    <definedName name="형제" localSheetId="0" hidden="1">{#N/A,#N/A,FALSE,"포장2"}</definedName>
    <definedName name="형제" localSheetId="1" hidden="1">{#N/A,#N/A,FALSE,"포장2"}</definedName>
    <definedName name="형제" hidden="1">{#N/A,#N/A,FALSE,"포장2"}</definedName>
    <definedName name="호호" localSheetId="0" hidden="1">{#N/A,#N/A,FALSE,"부대1"}</definedName>
    <definedName name="호호" localSheetId="1" hidden="1">{#N/A,#N/A,FALSE,"부대1"}</definedName>
    <definedName name="호호" hidden="1">{#N/A,#N/A,FALSE,"부대1"}</definedName>
    <definedName name="호ㅓㅕㅏ6ㅅ서ㅛㅓ" localSheetId="0" hidden="1">[15]입찰안!#REF!</definedName>
    <definedName name="호ㅓㅕㅏ6ㅅ서ㅛㅓ" localSheetId="1" hidden="1">[15]입찰안!#REF!</definedName>
    <definedName name="호ㅓㅕㅏ6ㅅ서ㅛㅓ" hidden="1">[16]입찰안!#REF!</definedName>
    <definedName name="홈ㄹ" hidden="1">{#N/A,#N/A,FALSE,"동부"}</definedName>
    <definedName name="환산율1" localSheetId="0" hidden="1">[17]PPS2!#REF!</definedName>
    <definedName name="환산율1" localSheetId="1" hidden="1">[17]PPS2!#REF!</definedName>
    <definedName name="환산율1" hidden="1">[18]PPS2!#REF!</definedName>
    <definedName name="ㅏㅏ" hidden="1">{#N/A,#N/A,FALSE,"동부"}</definedName>
    <definedName name="ㅏㅏ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ㅇ" hidden="1">{#N/A,#N/A,FALSE,"동부"}</definedName>
    <definedName name="ㅏㅓㅗㅎㄹㅇ" hidden="1">{"AJD",#N/A,TRUE,"Summary";"AJD",#N/A,TRUE,"CFCONC-outputs";"AJD",#N/A,TRUE,"P&amp;LCONC-outputs";"AJD",#N/A,TRUE,"BSCONC-outputs";"AJD",#N/A,TRUE,"FSCONC-outputs"}</definedName>
    <definedName name="ㅏㅗㅎㅇ러" hidden="1">{"OpCostIn Technical",#N/A,FALSE,"Operations Cost Inputs";"OpCostIn V plus F",#N/A,FALSE,"Operations Cost Inputs";"OpCostIn Maint",#N/A,FALSE,"Operations Cost Inputs";"OpCostIn LDs Add Cost",#N/A,FALSE,"Operations Cost Inputs"}</definedName>
    <definedName name="ㅏㅛㅅ됴" hidden="1">{#N/A,#N/A,FALSE,"동부"}</definedName>
    <definedName name="ㅐㅐㅐㅐㅐ" localSheetId="0" hidden="1">{"'7'!$B$15:$D$32"}</definedName>
    <definedName name="ㅐㅐㅐㅐㅐ" localSheetId="1" hidden="1">{"'7'!$B$15:$D$32"}</definedName>
    <definedName name="ㅐㅐㅐㅐㅐㅐㅐㅐ" localSheetId="0" hidden="1">{"'7'!$B$15:$D$32"}</definedName>
    <definedName name="ㅐㅐㅐㅐㅐㅐㅐㅐ" localSheetId="1" hidden="1">{"'7'!$B$15:$D$32"}</definedName>
    <definedName name="ㅐㅑ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ㅐㅑ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ㅐㅑ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ㅓ고" hidden="1">{#N/A,#N/A,TRUE,"대 차 대 조 표"}</definedName>
    <definedName name="ㅓㄱㅎㄹ옿" hidden="1">{#N/A,#N/A,TRUE,"대 차 대 조 표"}</definedName>
    <definedName name="ㅓㄴ" hidden="1">{#N/A,#N/A,TRUE,"대 차 대 조 표"}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노" hidden="1">{#N/A,#N/A,TRUE,"대 차 대 조 표"}</definedName>
    <definedName name="ㅓㄹ온" hidden="1">{#N/A,#N/A,FALSE,"동부"}</definedName>
    <definedName name="ㅓㅎㄹㄴ" hidden="1">{#N/A,#N/A,FALSE,"동부"}</definedName>
    <definedName name="ㅓㅎㄹ논" hidden="1">{#N/A,#N/A,TRUE,"대 차 대 조 표"}</definedName>
    <definedName name="ㅓㅎ로" hidden="1">{"AJD",#N/A,TRUE,"Summary";"AJD",#N/A,TRUE,"CFCONC-outputs";"AJD",#N/A,TRUE,"P&amp;LCONC-outputs";"AJD",#N/A,TRUE,"BSCONC-outputs";"AJD",#N/A,TRUE,"FSCONC-outputs"}</definedName>
    <definedName name="ㅓㅏ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ㅎㄹㅇㄴ" hidden="1">{#N/A,#N/A,FALSE,"동부"}</definedName>
    <definedName name="ㅔㅔ" hidden="1">[17]집계표!#REF!</definedName>
    <definedName name="ㅕㄷ" hidden="1">{#N/A,#N/A,TRUE,"대 차 대 조 표"}</definedName>
    <definedName name="ㅕㅓ" hidden="1">{#N/A,#N/A,TRUE,"대 차 대 조 표"}</definedName>
    <definedName name="ㅗㄴㄹㅇㄴ" hidden="1">{#N/A,#N/A,FALSE,"동부"}</definedName>
    <definedName name="ㅗㄴㅇㅇㄷ" hidden="1">{#N/A,#N/A,FALSE,"동부"}</definedName>
    <definedName name="ㅗ노" hidden="1">{#N/A,#N/A,TRUE,"대 차 대 조 표"}</definedName>
    <definedName name="ㅗㄷ" hidden="1">{#N/A,#N/A,FALSE,"동부"}</definedName>
    <definedName name="ㅗㄹㄴ" hidden="1">{#N/A,#N/A,TRUE,"대 차 대 조 표"}</definedName>
    <definedName name="ㅗㄹㅇ" hidden="1">{#N/A,#N/A,FALSE,"동부"}</definedName>
    <definedName name="ㅗㄹㅇㅁ" hidden="1">{"OpCostIn Technical",#N/A,FALSE,"Operations Cost Inputs";"OpCostIn V plus F",#N/A,FALSE,"Operations Cost Inputs";"OpCostIn Maint",#N/A,FALSE,"Operations Cost Inputs";"OpCostIn LDs Add Cost",#N/A,FALSE,"Operations Cost Inputs"}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ㄶㄹ" hidden="1">{#N/A,#N/A,FALSE,"동부"}</definedName>
    <definedName name="ㅗㅇㄴ" hidden="1">{"AJD",#N/A,TRUE,"Summary";"AJD",#N/A,TRUE,"CFCONC-outputs";"AJD",#N/A,TRUE,"P&amp;LCONC-outputs";"AJD",#N/A,TRUE,"BSCONC-outputs";"AJD",#N/A,TRUE,"FSCONC-outputs"}</definedName>
    <definedName name="ㅗㅎㄴ" hidden="1">{#N/A,#N/A,FALSE,"동부"}</definedName>
    <definedName name="ㅗㅎ롯" hidden="1">{#N/A,#N/A,TRUE,"대 차 대 조 표"}</definedName>
    <definedName name="ㅗㅎㅀㄹ" hidden="1">{#N/A,#N/A,FALSE,"동부"}</definedName>
    <definedName name="ㅗㅓㅅㄱㅈㅅ" hidden="1">{#N/A,#N/A,FALSE,"동부"}</definedName>
    <definedName name="ㅗㅗ" hidden="1">{#N/A,#N/A,FALSE,"동부"}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ㄱㄷㄹㅇ" hidden="1">{"AJD",#N/A,TRUE,"Summary";"AJD",#N/A,TRUE,"CFCONC-outputs";"AJD",#N/A,TRUE,"P&amp;LCONC-outputs";"AJD",#N/A,TRUE,"BSCONC-outputs";"AJD",#N/A,TRUE,"FSCONC-outputs"}</definedName>
    <definedName name="ㅛㄷㄶㅎ" hidden="1">{#N/A,#N/A,FALSE,"동부"}</definedName>
    <definedName name="ㅜㅗ" localSheetId="0" hidden="1">{#N/A,#N/A,FALSE,"부대1"}</definedName>
    <definedName name="ㅜㅗ" localSheetId="1" hidden="1">{#N/A,#N/A,FALSE,"부대1"}</definedName>
    <definedName name="ㅜㅗ" hidden="1">{#N/A,#N/A,FALSE,"부대1"}</definedName>
    <definedName name="ㅠㄱ" localSheetId="0" hidden="1">{"'용역비'!$A$4:$C$8"}</definedName>
    <definedName name="ㅠㄱ" localSheetId="1" hidden="1">{"'용역비'!$A$4:$C$8"}</definedName>
    <definedName name="ㅠㅍㅊㄴㄹ" hidden="1">{#N/A,#N/A,FALSE,"동부"}</definedName>
    <definedName name="ㅠㅠㅠ" hidden="1">{#N/A,#N/A,FALSE,"동부"}</definedName>
    <definedName name="ㅡㅜㅠ츠" hidden="1">{"BuildIn 2 Funding Assump",#N/A,FALSE,"Building Inputs";"BuildIn Capex plus Extras",#N/A,FALSE,"Building Inputs"}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localSheetId="0" hidden="1">{#N/A,#N/A,FALSE,"단가표지"}</definedName>
    <definedName name="ㅣㅑㅑ" localSheetId="1" hidden="1">{#N/A,#N/A,FALSE,"단가표지"}</definedName>
    <definedName name="ㅣㅑㅑ" hidden="1">{#N/A,#N/A,FALSE,"단가표지"}</definedName>
    <definedName name="ㅣㅕ6겨ㅓㅛ" hidden="1">{#N/A,#N/A,TRUE,"대 차 대 조 표"}</definedName>
    <definedName name="ㅣㅣ" hidden="1">{#N/A,#N/A,FALSE,"동부"}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localSheetId="0" hidden="1">[8]조명시설!#REF!</definedName>
    <definedName name="ㅣㅣㅣㅣ" localSheetId="1" hidden="1">[8]조명시설!#REF!</definedName>
    <definedName name="ㅣㅣㅣㅣ" hidden="1">[8]조명시설!#REF!</definedName>
    <definedName name="ㅣㅣㅣㅣㅣ" localSheetId="0" hidden="1">[8]조명시설!#REF!</definedName>
    <definedName name="ㅣㅣㅣㅣㅣ" localSheetId="1" hidden="1">[8]조명시설!#REF!</definedName>
    <definedName name="ㅣㅣㅣㅣㅣ" hidden="1">[8]조명시설!#REF!</definedName>
    <definedName name="ㅣㅣㅣㅣㅣㅣ" localSheetId="0" hidden="1">[8]조명시설!#REF!</definedName>
    <definedName name="ㅣㅣㅣㅣㅣㅣ" localSheetId="1" hidden="1">[8]조명시설!#REF!</definedName>
    <definedName name="ㅣㅣㅣㅣㅣㅣ" hidden="1">[8]조명시설!#REF!</definedName>
  </definedNames>
  <calcPr calcId="191029"/>
  <fileRecoveryPr repairLoad="1"/>
</workbook>
</file>

<file path=xl/calcChain.xml><?xml version="1.0" encoding="utf-8"?>
<calcChain xmlns="http://schemas.openxmlformats.org/spreadsheetml/2006/main">
  <c r="F6" i="36" l="1"/>
  <c r="AD12" i="36"/>
  <c r="AA12" i="36"/>
  <c r="AD10" i="36"/>
  <c r="AA10" i="36"/>
  <c r="D6" i="36" s="1"/>
  <c r="AD9" i="36"/>
  <c r="O6" i="36" s="1"/>
  <c r="AA9" i="36"/>
  <c r="K6" i="36" s="1"/>
  <c r="AD8" i="36"/>
  <c r="AA8" i="36"/>
  <c r="AD7" i="36"/>
  <c r="AA7" i="36"/>
  <c r="E6" i="36" s="1"/>
  <c r="G6" i="36" l="1"/>
  <c r="M6" i="36"/>
  <c r="I6" i="36"/>
  <c r="X7" i="36"/>
  <c r="N14" i="36"/>
  <c r="M14" i="36"/>
  <c r="J14" i="36"/>
  <c r="I14" i="36"/>
  <c r="F14" i="36"/>
  <c r="E14" i="36"/>
  <c r="O22" i="36" l="1"/>
  <c r="N22" i="36"/>
  <c r="M22" i="36"/>
  <c r="L22" i="36"/>
  <c r="K22" i="36"/>
  <c r="J22" i="36"/>
  <c r="I22" i="36"/>
  <c r="H22" i="36"/>
  <c r="G22" i="36"/>
  <c r="F22" i="36"/>
  <c r="E22" i="36"/>
  <c r="D22" i="36"/>
  <c r="O21" i="36"/>
  <c r="O24" i="36" s="1"/>
  <c r="N21" i="36"/>
  <c r="M21" i="36"/>
  <c r="L21" i="36"/>
  <c r="K21" i="36"/>
  <c r="J21" i="36"/>
  <c r="J24" i="36" s="1"/>
  <c r="I21" i="36"/>
  <c r="I24" i="36" s="1"/>
  <c r="H21" i="36"/>
  <c r="H24" i="36" s="1"/>
  <c r="G21" i="36"/>
  <c r="G24" i="36" s="1"/>
  <c r="F21" i="36"/>
  <c r="E21" i="36"/>
  <c r="D21" i="36"/>
  <c r="O16" i="36"/>
  <c r="N16" i="36"/>
  <c r="M16" i="36"/>
  <c r="L16" i="36"/>
  <c r="K16" i="36"/>
  <c r="J16" i="36"/>
  <c r="I16" i="36"/>
  <c r="H16" i="36"/>
  <c r="G16" i="36"/>
  <c r="F16" i="36"/>
  <c r="E16" i="36"/>
  <c r="M13" i="36"/>
  <c r="I13" i="36"/>
  <c r="O8" i="36"/>
  <c r="X12" i="36"/>
  <c r="L6" i="36"/>
  <c r="L8" i="36" s="1"/>
  <c r="H6" i="36"/>
  <c r="H8" i="36" s="1"/>
  <c r="X10" i="36"/>
  <c r="X9" i="36"/>
  <c r="J6" i="36"/>
  <c r="J8" i="36" s="1"/>
  <c r="X8" i="36"/>
  <c r="N6" i="36"/>
  <c r="N8" i="36" s="1"/>
  <c r="M8" i="36"/>
  <c r="M15" i="36" s="1"/>
  <c r="K8" i="36"/>
  <c r="G8" i="36"/>
  <c r="G15" i="36" s="1"/>
  <c r="F8" i="36"/>
  <c r="E8" i="36"/>
  <c r="D8" i="36"/>
  <c r="D24" i="36" l="1"/>
  <c r="L24" i="36"/>
  <c r="E24" i="36"/>
  <c r="M24" i="36"/>
  <c r="F24" i="36"/>
  <c r="N24" i="36"/>
  <c r="K24" i="36"/>
  <c r="M7" i="36"/>
  <c r="J15" i="36"/>
  <c r="J7" i="36" s="1"/>
  <c r="J9" i="36" s="1"/>
  <c r="H15" i="36"/>
  <c r="H7" i="36" s="1"/>
  <c r="L15" i="36"/>
  <c r="L7" i="36" s="1"/>
  <c r="K15" i="36"/>
  <c r="K7" i="36" s="1"/>
  <c r="D15" i="36"/>
  <c r="F15" i="36"/>
  <c r="F7" i="36" s="1"/>
  <c r="F9" i="36" s="1"/>
  <c r="E15" i="36"/>
  <c r="E7" i="36" s="1"/>
  <c r="E9" i="36" s="1"/>
  <c r="G7" i="36"/>
  <c r="G9" i="36" s="1"/>
  <c r="G17" i="36" s="1"/>
  <c r="G18" i="36" s="1"/>
  <c r="O15" i="36"/>
  <c r="O7" i="36" s="1"/>
  <c r="N15" i="36"/>
  <c r="N7" i="36" s="1"/>
  <c r="N9" i="36" s="1"/>
  <c r="I8" i="36"/>
  <c r="M9" i="36" l="1"/>
  <c r="M12" i="36"/>
  <c r="G29" i="36"/>
  <c r="G26" i="36"/>
  <c r="G19" i="36"/>
  <c r="G20" i="36" s="1"/>
  <c r="G25" i="36"/>
  <c r="G30" i="36"/>
  <c r="G27" i="36"/>
  <c r="G28" i="36" s="1"/>
  <c r="H9" i="36"/>
  <c r="H17" i="36" s="1"/>
  <c r="H18" i="36" s="1"/>
  <c r="O9" i="36"/>
  <c r="O17" i="36" s="1"/>
  <c r="O18" i="36" s="1"/>
  <c r="K9" i="36"/>
  <c r="K17" i="36" s="1"/>
  <c r="K18" i="36" s="1"/>
  <c r="L9" i="36"/>
  <c r="L17" i="36" s="1"/>
  <c r="L18" i="36" s="1"/>
  <c r="N12" i="36"/>
  <c r="E12" i="36"/>
  <c r="J12" i="36"/>
  <c r="D7" i="36"/>
  <c r="D9" i="36" s="1"/>
  <c r="D17" i="36" s="1"/>
  <c r="D18" i="36" s="1"/>
  <c r="F12" i="36"/>
  <c r="I15" i="36"/>
  <c r="I7" i="36" s="1"/>
  <c r="I9" i="36" s="1"/>
  <c r="G31" i="36" l="1"/>
  <c r="G32" i="36" s="1"/>
  <c r="G33" i="36" s="1"/>
  <c r="G34" i="36" s="1"/>
  <c r="G35" i="36" s="1"/>
  <c r="G36" i="36" s="1"/>
  <c r="L29" i="36"/>
  <c r="L30" i="36"/>
  <c r="L27" i="36"/>
  <c r="L28" i="36" s="1"/>
  <c r="L26" i="36"/>
  <c r="L25" i="36"/>
  <c r="L19" i="36"/>
  <c r="L20" i="36" s="1"/>
  <c r="K30" i="36"/>
  <c r="K19" i="36"/>
  <c r="K20" i="36" s="1"/>
  <c r="K29" i="36"/>
  <c r="K27" i="36"/>
  <c r="K28" i="36" s="1"/>
  <c r="K26" i="36"/>
  <c r="K25" i="36"/>
  <c r="D19" i="36"/>
  <c r="D20" i="36" s="1"/>
  <c r="D29" i="36"/>
  <c r="D26" i="36"/>
  <c r="D27" i="36"/>
  <c r="D28" i="36" s="1"/>
  <c r="D25" i="36"/>
  <c r="D30" i="36"/>
  <c r="O30" i="36"/>
  <c r="O19" i="36"/>
  <c r="O20" i="36" s="1"/>
  <c r="O29" i="36"/>
  <c r="O27" i="36"/>
  <c r="O28" i="36" s="1"/>
  <c r="O26" i="36"/>
  <c r="O25" i="36"/>
  <c r="H30" i="36"/>
  <c r="H29" i="36"/>
  <c r="H19" i="36"/>
  <c r="H20" i="36" s="1"/>
  <c r="H27" i="36"/>
  <c r="H28" i="36" s="1"/>
  <c r="H26" i="36"/>
  <c r="H25" i="36"/>
  <c r="I12" i="36"/>
  <c r="H31" i="36" l="1"/>
  <c r="H32" i="36" s="1"/>
  <c r="H33" i="36" s="1"/>
  <c r="H34" i="36" s="1"/>
  <c r="H35" i="36" s="1"/>
  <c r="O31" i="36"/>
  <c r="O32" i="36" s="1"/>
  <c r="O33" i="36" s="1"/>
  <c r="O34" i="36" s="1"/>
  <c r="O35" i="36" s="1"/>
  <c r="K31" i="36"/>
  <c r="K32" i="36" s="1"/>
  <c r="K33" i="36" s="1"/>
  <c r="L31" i="36"/>
  <c r="L32" i="36" s="1"/>
  <c r="L33" i="36" s="1"/>
  <c r="D31" i="36"/>
  <c r="D32" i="36" s="1"/>
  <c r="D33" i="36" s="1"/>
  <c r="G37" i="36"/>
  <c r="G38" i="36" s="1"/>
  <c r="G41" i="36" s="1"/>
  <c r="H36" i="36" l="1"/>
  <c r="H37" i="36" s="1"/>
  <c r="H38" i="36" s="1"/>
  <c r="H41" i="36" s="1"/>
  <c r="K34" i="36"/>
  <c r="K35" i="36"/>
  <c r="K36" i="36" s="1"/>
  <c r="K37" i="36" s="1"/>
  <c r="K38" i="36" s="1"/>
  <c r="K41" i="36" s="1"/>
  <c r="L34" i="36"/>
  <c r="D34" i="36"/>
  <c r="O36" i="36"/>
  <c r="D35" i="36" l="1"/>
  <c r="D36" i="36" s="1"/>
  <c r="D37" i="36" s="1"/>
  <c r="D38" i="36" s="1"/>
  <c r="D41" i="36" s="1"/>
  <c r="L35" i="36"/>
  <c r="L36" i="36" s="1"/>
  <c r="L37" i="36" s="1"/>
  <c r="L38" i="36" s="1"/>
  <c r="L41" i="36" s="1"/>
  <c r="O37" i="36"/>
  <c r="O38" i="36" s="1"/>
  <c r="O41" i="36" s="1"/>
  <c r="M11" i="36" l="1"/>
  <c r="N11" i="36"/>
  <c r="M10" i="36"/>
  <c r="M17" i="36" s="1"/>
  <c r="M18" i="36" s="1"/>
  <c r="N10" i="36"/>
  <c r="N17" i="36" s="1"/>
  <c r="N18" i="36" s="1"/>
  <c r="M19" i="36" l="1"/>
  <c r="M20" i="36" s="1"/>
  <c r="M30" i="36"/>
  <c r="M29" i="36"/>
  <c r="M26" i="36"/>
  <c r="M27" i="36"/>
  <c r="M28" i="36" s="1"/>
  <c r="M25" i="36"/>
  <c r="M31" i="36" s="1"/>
  <c r="M32" i="36" s="1"/>
  <c r="N30" i="36"/>
  <c r="N27" i="36"/>
  <c r="N28" i="36" s="1"/>
  <c r="N29" i="36"/>
  <c r="N19" i="36"/>
  <c r="N20" i="36" s="1"/>
  <c r="N26" i="36"/>
  <c r="N25" i="36"/>
  <c r="M33" i="36" l="1"/>
  <c r="M34" i="36"/>
  <c r="M35" i="36" s="1"/>
  <c r="M36" i="36"/>
  <c r="M37" i="36" s="1"/>
  <c r="M38" i="36" s="1"/>
  <c r="M41" i="36" s="1"/>
  <c r="N31" i="36"/>
  <c r="N32" i="36" s="1"/>
  <c r="N33" i="36" s="1"/>
  <c r="N34" i="36" l="1"/>
  <c r="N35" i="36" s="1"/>
  <c r="N36" i="36" s="1"/>
  <c r="N37" i="36" s="1"/>
  <c r="N38" i="36" s="1"/>
  <c r="N41" i="36" s="1"/>
  <c r="L42" i="36" s="1"/>
  <c r="J10" i="36" l="1"/>
  <c r="I10" i="36"/>
  <c r="J11" i="36" l="1"/>
  <c r="J17" i="36" s="1"/>
  <c r="J18" i="36" s="1"/>
  <c r="I11" i="36"/>
  <c r="I17" i="36" s="1"/>
  <c r="I18" i="36" s="1"/>
  <c r="I29" i="36" l="1"/>
  <c r="I27" i="36"/>
  <c r="I28" i="36" s="1"/>
  <c r="I26" i="36"/>
  <c r="I25" i="36"/>
  <c r="I31" i="36" s="1"/>
  <c r="I32" i="36" s="1"/>
  <c r="I33" i="36" s="1"/>
  <c r="I19" i="36"/>
  <c r="I20" i="36" s="1"/>
  <c r="I30" i="36"/>
  <c r="J27" i="36"/>
  <c r="J28" i="36" s="1"/>
  <c r="J29" i="36"/>
  <c r="J19" i="36"/>
  <c r="J20" i="36" s="1"/>
  <c r="J26" i="36"/>
  <c r="J25" i="36"/>
  <c r="J30" i="36"/>
  <c r="I34" i="36" l="1"/>
  <c r="I35" i="36" s="1"/>
  <c r="I36" i="36"/>
  <c r="I37" i="36" s="1"/>
  <c r="I38" i="36" s="1"/>
  <c r="I41" i="36" s="1"/>
  <c r="J31" i="36"/>
  <c r="J32" i="36" s="1"/>
  <c r="J33" i="36" s="1"/>
  <c r="J34" i="36" l="1"/>
  <c r="J35" i="36" s="1"/>
  <c r="J36" i="36"/>
  <c r="J37" i="36" s="1"/>
  <c r="J38" i="36" s="1"/>
  <c r="J41" i="36" s="1"/>
  <c r="H42" i="36" s="1"/>
  <c r="F10" i="36" l="1"/>
  <c r="E10" i="36"/>
  <c r="F11" i="36" l="1"/>
  <c r="F17" i="36" s="1"/>
  <c r="F18" i="36" s="1"/>
  <c r="E11" i="36"/>
  <c r="E17" i="36" s="1"/>
  <c r="E18" i="36" s="1"/>
  <c r="E27" i="36" l="1"/>
  <c r="E28" i="36" s="1"/>
  <c r="E26" i="36"/>
  <c r="E29" i="36"/>
  <c r="E25" i="36"/>
  <c r="E30" i="36"/>
  <c r="E19" i="36"/>
  <c r="E20" i="36" s="1"/>
  <c r="F19" i="36"/>
  <c r="F20" i="36" s="1"/>
  <c r="F26" i="36"/>
  <c r="F25" i="36"/>
  <c r="F29" i="36"/>
  <c r="F31" i="36" s="1"/>
  <c r="F32" i="36" s="1"/>
  <c r="F33" i="36" s="1"/>
  <c r="F27" i="36"/>
  <c r="F28" i="36" s="1"/>
  <c r="F30" i="36"/>
  <c r="F34" i="36" l="1"/>
  <c r="F35" i="36" s="1"/>
  <c r="E31" i="36"/>
  <c r="E32" i="36" s="1"/>
  <c r="E33" i="36" s="1"/>
  <c r="F36" i="36" l="1"/>
  <c r="F37" i="36" s="1"/>
  <c r="F38" i="36" s="1"/>
  <c r="F41" i="36" s="1"/>
  <c r="E34" i="36"/>
  <c r="E35" i="36" s="1"/>
  <c r="E36" i="36" s="1"/>
  <c r="E37" i="36" s="1"/>
  <c r="E38" i="36" s="1"/>
  <c r="E41" i="36" s="1"/>
  <c r="P41" i="35" l="1"/>
  <c r="D42" i="36"/>
  <c r="P42" i="36" s="1"/>
  <c r="O45" i="36" l="1"/>
  <c r="O46" i="36" s="1"/>
  <c r="M45" i="36" l="1"/>
  <c r="M46" i="36" s="1"/>
  <c r="N45" i="36"/>
  <c r="N46" i="36" s="1"/>
  <c r="H45" i="36" l="1"/>
  <c r="H46" i="36" s="1"/>
  <c r="J45" i="36" l="1"/>
  <c r="J46" i="36" s="1"/>
  <c r="K45" i="36"/>
  <c r="K46" i="36" s="1"/>
  <c r="L45" i="36"/>
  <c r="L46" i="36" s="1"/>
  <c r="E45" i="36" l="1"/>
  <c r="E46" i="36" s="1"/>
  <c r="G45" i="36" l="1"/>
  <c r="G46" i="36" s="1"/>
  <c r="F45" i="36"/>
  <c r="F46" i="36" s="1"/>
  <c r="D45" i="36" l="1"/>
  <c r="D46" i="36" s="1"/>
  <c r="I45" i="36" l="1"/>
  <c r="I46" i="36" s="1"/>
</calcChain>
</file>

<file path=xl/sharedStrings.xml><?xml version="1.0" encoding="utf-8"?>
<sst xmlns="http://schemas.openxmlformats.org/spreadsheetml/2006/main" count="237" uniqueCount="122">
  <si>
    <t xml:space="preserve"> </t>
    <phoneticPr fontId="9" type="noConversion"/>
  </si>
  <si>
    <t>교통비 왕복 3,000원*22일+식비 140,000 = 206,000원</t>
  </si>
  <si>
    <t xml:space="preserve"> </t>
    <phoneticPr fontId="16" type="noConversion"/>
  </si>
  <si>
    <t>관리소장</t>
  </si>
  <si>
    <t>전기기능사</t>
  </si>
  <si>
    <t>안내원</t>
  </si>
  <si>
    <t>작업화</t>
  </si>
  <si>
    <t>최저임금</t>
  </si>
  <si>
    <t xml:space="preserve"> </t>
    <phoneticPr fontId="10" type="noConversion"/>
  </si>
  <si>
    <t>구분</t>
    <phoneticPr fontId="135" type="noConversion"/>
  </si>
  <si>
    <t>산 출 근 거</t>
    <phoneticPr fontId="10" type="noConversion"/>
  </si>
  <si>
    <t>비         고</t>
    <phoneticPr fontId="10" type="noConversion"/>
  </si>
  <si>
    <t>과장</t>
    <phoneticPr fontId="16" type="noConversion"/>
  </si>
  <si>
    <t>안내원</t>
    <phoneticPr fontId="16" type="noConversion"/>
  </si>
  <si>
    <t>노무단가적용기준</t>
    <phoneticPr fontId="135" type="noConversion"/>
  </si>
  <si>
    <t>안전관리사</t>
    <phoneticPr fontId="135" type="noConversion"/>
  </si>
  <si>
    <t>전기기능사</t>
    <phoneticPr fontId="135" type="noConversion"/>
  </si>
  <si>
    <t>안전관리사</t>
  </si>
  <si>
    <t>직종</t>
    <phoneticPr fontId="135" type="noConversion"/>
  </si>
  <si>
    <t>인  건  비</t>
    <phoneticPr fontId="10" type="noConversion"/>
  </si>
  <si>
    <t>시             급</t>
    <phoneticPr fontId="10" type="noConversion"/>
  </si>
  <si>
    <t>낙찰율</t>
    <phoneticPr fontId="16" type="noConversion"/>
  </si>
  <si>
    <t>M/H 단가</t>
    <phoneticPr fontId="135" type="noConversion"/>
  </si>
  <si>
    <t>통  상   시  급</t>
    <phoneticPr fontId="10" type="noConversion"/>
  </si>
  <si>
    <t>기     본     급</t>
    <phoneticPr fontId="10" type="noConversion"/>
  </si>
  <si>
    <t xml:space="preserve"> </t>
    <phoneticPr fontId="10" type="noConversion"/>
  </si>
  <si>
    <t>제조-127</t>
  </si>
  <si>
    <t>단순노무종사원</t>
  </si>
  <si>
    <t>수   당</t>
    <phoneticPr fontId="10" type="noConversion"/>
  </si>
  <si>
    <t>연 차 수 당</t>
    <phoneticPr fontId="10" type="noConversion"/>
  </si>
  <si>
    <t>2년간 연차 26개</t>
    <phoneticPr fontId="16" type="noConversion"/>
  </si>
  <si>
    <t xml:space="preserve">근로기준법 제60조 </t>
    <phoneticPr fontId="16" type="noConversion"/>
  </si>
  <si>
    <t>제조-128</t>
    <phoneticPr fontId="16" type="noConversion"/>
  </si>
  <si>
    <t>연장근로수당</t>
    <phoneticPr fontId="10" type="noConversion"/>
  </si>
  <si>
    <t>1.5배 지급</t>
    <phoneticPr fontId="16" type="noConversion"/>
  </si>
  <si>
    <t>근로기준법 56조</t>
    <phoneticPr fontId="16" type="noConversion"/>
  </si>
  <si>
    <t>야간근로수당</t>
    <phoneticPr fontId="9" type="noConversion"/>
  </si>
  <si>
    <t>국공휴수당</t>
    <phoneticPr fontId="10" type="noConversion"/>
  </si>
  <si>
    <t xml:space="preserve">직책수당 </t>
    <phoneticPr fontId="9" type="noConversion"/>
  </si>
  <si>
    <t>기초연 지급기준</t>
    <phoneticPr fontId="16" type="noConversion"/>
  </si>
  <si>
    <t xml:space="preserve"> </t>
    <phoneticPr fontId="16" type="noConversion"/>
  </si>
  <si>
    <t>자격수당</t>
    <phoneticPr fontId="16" type="noConversion"/>
  </si>
  <si>
    <t>상여금</t>
    <phoneticPr fontId="10" type="noConversion"/>
  </si>
  <si>
    <t>교통비 및 식비</t>
    <phoneticPr fontId="10" type="noConversion"/>
  </si>
  <si>
    <t>소       계</t>
    <phoneticPr fontId="9" type="noConversion"/>
  </si>
  <si>
    <t>월     급     여</t>
    <phoneticPr fontId="9" type="noConversion"/>
  </si>
  <si>
    <t xml:space="preserve"> 퇴 직 충 당 금</t>
    <phoneticPr fontId="10" type="noConversion"/>
  </si>
  <si>
    <t>(기본급+상여금+수당)÷12 (근로기준법 제34조)</t>
    <phoneticPr fontId="10" type="noConversion"/>
  </si>
  <si>
    <t>소 계(A)</t>
    <phoneticPr fontId="10" type="noConversion"/>
  </si>
  <si>
    <t>경   비</t>
    <phoneticPr fontId="16" type="noConversion"/>
  </si>
  <si>
    <t>복리후생비</t>
    <phoneticPr fontId="16" type="noConversion"/>
  </si>
  <si>
    <t>피복비</t>
    <phoneticPr fontId="10" type="noConversion"/>
  </si>
  <si>
    <t>2회*50,000원</t>
  </si>
  <si>
    <t>건강검진지원비</t>
    <phoneticPr fontId="16" type="noConversion"/>
  </si>
  <si>
    <t>소         계</t>
    <phoneticPr fontId="10" type="noConversion"/>
  </si>
  <si>
    <t>보험및연금</t>
    <phoneticPr fontId="10" type="noConversion"/>
  </si>
  <si>
    <t>국 민 연 금</t>
    <phoneticPr fontId="10" type="noConversion"/>
  </si>
  <si>
    <t>산재보험료</t>
    <phoneticPr fontId="10" type="noConversion"/>
  </si>
  <si>
    <t>건강보험료</t>
    <phoneticPr fontId="9" type="noConversion"/>
  </si>
  <si>
    <t>노인장기요양보험료</t>
    <phoneticPr fontId="10" type="noConversion"/>
  </si>
  <si>
    <t>고용보험료</t>
    <phoneticPr fontId="10" type="noConversion"/>
  </si>
  <si>
    <t xml:space="preserve">고용보험법률시행령 제12조: 실업급여(0.9%)+고용안정,직업능력개발(0.25%)=1.15%  </t>
  </si>
  <si>
    <t>임금채권부담금(석면피해분담금)</t>
    <phoneticPr fontId="10" type="noConversion"/>
  </si>
  <si>
    <t>소 계(B)</t>
    <phoneticPr fontId="10" type="noConversion"/>
  </si>
  <si>
    <t>보험및연금+복리후생비</t>
    <phoneticPr fontId="10" type="noConversion"/>
  </si>
  <si>
    <t>법정보험료율 인상시에 변경된 요율로 수정계약 진행</t>
    <phoneticPr fontId="16" type="noConversion"/>
  </si>
  <si>
    <t>계(C)</t>
    <phoneticPr fontId="10" type="noConversion"/>
  </si>
  <si>
    <t>C = A+B</t>
    <phoneticPr fontId="10" type="noConversion"/>
  </si>
  <si>
    <t>인건비+경비</t>
    <phoneticPr fontId="10" type="noConversion"/>
  </si>
  <si>
    <t>일 반 관 리 비(D)</t>
    <phoneticPr fontId="10" type="noConversion"/>
  </si>
  <si>
    <t xml:space="preserve">국가를 당사자로 하는 계약에 관한 법률시행규칙 제8조1항 </t>
    <phoneticPr fontId="10" type="noConversion"/>
  </si>
  <si>
    <t>이          윤(E)</t>
    <phoneticPr fontId="10" type="noConversion"/>
  </si>
  <si>
    <t xml:space="preserve">국가를 당사자로 하는 계약에 관한 법률시행규칙 제8조2항 </t>
    <phoneticPr fontId="10" type="noConversion"/>
  </si>
  <si>
    <t>합         계(F)</t>
    <phoneticPr fontId="10" type="noConversion"/>
  </si>
  <si>
    <t>F = C+D+E</t>
    <phoneticPr fontId="10" type="noConversion"/>
  </si>
  <si>
    <t>부    가    세(G)</t>
    <phoneticPr fontId="10" type="noConversion"/>
  </si>
  <si>
    <t>G = F*10%</t>
    <phoneticPr fontId="10" type="noConversion"/>
  </si>
  <si>
    <t>부가세법</t>
    <phoneticPr fontId="10" type="noConversion"/>
  </si>
  <si>
    <t>총         계(H)</t>
    <phoneticPr fontId="10" type="noConversion"/>
  </si>
  <si>
    <t>H = F+G</t>
    <phoneticPr fontId="10" type="noConversion"/>
  </si>
  <si>
    <t>인            원</t>
    <phoneticPr fontId="10" type="noConversion"/>
  </si>
  <si>
    <t xml:space="preserve"> </t>
    <phoneticPr fontId="16" type="noConversion"/>
  </si>
  <si>
    <t>기          간</t>
    <phoneticPr fontId="10" type="noConversion"/>
  </si>
  <si>
    <t>설계액 총계</t>
    <phoneticPr fontId="10" type="noConversion"/>
  </si>
  <si>
    <t>연도별 총계</t>
    <phoneticPr fontId="10" type="noConversion"/>
  </si>
  <si>
    <t xml:space="preserve">원가계산서 </t>
    <phoneticPr fontId="10" type="noConversion"/>
  </si>
  <si>
    <t>고용노동부(26년)</t>
    <phoneticPr fontId="16" type="noConversion"/>
  </si>
  <si>
    <t>제조-097</t>
    <phoneticPr fontId="9" type="noConversion"/>
  </si>
  <si>
    <t>상반기 노임</t>
    <phoneticPr fontId="135" type="noConversion"/>
  </si>
  <si>
    <t>기본급의 150% (계약예규 제34호 예정가격 작성기준 제30조)</t>
    <phoneticPr fontId="16" type="noConversion"/>
  </si>
  <si>
    <t>춘하, 추동 50,000원*2회+점퍼 75,000원</t>
  </si>
  <si>
    <t>(기본급+상여금+제수당-식비)*4.75%(27년 5%, 28년 5.25%)</t>
    <phoneticPr fontId="9" type="noConversion"/>
  </si>
  <si>
    <t xml:space="preserve">국민연금법 제88조 </t>
  </si>
  <si>
    <t>(기본급+상여금+제수당-식비)*0.86%</t>
    <phoneticPr fontId="9" type="noConversion"/>
  </si>
  <si>
    <t>산업재해보상보험법 제 4조 : 고용노동부고시 제2025-91호 (시설관리 및 사업지원 서비스 8/1000+출퇴근재해 전 업종 0.6/1000)</t>
  </si>
  <si>
    <t xml:space="preserve">(기본급+상여금+제수당-식비)*3.595% </t>
    <phoneticPr fontId="9" type="noConversion"/>
  </si>
  <si>
    <t xml:space="preserve">국민건강보험법 시행령 44조 : 7.19%÷2 </t>
  </si>
  <si>
    <t xml:space="preserve">(건강보험료)*13.14% </t>
    <phoneticPr fontId="9" type="noConversion"/>
  </si>
  <si>
    <t xml:space="preserve">노인장기요양보험법 시행령 4조 : 건강보험료의 13.14% </t>
  </si>
  <si>
    <t>(기본급+상여금+제수당-식비)*1.15%</t>
    <phoneticPr fontId="9" type="noConversion"/>
  </si>
  <si>
    <t>(기본급+상여금+제수당-식비)*0.096%</t>
    <phoneticPr fontId="9" type="noConversion"/>
  </si>
  <si>
    <t>임금채권보장법 제9조 : 0.9/1000
석면피해구제법 제31조 : 0.06/1,000</t>
  </si>
  <si>
    <t xml:space="preserve"> 통상시급*(19*150%)+((3*50%)+(6*50%)*(1일/1월) (21일/12일) (17일/11월)*4인/16인</t>
    <phoneticPr fontId="16" type="noConversion"/>
  </si>
  <si>
    <t>관리소장 : 전기안전관리자(8만원*2인)
과장 : 기계설비유지관리자(8만원*2인)
전기기능사 : 전기안전관리보조원(5만원*2인), 고압가스안전관리자(5만원*1인),  도시가스안전관리자(5만원*2인), 수도시설안전관리자(5만원*2인), 승강기안전관리자(5만원*2인)</t>
    <phoneticPr fontId="16" type="noConversion"/>
  </si>
  <si>
    <t>제조-095</t>
    <phoneticPr fontId="9" type="noConversion"/>
  </si>
  <si>
    <t xml:space="preserve">전기기사 </t>
    <phoneticPr fontId="9" type="noConversion"/>
  </si>
  <si>
    <t>전기기사</t>
    <phoneticPr fontId="16" type="noConversion"/>
  </si>
  <si>
    <t>전기기사</t>
    <phoneticPr fontId="16" type="noConversion"/>
  </si>
  <si>
    <t>2027년 1월 1일~2027년 12월 31일
(2026년 하반기 노임)</t>
    <phoneticPr fontId="9" type="noConversion"/>
  </si>
  <si>
    <t>하반기 노임</t>
    <phoneticPr fontId="135" type="noConversion"/>
  </si>
  <si>
    <t>2028년 1월 1일~2028년 11월 30일
(2026년 하반기 노임)</t>
    <phoneticPr fontId="9" type="noConversion"/>
  </si>
  <si>
    <t>단순노무종사원</t>
    <phoneticPr fontId="135" type="noConversion"/>
  </si>
  <si>
    <t>시설물관리 [2026.  12.  1 ~ 2026.  12.  31. (2026년 하반기노임)]</t>
    <phoneticPr fontId="10" type="noConversion"/>
  </si>
  <si>
    <t>시설물관리 [2027.  1.  1 ~ 2027.  12.  31.
 (2026년 하반기노임)]-2027년 노임변경 예정</t>
    <phoneticPr fontId="10" type="noConversion"/>
  </si>
  <si>
    <t>시설물관리 [2028.  1.  1 ~ 2028.  11.  30.
 (2026년 하반기노임)]-2027년 노임변경 예정</t>
    <phoneticPr fontId="10" type="noConversion"/>
  </si>
  <si>
    <t>D = C*9% 시설물 관리  (시설 6%)</t>
    <phoneticPr fontId="10" type="noConversion"/>
  </si>
  <si>
    <t>E = (C+D)*10% 용역 (시설 5%)</t>
    <phoneticPr fontId="10" type="noConversion"/>
  </si>
  <si>
    <t>2026년 하반기 제조노임단가(26. 7. 1) 
2026년 최저임금 10,320원/87.995%=11,727원 
단순노무종사원 95,767원/8시간=11,970원</t>
  </si>
  <si>
    <t>단순노무종사원(95,767원/8시간*87.995%= 10,533원)</t>
  </si>
  <si>
    <t>시설물관리 [2026.  12.  1 ~ 2026.  12.  31.]</t>
    <phoneticPr fontId="10" type="noConversion"/>
  </si>
  <si>
    <t>시설물관리 [2027.  1.  1 ~ 2027.  12.  31.]</t>
    <phoneticPr fontId="10" type="noConversion"/>
  </si>
  <si>
    <t>시설물관리 [2028.  1.  1 ~ 2028.  11.  30.]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</si>
</sst>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7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"/>
    <numFmt numFmtId="178" formatCode="_ * #,##0.00_ ;_ * \-#,##0.00_ ;_ * &quot;-&quot;_ ;_ @_ "/>
    <numFmt numFmtId="179" formatCode="0.000%"/>
    <numFmt numFmtId="180" formatCode="0.0%"/>
    <numFmt numFmtId="181" formatCode="0.0"/>
    <numFmt numFmtId="182" formatCode="0.000"/>
    <numFmt numFmtId="183" formatCode="_ &quot;₩&quot;* #,##0_ ;_ &quot;₩&quot;* \-#,##0_ ;_ &quot;₩&quot;* &quot;-&quot;_ ;_ @_ "/>
    <numFmt numFmtId="184" formatCode="#"/>
    <numFmt numFmtId="185" formatCode="#,##0.0"/>
    <numFmt numFmtId="186" formatCode="#,##0.000"/>
    <numFmt numFmtId="187" formatCode="&quot;₩&quot;\!\$#\!\,##0_);[Red]&quot;₩&quot;\!\(&quot;₩&quot;\!\$#\!\,##0&quot;₩&quot;\!\)"/>
    <numFmt numFmtId="188" formatCode="_(&quot;₩&quot;\ * #,##0.00_);_(&quot;₩&quot;\ * \(#,##0.00\);_(&quot;₩&quot;\ * &quot;-&quot;??_);_(@_)"/>
    <numFmt numFmtId="189" formatCode="0.00_);[Red]\(0.00\)"/>
    <numFmt numFmtId="190" formatCode="_ &quot;$&quot;* #,##0_ ;_ &quot;$&quot;* \-#,##0_ ;_ &quot;$&quot;* &quot;-&quot;_ ;_ @_ "/>
    <numFmt numFmtId="191" formatCode="_ &quot;$&quot;* #,##0.00_ ;_ &quot;$&quot;* \-#,##0.00_ ;_ &quot;$&quot;* &quot;-&quot;??_ ;_ @_ "/>
    <numFmt numFmtId="192" formatCode="_ &quot;₩&quot;* #\!\,##0_ ;_ &quot;₩&quot;* &quot;₩&quot;\!\-#\!\,##0_ ;_ &quot;₩&quot;* &quot;-&quot;_ ;_ @_ "/>
    <numFmt numFmtId="193" formatCode="_(&quot;$&quot;* #,##0_);_(&quot;$&quot;* \(#,##0\);_(&quot;$&quot;* &quot;-&quot;_);_(@_)"/>
    <numFmt numFmtId="194" formatCode="_(&quot;$&quot;* #\!\,##0_);_(&quot;$&quot;* &quot;₩&quot;\!\(#\!\,##0&quot;₩&quot;\!\);_(&quot;$&quot;* &quot;-&quot;_);_(@_)"/>
    <numFmt numFmtId="195" formatCode="#,##0.000_ "/>
    <numFmt numFmtId="196" formatCode="#."/>
    <numFmt numFmtId="197" formatCode="_-* #,##0.0_-;&quot;₩&quot;\!\-* #,##0.0_-;_-* &quot;-&quot;_-;_-@_-"/>
    <numFmt numFmtId="198" formatCode="&quot;$&quot;#,##0_);[Red]\(&quot;$&quot;#,##0\)"/>
    <numFmt numFmtId="199" formatCode="_(* #,##0_);_(* \(#,##0\);_(* &quot;-&quot;_);_(@_)"/>
    <numFmt numFmtId="200" formatCode="_(* #,##0.00_);_(* \(#,##0.00\);_(* &quot;-&quot;??_);_(@_)"/>
    <numFmt numFmtId="201" formatCode="&quot;$&quot;#,##0.00_);\(&quot;$&quot;#,##0.00\)"/>
    <numFmt numFmtId="202" formatCode="_(&quot;$&quot;* #,##0.00_);_(&quot;$&quot;* \(#,##0.00\);_(&quot;$&quot;* &quot;-&quot;??_);_(@_)"/>
    <numFmt numFmtId="203" formatCode="_-* #,##0&quot;₩&quot;\ _D_M_-;&quot;₩&quot;\-* #,##0&quot;₩&quot;\ _D_M_-;_-* &quot;-&quot;&quot;₩&quot;\ _D_M_-;_-@_-"/>
    <numFmt numFmtId="204" formatCode="* #,##0.0"/>
    <numFmt numFmtId="205" formatCode="#,##0.00000"/>
    <numFmt numFmtId="206" formatCode="_ * #,##0_ ;_ * &quot;₩&quot;\-#,##0_ ;_ * &quot;-&quot;??_ ;_ @_ "/>
    <numFmt numFmtId="207" formatCode="0.0%;[Red]&quot;△&quot;0.0%"/>
    <numFmt numFmtId="208" formatCode="0.00000000"/>
    <numFmt numFmtId="209" formatCode="&quot;₩&quot;#,##0;&quot;₩&quot;&quot;₩&quot;&quot;₩&quot;&quot;₩&quot;&quot;₩&quot;&quot;₩&quot;&quot;₩&quot;&quot;₩&quot;&quot;₩&quot;&quot;₩&quot;\-&quot;₩&quot;#,##0"/>
    <numFmt numFmtId="210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11" formatCode="_ * #,##0.00_ ;_ * \-#,##0.00_ ;_ * &quot;-&quot;??_ ;_ @_ "/>
    <numFmt numFmtId="212" formatCode="\ &quot;$&quot;#,##0\ "/>
    <numFmt numFmtId="213" formatCode="\$#."/>
    <numFmt numFmtId="214" formatCode="&quot;₩&quot;#,##0.00;&quot;₩&quot;\-#,##0.00"/>
    <numFmt numFmtId="215" formatCode="&quot;₩&quot;#,##0.00;&quot;₩&quot;&quot;₩&quot;&quot;₩&quot;&quot;₩&quot;&quot;₩&quot;&quot;₩&quot;&quot;₩&quot;&quot;₩&quot;&quot;₩&quot;&quot;₩&quot;\-&quot;₩&quot;#,##0.00"/>
    <numFmt numFmtId="216" formatCode="_-[$€-2]* #,##0.00_-;\-[$€-2]* #,##0.00_-;_-[$€-2]* &quot;-&quot;??_-"/>
    <numFmt numFmtId="217" formatCode="_ &quot;₩&quot;\ * #,##0.00_ ;_ &quot;₩&quot;\ * \-#,##0.00_ ;_ &quot;₩&quot;\ * &quot;-&quot;??_ ;_ @_ "/>
    <numFmt numFmtId="218" formatCode="###,###,"/>
    <numFmt numFmtId="219" formatCode="General_)"/>
    <numFmt numFmtId="220" formatCode="0E+00"/>
    <numFmt numFmtId="221" formatCode="&quot;$&quot;#,##0.00;\(&quot;$&quot;#,##0.00\)"/>
    <numFmt numFmtId="222" formatCode="_ &quot;SFr.&quot;* #,##0_ ;_ &quot;SFr.&quot;* \-#,##0_ ;_ &quot;SFr.&quot;* &quot;-&quot;_ ;_ @_ "/>
    <numFmt numFmtId="223" formatCode="_ &quot;SFr.&quot;* #,##0.00_ ;_ &quot;SFr.&quot;* \-#,##0.00_ ;_ &quot;SFr.&quot;* &quot;-&quot;??_ ;_ @_ "/>
    <numFmt numFmtId="224" formatCode="_(&quot;$&quot;* #,##0_);_(&quot;$&quot;* \(#,##0\);_(&quot;$&quot;* &quot;-&quot;??_);_(@_)"/>
    <numFmt numFmtId="225" formatCode="#,##0;[Red]&quot;△&quot;#,##0"/>
    <numFmt numFmtId="226" formatCode="0%_);\(0%\)"/>
    <numFmt numFmtId="227" formatCode="0.00000%"/>
    <numFmt numFmtId="228" formatCode="_ &quot;₩&quot;* #,##0.0000000_ ;_ &quot;₩&quot;* &quot;₩&quot;\-#,##0.0000000_ ;_ &quot;₩&quot;* &quot;-&quot;??_ ;_ @_ "/>
    <numFmt numFmtId="229" formatCode="#,##0.0_);\(#,##0.0\)"/>
    <numFmt numFmtId="230" formatCode="_-&quot;₩&quot;* #\!\,##0_-;&quot;₩&quot;\!\-&quot;₩&quot;* #\!\,##0_-;_-&quot;₩&quot;* &quot;-&quot;_-;_-@_-"/>
    <numFmt numFmtId="231" formatCode="0.0_)"/>
    <numFmt numFmtId="232" formatCode="_ * #,##0.000000_ ;_ * &quot;₩&quot;\-#,##0.000000_ ;_ * &quot;-&quot;??_ ;_ @_ "/>
    <numFmt numFmtId="233" formatCode="#,##0\ &quot;DM&quot;;[Red]\-#,##0\ &quot;DM&quot;"/>
    <numFmt numFmtId="234" formatCode="#,##0.00\ &quot;DM&quot;;[Red]\-#,##0.00\ &quot;DM&quot;"/>
    <numFmt numFmtId="235" formatCode="&quot;₩&quot;#,##0;&quot;₩&quot;&quot;₩&quot;&quot;₩&quot;&quot;₩&quot;&quot;₩&quot;&quot;₩&quot;\!\!\-#,##0"/>
    <numFmt numFmtId="236" formatCode="&quot;₩&quot;#,##0;[Red]&quot;₩&quot;\-#,##0"/>
    <numFmt numFmtId="237" formatCode="&quot;₩&quot;#,##0.00;[Red]&quot;₩&quot;\-#,##0.00"/>
    <numFmt numFmtId="238" formatCode="#,##0.000000"/>
    <numFmt numFmtId="239" formatCode="#,##0;[Red]&quot;-&quot;#,##0"/>
    <numFmt numFmtId="240" formatCode="_-* #\!\,##0_-;&quot;₩&quot;\!\-* #\!\,##0_-;_-* &quot;-&quot;_-;_-@_-"/>
    <numFmt numFmtId="241" formatCode="_-* #,##0_-;\-* #,##0_-;_-* &quot;-&quot;??_-;_-@_-"/>
    <numFmt numFmtId="242" formatCode="&quot;₩&quot;#,##0_-;&quot;₩&quot;#,##0\-"/>
    <numFmt numFmtId="243" formatCode="#,##0;\-#,##0.00"/>
    <numFmt numFmtId="244" formatCode="#\!\,##0;&quot;₩&quot;\!\-#\!\,##0\!.00"/>
    <numFmt numFmtId="245" formatCode="#,##0;&quot;-&quot;#,##0"/>
    <numFmt numFmtId="246" formatCode="&quot;₩&quot;#,##0;[Red]&quot;₩&quot;&quot;₩&quot;&quot;₩&quot;&quot;₩&quot;&quot;₩&quot;&quot;₩&quot;\!\!\-#,##0"/>
    <numFmt numFmtId="247" formatCode="#,##0.0;\(#,##0.0\)"/>
    <numFmt numFmtId="248" formatCode="_ * #,##0.0000_ ;_ * \-#,##0.0000_ ;_ * &quot;-&quot;_ ;_ @_ "/>
    <numFmt numFmtId="249" formatCode="#,##0.00_ "/>
    <numFmt numFmtId="250" formatCode="0.0000"/>
    <numFmt numFmtId="251" formatCode="0.00000"/>
    <numFmt numFmtId="252" formatCode="_-* #,##0.00_-;&quot;₩&quot;&quot;₩&quot;&quot;₩&quot;&quot;₩&quot;\!\!\-* #,##0.00_-;_-* &quot;-&quot;??_-;_-@_-"/>
    <numFmt numFmtId="253" formatCode="_-* #,##0.0_-;\-* #,##0.0_-;_-* &quot;-&quot;_-;_-@_-"/>
    <numFmt numFmtId="254" formatCode="_-&quot;₩&quot;* #,##0.00_-;&quot;₩&quot;&quot;₩&quot;&quot;₩&quot;&quot;₩&quot;\!\!\-&quot;₩&quot;* #,##0.00_-;_-&quot;₩&quot;* &quot;-&quot;??_-;_-@_-"/>
    <numFmt numFmtId="255" formatCode="&quot;₩&quot;#,##0.00;&quot;₩&quot;&quot;₩&quot;&quot;₩&quot;&quot;₩&quot;&quot;₩&quot;&quot;₩&quot;\!\!\-#,##0.00"/>
    <numFmt numFmtId="256" formatCode="#,##0_ ;[Red]\-#,##0\ "/>
    <numFmt numFmtId="257" formatCode="mm&quot;월&quot;\ dd&quot;일&quot;"/>
    <numFmt numFmtId="258" formatCode="_-* #,##0.0_-;\-* #,##0.0_-;_-* &quot;-&quot;??_-;_-@_-"/>
    <numFmt numFmtId="259" formatCode="#,##0.00\ &quot;F&quot;;\-#,##0.00\ &quot;F&quot;"/>
    <numFmt numFmtId="260" formatCode="_(* #,##0_);_(* &quot;₩&quot;\!\(#,##0&quot;₩&quot;\!\);_(* &quot;-&quot;_);_(@_)"/>
    <numFmt numFmtId="261" formatCode="0;[Red]0"/>
    <numFmt numFmtId="262" formatCode="0.000_ "/>
    <numFmt numFmtId="263" formatCode="_ &quot;₩&quot;* #,##0_ ;_ &quot;₩&quot;* &quot;₩&quot;\!\-#,##0_ ;_ &quot;₩&quot;* &quot;-&quot;_ ;_ @_ "/>
    <numFmt numFmtId="264" formatCode="&quot;×&quot;#,##0.00"/>
    <numFmt numFmtId="265" formatCode="_ &quot;₩&quot;* #,##0.00_ ;_ &quot;₩&quot;* \-#,##0.00_ ;_ &quot;₩&quot;* &quot;-&quot;??_ ;_ @_ "/>
    <numFmt numFmtId="266" formatCode="_ &quot;₩&quot;* #,##0.00_ ;_ &quot;₩&quot;* &quot;₩&quot;\!\-#,##0.00_ ;_ &quot;₩&quot;* &quot;-&quot;??_ ;_ @_ "/>
    <numFmt numFmtId="267" formatCode="#,##0\ &quot;F&quot;;[Red]\-#,##0\ &quot;F&quot;"/>
    <numFmt numFmtId="268" formatCode="_ * #,##0_ ;_ * &quot;₩&quot;\!\-#,##0_ ;_ * &quot;-&quot;_ ;_ @_ "/>
    <numFmt numFmtId="269" formatCode="_-* #,##0.0000_-;\-* #,##0.0000_-;_-* &quot;-&quot;??_-;_-@_-"/>
    <numFmt numFmtId="270" formatCode="&quot;(&quot;\ #,##0&quot;)&quot;"/>
    <numFmt numFmtId="271" formatCode="_ * #,##0.00_ ;_ * &quot;₩&quot;\!\-#,##0.00_ ;_ * &quot;-&quot;??_ ;_ @_ "/>
    <numFmt numFmtId="272" formatCode="#,##0.00\ &quot;F&quot;;[Red]\-#,##0.00\ &quot;F&quot;"/>
    <numFmt numFmtId="273" formatCode="_ * #,##0.0000000_ ;_ * \-#,##0.0000000_ ;_ * &quot;-&quot;_ ;_ @_ "/>
    <numFmt numFmtId="274" formatCode="&quot;₩&quot;\ #,##0.00;[Red]&quot;₩&quot;\ \-#,##0.00"/>
    <numFmt numFmtId="275" formatCode="0&quot;  &quot;"/>
    <numFmt numFmtId="276" formatCode="#,##0\ &quot;F&quot;;\-#,##0\ &quot;F&quot;"/>
    <numFmt numFmtId="277" formatCode="_-* #,##0\ &quot;F&quot;_-;\-* #,##0\ &quot;F&quot;_-;_-* &quot;-&quot;\ &quot;F&quot;_-;_-@_-"/>
    <numFmt numFmtId="278" formatCode="_ &quot;₩&quot;* #,##0.00_ ;_ &quot;₩&quot;* &quot;₩&quot;&quot;₩&quot;&quot;₩&quot;&quot;₩&quot;&quot;₩&quot;\-#,##0.00_ ;_ &quot;₩&quot;* &quot;-&quot;??_ ;_ @_ "/>
    <numFmt numFmtId="279" formatCode="\ &quot;~~ &quot;@"/>
    <numFmt numFmtId="280" formatCode="_(&quot;RM&quot;* #,##0.00_);_(&quot;RM&quot;* \(#,##0.00\);_(&quot;RM&quot;* &quot;-&quot;??_);_(@_)"/>
    <numFmt numFmtId="281" formatCode="&quot;US$&quot;#,##0_);\(&quot;US$&quot;#,##0\)"/>
    <numFmt numFmtId="282" formatCode="[Red]#,##0"/>
    <numFmt numFmtId="283" formatCode="d"/>
    <numFmt numFmtId="284" formatCode="&quot;*&quot;#,##0\ &quot;일 (월)&quot;\ \ "/>
    <numFmt numFmtId="285" formatCode="&quot;?#,##0.00;\-&quot;&quot;?&quot;#,##0.00"/>
    <numFmt numFmtId="286" formatCode="_-* #,##0_-;&quot;₩&quot;\!\-* #,##0_-;_-* &quot;-&quot;_-;_-@_-"/>
    <numFmt numFmtId="287" formatCode="#,##0\ ;[Red]&quot;-&quot;#,##0\ "/>
  </numFmts>
  <fonts count="19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1"/>
      <name val="새굴림"/>
      <family val="1"/>
      <charset val="129"/>
    </font>
    <font>
      <b/>
      <sz val="10"/>
      <name val="새굴림"/>
      <family val="1"/>
      <charset val="129"/>
    </font>
    <font>
      <sz val="10"/>
      <name val="Geneva"/>
      <family val="2"/>
    </font>
    <font>
      <b/>
      <sz val="20"/>
      <name val="새굴림"/>
      <family val="1"/>
      <charset val="129"/>
    </font>
    <font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2"/>
      <name val="새굴림"/>
      <family val="1"/>
      <charset val="129"/>
    </font>
    <font>
      <sz val="12"/>
      <name val="¹UAAA¼"/>
      <family val="1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10"/>
      <color indexed="10"/>
      <name val="바탕체"/>
      <family val="1"/>
      <charset val="129"/>
    </font>
    <font>
      <sz val="12"/>
      <name val="돋움체"/>
      <family val="3"/>
      <charset val="129"/>
    </font>
    <font>
      <sz val="12"/>
      <name val="???"/>
      <family val="1"/>
    </font>
    <font>
      <sz val="12"/>
      <name val="¹????¼"/>
      <family val="1"/>
      <charset val="129"/>
    </font>
    <font>
      <sz val="12"/>
      <name val="μ¸¿oA¼"/>
      <family val="3"/>
      <charset val="129"/>
    </font>
    <font>
      <sz val="11"/>
      <name val="돋?o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sz val="1"/>
      <color indexed="16"/>
      <name val="Courier"/>
      <family val="3"/>
    </font>
    <font>
      <sz val="10"/>
      <name val="굴림체"/>
      <family val="3"/>
      <charset val="129"/>
    </font>
    <font>
      <sz val="11"/>
      <name val="Arial"/>
      <family val="2"/>
    </font>
    <font>
      <sz val="10"/>
      <name val="Arial Narrow"/>
      <family val="2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7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¨IoUAAA¡§u"/>
      <family val="3"/>
      <charset val="129"/>
    </font>
    <font>
      <sz val="11"/>
      <name val="??????o"/>
      <family val="3"/>
    </font>
    <font>
      <sz val="11"/>
      <name val="￥i￠￢￠?o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9"/>
      <name val="Arial"/>
      <family val="2"/>
    </font>
    <font>
      <sz val="12"/>
      <color indexed="32"/>
      <name val="MIN 훈민08체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¹UAAA¼"/>
      <family val="3"/>
      <charset val="129"/>
    </font>
    <font>
      <sz val="12"/>
      <name val="명조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1"/>
      <name val="Helv"/>
      <family val="2"/>
    </font>
    <font>
      <sz val="9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10"/>
      <color indexed="8"/>
      <name val="MS Sans Serif"/>
      <family val="2"/>
    </font>
    <font>
      <sz val="12"/>
      <color indexed="32"/>
      <name val="모음디"/>
      <family val="1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10"/>
      <color indexed="10"/>
      <name val="Arial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0"/>
      <name val="굃굍 긕긘긞긏"/>
      <family val="3"/>
      <charset val="129"/>
    </font>
    <font>
      <sz val="11"/>
      <name val="HY신명조"/>
      <family val="1"/>
      <charset val="129"/>
    </font>
    <font>
      <sz val="14"/>
      <name val="ＭＳ 明朝"/>
      <family val="3"/>
      <charset val="128"/>
    </font>
    <font>
      <sz val="10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나눔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2"/>
      <name val="宋体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u/>
      <sz val="10.45"/>
      <color indexed="36"/>
      <name val="돋움"/>
      <family val="3"/>
      <charset val="129"/>
    </font>
    <font>
      <sz val="10"/>
      <name val="한양신명조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sz val="12"/>
      <color indexed="8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0"/>
      <name val="Flange-Light"/>
      <family val="1"/>
    </font>
    <font>
      <b/>
      <sz val="18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宋体"/>
      <family val="3"/>
      <charset val="129"/>
    </font>
    <font>
      <sz val="11"/>
      <color theme="1"/>
      <name val="맑은 고딕"/>
      <family val="2"/>
      <scheme val="minor"/>
    </font>
    <font>
      <sz val="8"/>
      <name val="굴림체"/>
      <family val="3"/>
      <charset val="129"/>
    </font>
    <font>
      <sz val="10"/>
      <name val="새굴림"/>
      <family val="1"/>
      <charset val="129"/>
    </font>
    <font>
      <sz val="10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sz val="8"/>
      <name val="나눔고딕"/>
      <family val="2"/>
      <charset val="129"/>
    </font>
    <font>
      <sz val="11"/>
      <name val="새굴림"/>
      <family val="1"/>
      <charset val="129"/>
    </font>
    <font>
      <sz val="9"/>
      <name val="새굴림"/>
      <family val="1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|??´¸ⓒ"/>
      <family val="1"/>
      <charset val="129"/>
    </font>
    <font>
      <sz val="12"/>
      <name val="COUR"/>
      <family val="3"/>
    </font>
    <font>
      <sz val="11"/>
      <name val="¾©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돋움"/>
      <family val="3"/>
      <charset val="129"/>
    </font>
    <font>
      <b/>
      <sz val="12"/>
      <name val="굴림체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A¼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8"/>
      <name val="ⓒoUAAA¨u"/>
      <family val="1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name val="¹UAAA¼"/>
      <family val="1"/>
      <charset val="129"/>
    </font>
    <font>
      <sz val="10"/>
      <color indexed="8"/>
      <name val="Impact"/>
      <family val="2"/>
    </font>
    <font>
      <b/>
      <sz val="11"/>
      <name val="굴림체"/>
      <family val="3"/>
      <charset val="129"/>
    </font>
    <font>
      <sz val="12"/>
      <name val="ฉ๖UAAAจ๙"/>
      <family val="1"/>
    </font>
    <font>
      <u/>
      <sz val="12"/>
      <color indexed="36"/>
      <name val="바탕체"/>
      <family val="1"/>
      <charset val="129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14"/>
      <name val="Arial"/>
      <family val="2"/>
    </font>
    <font>
      <u/>
      <sz val="9"/>
      <color indexed="12"/>
      <name val="Helv"/>
      <family val="2"/>
    </font>
    <font>
      <sz val="12"/>
      <name val="นูลมรผ"/>
      <family val="1"/>
    </font>
    <font>
      <sz val="10"/>
      <name val="태-물방울B"/>
      <family val="1"/>
      <charset val="129"/>
    </font>
    <font>
      <sz val="11"/>
      <color indexed="8"/>
      <name val="굴림체"/>
      <family val="3"/>
      <charset val="129"/>
    </font>
    <font>
      <i/>
      <sz val="10"/>
      <name val="바탕체"/>
      <family val="1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2"/>
      <name val="宋体"/>
      <family val="3"/>
      <charset val="255"/>
    </font>
    <font>
      <sz val="10"/>
      <name val="한양신명조"/>
      <family val="1"/>
      <charset val="129"/>
    </font>
    <font>
      <sz val="11"/>
      <color theme="1" tint="0.1498764000366222"/>
      <name val="Malgun Gothic"/>
      <family val="2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u/>
      <sz val="9"/>
      <color indexed="36"/>
      <name val="Helv"/>
      <family val="2"/>
    </font>
    <font>
      <sz val="11"/>
      <color theme="1"/>
      <name val="HY신명조"/>
      <family val="1"/>
      <charset val="129"/>
    </font>
    <font>
      <sz val="9"/>
      <color indexed="8"/>
      <name val="굴림체"/>
      <family val="3"/>
      <charset val="129"/>
    </font>
    <font>
      <sz val="9"/>
      <color theme="1"/>
      <name val="새굴림"/>
      <family val="1"/>
      <charset val="129"/>
    </font>
    <font>
      <sz val="10"/>
      <color theme="1"/>
      <name val="굴림체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gray0625">
        <fgColor indexed="1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double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762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20" fillId="0" borderId="0"/>
    <xf numFmtId="0" fontId="21" fillId="0" borderId="21">
      <alignment horizontal="center"/>
    </xf>
    <xf numFmtId="184" fontId="22" fillId="0" borderId="5">
      <alignment horizontal="centerContinuous" vertical="center"/>
    </xf>
    <xf numFmtId="3" fontId="23" fillId="0" borderId="6"/>
    <xf numFmtId="185" fontId="8" fillId="0" borderId="0">
      <alignment vertical="center"/>
    </xf>
    <xf numFmtId="4" fontId="8" fillId="0" borderId="0">
      <alignment vertical="center"/>
    </xf>
    <xf numFmtId="186" fontId="8" fillId="0" borderId="0">
      <alignment vertical="center"/>
    </xf>
    <xf numFmtId="3" fontId="23" fillId="0" borderId="6"/>
    <xf numFmtId="0" fontId="22" fillId="0" borderId="5">
      <alignment horizontal="centerContinuous" vertical="center"/>
    </xf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8" fontId="8" fillId="0" borderId="0" applyNumberFormat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9" fontId="8" fillId="0" borderId="0" applyNumberFormat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8" fontId="8" fillId="0" borderId="0" applyNumberFormat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9" fontId="8" fillId="0" borderId="0" applyNumberFormat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187" fontId="21" fillId="0" borderId="0" applyFont="0" applyFill="0" applyBorder="0" applyAlignment="0" applyProtection="0"/>
    <xf numFmtId="38" fontId="8" fillId="0" borderId="22">
      <alignment horizontal="right"/>
    </xf>
    <xf numFmtId="0" fontId="1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8" fillId="0" borderId="0"/>
    <xf numFmtId="0" fontId="8" fillId="0" borderId="0"/>
    <xf numFmtId="0" fontId="2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15" fillId="0" borderId="0"/>
    <xf numFmtId="0" fontId="18" fillId="0" borderId="0" applyFont="0" applyFill="0" applyBorder="0" applyAlignment="0" applyProtection="0"/>
    <xf numFmtId="0" fontId="27" fillId="0" borderId="0"/>
    <xf numFmtId="0" fontId="28" fillId="0" borderId="8">
      <alignment vertical="center"/>
    </xf>
    <xf numFmtId="0" fontId="28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29" fillId="0" borderId="8">
      <alignment vertical="center"/>
    </xf>
    <xf numFmtId="0" fontId="8" fillId="0" borderId="0"/>
    <xf numFmtId="0" fontId="20" fillId="0" borderId="0"/>
    <xf numFmtId="0" fontId="29" fillId="0" borderId="0"/>
    <xf numFmtId="0" fontId="20" fillId="0" borderId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29" fillId="0" borderId="0"/>
    <xf numFmtId="0" fontId="20" fillId="0" borderId="0"/>
    <xf numFmtId="0" fontId="20" fillId="0" borderId="0"/>
    <xf numFmtId="0" fontId="29" fillId="0" borderId="0"/>
    <xf numFmtId="0" fontId="30" fillId="0" borderId="0"/>
    <xf numFmtId="0" fontId="31" fillId="0" borderId="0">
      <protection locked="0"/>
    </xf>
    <xf numFmtId="0" fontId="29" fillId="0" borderId="0"/>
    <xf numFmtId="0" fontId="29" fillId="0" borderId="0"/>
    <xf numFmtId="0" fontId="29" fillId="0" borderId="0"/>
    <xf numFmtId="0" fontId="20" fillId="0" borderId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20" fillId="0" borderId="0"/>
    <xf numFmtId="0" fontId="29" fillId="0" borderId="0"/>
    <xf numFmtId="0" fontId="32" fillId="0" borderId="0" applyFont="0" applyFill="0" applyBorder="0" applyAlignment="0" applyProtection="0"/>
    <xf numFmtId="0" fontId="8" fillId="0" borderId="0"/>
    <xf numFmtId="0" fontId="20" fillId="0" borderId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20" fillId="0" borderId="0"/>
    <xf numFmtId="0" fontId="21" fillId="0" borderId="0"/>
    <xf numFmtId="0" fontId="21" fillId="0" borderId="0"/>
    <xf numFmtId="190" fontId="29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30" fillId="0" borderId="0"/>
    <xf numFmtId="0" fontId="30" fillId="0" borderId="0"/>
    <xf numFmtId="0" fontId="30" fillId="0" borderId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32" fillId="0" borderId="0" applyFont="0" applyFill="0" applyBorder="0" applyAlignment="0" applyProtection="0"/>
    <xf numFmtId="0" fontId="20" fillId="0" borderId="0"/>
    <xf numFmtId="183" fontId="33" fillId="0" borderId="0" applyFont="0" applyFill="0" applyBorder="0" applyAlignment="0" applyProtection="0"/>
    <xf numFmtId="190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34" fillId="0" borderId="0" applyFont="0" applyFill="0" applyBorder="0" applyAlignment="0" applyProtection="0"/>
    <xf numFmtId="190" fontId="8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0" fillId="0" borderId="0"/>
    <xf numFmtId="0" fontId="20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20" fillId="0" borderId="0"/>
    <xf numFmtId="0" fontId="29" fillId="0" borderId="0"/>
    <xf numFmtId="42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20" fillId="0" borderId="0"/>
    <xf numFmtId="0" fontId="26" fillId="0" borderId="0" applyFont="0" applyFill="0" applyBorder="0" applyAlignment="0" applyProtection="0"/>
    <xf numFmtId="0" fontId="32" fillId="0" borderId="0"/>
    <xf numFmtId="183" fontId="18" fillId="0" borderId="0" applyFont="0" applyFill="0" applyBorder="0" applyAlignment="0" applyProtection="0"/>
    <xf numFmtId="42" fontId="36" fillId="0" borderId="0" applyFont="0" applyFill="0" applyBorder="0" applyAlignment="0" applyProtection="0"/>
    <xf numFmtId="0" fontId="20" fillId="0" borderId="0"/>
    <xf numFmtId="0" fontId="20" fillId="0" borderId="0"/>
    <xf numFmtId="0" fontId="29" fillId="0" borderId="0"/>
    <xf numFmtId="0" fontId="8" fillId="0" borderId="0"/>
    <xf numFmtId="0" fontId="20" fillId="0" borderId="0"/>
    <xf numFmtId="0" fontId="20" fillId="0" borderId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30" fillId="0" borderId="0"/>
    <xf numFmtId="0" fontId="2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8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0" fontId="29" fillId="0" borderId="0" applyFont="0" applyFill="0" applyBorder="0" applyAlignment="0" applyProtection="0"/>
    <xf numFmtId="0" fontId="8" fillId="0" borderId="0"/>
    <xf numFmtId="0" fontId="20" fillId="0" borderId="0"/>
    <xf numFmtId="0" fontId="30" fillId="0" borderId="0"/>
    <xf numFmtId="0" fontId="3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30" fillId="0" borderId="0"/>
    <xf numFmtId="190" fontId="8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92" fontId="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90" fontId="2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42" fontId="36" fillId="0" borderId="0" applyFont="0" applyFill="0" applyBorder="0" applyAlignment="0" applyProtection="0"/>
    <xf numFmtId="0" fontId="20" fillId="0" borderId="0"/>
    <xf numFmtId="183" fontId="1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5" fillId="0" borderId="0" applyFont="0" applyFill="0" applyBorder="0" applyAlignment="0" applyProtection="0"/>
    <xf numFmtId="0" fontId="20" fillId="0" borderId="0"/>
    <xf numFmtId="0" fontId="8" fillId="0" borderId="0"/>
    <xf numFmtId="0" fontId="2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8" fillId="0" borderId="0"/>
    <xf numFmtId="0" fontId="20" fillId="0" borderId="0"/>
    <xf numFmtId="190" fontId="29" fillId="0" borderId="0" applyFont="0" applyFill="0" applyBorder="0" applyAlignment="0" applyProtection="0"/>
    <xf numFmtId="0" fontId="20" fillId="0" borderId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190" fontId="29" fillId="0" borderId="0" applyFont="0" applyFill="0" applyBorder="0" applyAlignment="0" applyProtection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90" fontId="29" fillId="0" borderId="0" applyFont="0" applyFill="0" applyBorder="0" applyAlignment="0" applyProtection="0"/>
    <xf numFmtId="19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5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90" fontId="8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3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19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0" fillId="0" borderId="0"/>
    <xf numFmtId="190" fontId="29" fillId="0" borderId="0" applyFont="0" applyFill="0" applyBorder="0" applyAlignment="0" applyProtection="0"/>
    <xf numFmtId="0" fontId="20" fillId="0" borderId="0"/>
    <xf numFmtId="0" fontId="32" fillId="0" borderId="0" applyFont="0" applyFill="0" applyBorder="0" applyAlignment="0" applyProtection="0"/>
    <xf numFmtId="0" fontId="2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7" fillId="0" borderId="0"/>
    <xf numFmtId="196" fontId="38" fillId="0" borderId="0">
      <protection locked="0"/>
    </xf>
    <xf numFmtId="0" fontId="18" fillId="0" borderId="0" applyFont="0" applyFill="0" applyBorder="0" applyAlignment="0" applyProtection="0"/>
    <xf numFmtId="196" fontId="38" fillId="0" borderId="0">
      <protection locked="0"/>
    </xf>
    <xf numFmtId="196" fontId="38" fillId="0" borderId="0">
      <protection locked="0"/>
    </xf>
    <xf numFmtId="196" fontId="38" fillId="0" borderId="0">
      <protection locked="0"/>
    </xf>
    <xf numFmtId="9" fontId="19" fillId="0" borderId="0">
      <alignment vertical="center"/>
    </xf>
    <xf numFmtId="193" fontId="20" fillId="0" borderId="0" applyFont="0" applyFill="0" applyBorder="0" applyAlignment="0" applyProtection="0"/>
    <xf numFmtId="3" fontId="23" fillId="0" borderId="6"/>
    <xf numFmtId="0" fontId="19" fillId="0" borderId="0">
      <alignment vertical="center"/>
    </xf>
    <xf numFmtId="3" fontId="23" fillId="0" borderId="6"/>
    <xf numFmtId="10" fontId="19" fillId="0" borderId="0">
      <alignment vertical="center"/>
    </xf>
    <xf numFmtId="0" fontId="19" fillId="0" borderId="0">
      <alignment vertical="center"/>
    </xf>
    <xf numFmtId="197" fontId="29" fillId="0" borderId="0">
      <alignment vertical="center"/>
    </xf>
    <xf numFmtId="198" fontId="13" fillId="0" borderId="0" applyFont="0" applyFill="0" applyBorder="0" applyAlignment="0" applyProtection="0"/>
    <xf numFmtId="0" fontId="20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28" fillId="0" borderId="0">
      <alignment horizontal="center" vertical="center"/>
    </xf>
    <xf numFmtId="0" fontId="28" fillId="0" borderId="0">
      <alignment horizontal="center" vertical="center"/>
    </xf>
    <xf numFmtId="0" fontId="28" fillId="0" borderId="0">
      <alignment horizontal="center" vertical="center"/>
    </xf>
    <xf numFmtId="0" fontId="8" fillId="0" borderId="0" applyNumberFormat="0" applyFont="0" applyFill="0" applyBorder="0" applyAlignment="0" applyProtection="0"/>
    <xf numFmtId="0" fontId="21" fillId="0" borderId="10"/>
    <xf numFmtId="4" fontId="39" fillId="0" borderId="17">
      <alignment vertical="center"/>
    </xf>
    <xf numFmtId="4" fontId="39" fillId="0" borderId="17">
      <alignment vertical="center"/>
    </xf>
    <xf numFmtId="0" fontId="20" fillId="0" borderId="0" applyNumberFormat="0" applyFill="0" applyBorder="0" applyAlignment="0" applyProtection="0"/>
    <xf numFmtId="40" fontId="8" fillId="0" borderId="0">
      <protection locked="0"/>
    </xf>
    <xf numFmtId="9" fontId="18" fillId="0" borderId="0" applyFont="0" applyFill="0" applyBorder="0" applyAlignment="0" applyProtection="0"/>
    <xf numFmtId="0" fontId="8" fillId="0" borderId="0"/>
    <xf numFmtId="0" fontId="40" fillId="3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0" fontId="40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9" fontId="8" fillId="0" borderId="0">
      <protection locked="0"/>
    </xf>
    <xf numFmtId="0" fontId="41" fillId="13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0" borderId="0"/>
    <xf numFmtId="0" fontId="42" fillId="0" borderId="0"/>
    <xf numFmtId="0" fontId="43" fillId="0" borderId="25">
      <alignment horizontal="center" vertical="center"/>
    </xf>
    <xf numFmtId="40" fontId="8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99" fontId="45" fillId="0" borderId="0" applyFont="0" applyFill="0" applyBorder="0" applyAlignment="0" applyProtection="0"/>
    <xf numFmtId="200" fontId="45" fillId="0" borderId="0" applyFont="0" applyFill="0" applyBorder="0" applyAlignment="0" applyProtection="0"/>
    <xf numFmtId="176" fontId="28" fillId="0" borderId="26">
      <alignment horizontal="center" vertical="center"/>
    </xf>
    <xf numFmtId="3" fontId="19" fillId="0" borderId="0"/>
    <xf numFmtId="40" fontId="8" fillId="0" borderId="0">
      <protection locked="0"/>
    </xf>
    <xf numFmtId="201" fontId="15" fillId="17" borderId="27">
      <alignment horizontal="center" vertical="center"/>
    </xf>
    <xf numFmtId="40" fontId="8" fillId="0" borderId="0">
      <protection locked="0"/>
    </xf>
    <xf numFmtId="40" fontId="8" fillId="0" borderId="0">
      <protection locked="0"/>
    </xf>
    <xf numFmtId="0" fontId="4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3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35" fillId="0" borderId="0" applyFont="0" applyFill="0" applyBorder="0" applyAlignment="0" applyProtection="0"/>
    <xf numFmtId="40" fontId="8" fillId="0" borderId="0">
      <protection locked="0"/>
    </xf>
    <xf numFmtId="193" fontId="45" fillId="0" borderId="0" applyFont="0" applyFill="0" applyBorder="0" applyAlignment="0" applyProtection="0"/>
    <xf numFmtId="202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1" fillId="0" borderId="0"/>
    <xf numFmtId="0" fontId="42" fillId="0" borderId="0"/>
    <xf numFmtId="40" fontId="8" fillId="0" borderId="0">
      <protection locked="0"/>
    </xf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35" fillId="0" borderId="0" applyFont="0" applyFill="0" applyBorder="0" applyAlignment="0" applyProtection="0"/>
    <xf numFmtId="5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9" fillId="0" borderId="0"/>
    <xf numFmtId="0" fontId="20" fillId="0" borderId="0"/>
    <xf numFmtId="0" fontId="20" fillId="0" borderId="0"/>
    <xf numFmtId="0" fontId="50" fillId="0" borderId="0"/>
    <xf numFmtId="183" fontId="8" fillId="0" borderId="0" applyFont="0" applyFill="0" applyBorder="0" applyAlignment="0" applyProtection="0"/>
    <xf numFmtId="0" fontId="49" fillId="0" borderId="0"/>
    <xf numFmtId="40" fontId="8" fillId="0" borderId="0">
      <protection locked="0"/>
    </xf>
    <xf numFmtId="0" fontId="51" fillId="18" borderId="8">
      <alignment horizontal="center" vertical="center"/>
    </xf>
    <xf numFmtId="0" fontId="45" fillId="0" borderId="0"/>
    <xf numFmtId="0" fontId="46" fillId="0" borderId="0"/>
    <xf numFmtId="0" fontId="47" fillId="0" borderId="0"/>
    <xf numFmtId="0" fontId="36" fillId="0" borderId="0"/>
    <xf numFmtId="0" fontId="49" fillId="0" borderId="0"/>
    <xf numFmtId="0" fontId="49" fillId="0" borderId="0"/>
    <xf numFmtId="0" fontId="47" fillId="0" borderId="0"/>
    <xf numFmtId="0" fontId="47" fillId="0" borderId="0"/>
    <xf numFmtId="0" fontId="35" fillId="0" borderId="0"/>
    <xf numFmtId="0" fontId="52" fillId="0" borderId="0"/>
    <xf numFmtId="0" fontId="53" fillId="0" borderId="0"/>
    <xf numFmtId="0" fontId="52" fillId="0" borderId="0"/>
    <xf numFmtId="0" fontId="54" fillId="0" borderId="0"/>
    <xf numFmtId="0" fontId="52" fillId="0" borderId="0"/>
    <xf numFmtId="0" fontId="55" fillId="0" borderId="0" applyFill="0" applyBorder="0" applyAlignment="0"/>
    <xf numFmtId="203" fontId="29" fillId="0" borderId="0" applyFill="0" applyBorder="0" applyAlignment="0"/>
    <xf numFmtId="204" fontId="29" fillId="0" borderId="0" applyFill="0" applyBorder="0" applyAlignment="0"/>
    <xf numFmtId="205" fontId="29" fillId="0" borderId="0" applyFill="0" applyBorder="0" applyAlignment="0"/>
    <xf numFmtId="206" fontId="29" fillId="0" borderId="0" applyFill="0" applyBorder="0" applyAlignment="0"/>
    <xf numFmtId="207" fontId="29" fillId="0" borderId="0" applyFill="0" applyBorder="0" applyAlignment="0"/>
    <xf numFmtId="208" fontId="29" fillId="0" borderId="0" applyFill="0" applyBorder="0" applyAlignment="0"/>
    <xf numFmtId="203" fontId="29" fillId="0" borderId="0" applyFill="0" applyBorder="0" applyAlignment="0"/>
    <xf numFmtId="0" fontId="56" fillId="0" borderId="0"/>
    <xf numFmtId="0" fontId="20" fillId="0" borderId="0" applyFon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209" fontId="8" fillId="0" borderId="0" applyFont="0" applyFill="0" applyBorder="0" applyAlignment="0" applyProtection="0"/>
    <xf numFmtId="40" fontId="8" fillId="0" borderId="0">
      <protection locked="0"/>
    </xf>
    <xf numFmtId="3" fontId="58" fillId="0" borderId="0">
      <alignment horizontal="center"/>
    </xf>
    <xf numFmtId="4" fontId="38" fillId="0" borderId="0">
      <protection locked="0"/>
    </xf>
    <xf numFmtId="0" fontId="21" fillId="0" borderId="0" applyFont="0" applyFill="0" applyBorder="0" applyAlignment="0" applyProtection="0"/>
    <xf numFmtId="207" fontId="29" fillId="0" borderId="0" applyFont="0" applyFill="0" applyBorder="0" applyAlignment="0" applyProtection="0"/>
    <xf numFmtId="210" fontId="29" fillId="0" borderId="0"/>
    <xf numFmtId="211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59" fillId="0" borderId="0" applyNumberFormat="0" applyAlignment="0">
      <alignment horizontal="left"/>
    </xf>
    <xf numFmtId="0" fontId="32" fillId="0" borderId="0" applyFont="0" applyFill="0" applyBorder="0" applyAlignment="0" applyProtection="0"/>
    <xf numFmtId="0" fontId="15" fillId="0" borderId="0">
      <protection locked="0"/>
    </xf>
    <xf numFmtId="0" fontId="8" fillId="0" borderId="0" applyFont="0" applyFill="0" applyBorder="0" applyAlignment="0" applyProtection="0"/>
    <xf numFmtId="20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38" fillId="0" borderId="0">
      <protection locked="0"/>
    </xf>
    <xf numFmtId="0" fontId="29" fillId="0" borderId="0"/>
    <xf numFmtId="185" fontId="29" fillId="0" borderId="0">
      <protection locked="0"/>
    </xf>
    <xf numFmtId="14" fontId="60" fillId="0" borderId="0" applyFill="0" applyBorder="0" applyAlignment="0"/>
    <xf numFmtId="214" fontId="29" fillId="0" borderId="0">
      <protection locked="0"/>
    </xf>
    <xf numFmtId="37" fontId="19" fillId="0" borderId="6">
      <alignment horizontal="center" vertical="distributed"/>
    </xf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215" fontId="29" fillId="0" borderId="0"/>
    <xf numFmtId="0" fontId="18" fillId="0" borderId="0" applyFont="0" applyFill="0" applyBorder="0" applyAlignment="0" applyProtection="0"/>
    <xf numFmtId="207" fontId="29" fillId="0" borderId="0" applyFill="0" applyBorder="0" applyAlignment="0"/>
    <xf numFmtId="203" fontId="29" fillId="0" borderId="0" applyFill="0" applyBorder="0" applyAlignment="0"/>
    <xf numFmtId="207" fontId="29" fillId="0" borderId="0" applyFill="0" applyBorder="0" applyAlignment="0"/>
    <xf numFmtId="208" fontId="29" fillId="0" borderId="0" applyFill="0" applyBorder="0" applyAlignment="0"/>
    <xf numFmtId="203" fontId="29" fillId="0" borderId="0" applyFill="0" applyBorder="0" applyAlignment="0"/>
    <xf numFmtId="0" fontId="61" fillId="0" borderId="0" applyNumberFormat="0" applyAlignment="0">
      <alignment horizontal="left"/>
    </xf>
    <xf numFmtId="216" fontId="8" fillId="0" borderId="0" applyFont="0" applyFill="0" applyBorder="0" applyAlignment="0" applyProtection="0"/>
    <xf numFmtId="217" fontId="8" fillId="0" borderId="0">
      <protection locked="0"/>
    </xf>
    <xf numFmtId="217" fontId="8" fillId="0" borderId="0">
      <protection locked="0"/>
    </xf>
    <xf numFmtId="217" fontId="8" fillId="0" borderId="0">
      <protection locked="0"/>
    </xf>
    <xf numFmtId="217" fontId="8" fillId="0" borderId="0">
      <protection locked="0"/>
    </xf>
    <xf numFmtId="217" fontId="8" fillId="0" borderId="0">
      <protection locked="0"/>
    </xf>
    <xf numFmtId="217" fontId="8" fillId="0" borderId="0">
      <protection locked="0"/>
    </xf>
    <xf numFmtId="217" fontId="8" fillId="0" borderId="0">
      <protection locked="0"/>
    </xf>
    <xf numFmtId="185" fontId="29" fillId="0" borderId="0">
      <protection locked="0"/>
    </xf>
    <xf numFmtId="0" fontId="8" fillId="0" borderId="0"/>
    <xf numFmtId="38" fontId="62" fillId="19" borderId="0" applyNumberFormat="0" applyBorder="0" applyAlignment="0" applyProtection="0"/>
    <xf numFmtId="0" fontId="63" fillId="0" borderId="0" applyAlignment="0">
      <alignment horizontal="right"/>
    </xf>
    <xf numFmtId="0" fontId="64" fillId="0" borderId="0"/>
    <xf numFmtId="0" fontId="65" fillId="0" borderId="0"/>
    <xf numFmtId="0" fontId="66" fillId="0" borderId="0">
      <alignment horizontal="left"/>
    </xf>
    <xf numFmtId="0" fontId="67" fillId="0" borderId="1" applyNumberFormat="0" applyAlignment="0" applyProtection="0">
      <alignment horizontal="left" vertical="center"/>
    </xf>
    <xf numFmtId="0" fontId="67" fillId="0" borderId="2">
      <alignment horizontal="left" vertical="center"/>
    </xf>
    <xf numFmtId="14" fontId="64" fillId="20" borderId="13">
      <alignment horizontal="center" vertical="center" wrapText="1"/>
    </xf>
    <xf numFmtId="0" fontId="68" fillId="0" borderId="0">
      <protection locked="0"/>
    </xf>
    <xf numFmtId="0" fontId="68" fillId="0" borderId="0">
      <protection locked="0"/>
    </xf>
    <xf numFmtId="185" fontId="29" fillId="0" borderId="0">
      <protection locked="0"/>
    </xf>
    <xf numFmtId="185" fontId="29" fillId="0" borderId="0">
      <protection locked="0"/>
    </xf>
    <xf numFmtId="183" fontId="8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28" applyNumberFormat="0" applyFill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193" fontId="72" fillId="0" borderId="0" applyFont="0" applyFill="0" applyBorder="0" applyAlignment="0" applyProtection="0"/>
    <xf numFmtId="191" fontId="8" fillId="0" borderId="0" applyFont="0" applyFill="0" applyBorder="0" applyAlignment="0" applyProtection="0"/>
    <xf numFmtId="10" fontId="62" fillId="19" borderId="6" applyNumberFormat="0" applyBorder="0" applyAlignment="0" applyProtection="0"/>
    <xf numFmtId="218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13">
      <protection locked="0"/>
    </xf>
    <xf numFmtId="190" fontId="8" fillId="0" borderId="0" applyFont="0" applyFill="0" applyBorder="0" applyAlignment="0" applyProtection="0"/>
    <xf numFmtId="207" fontId="29" fillId="0" borderId="0" applyFill="0" applyBorder="0" applyAlignment="0"/>
    <xf numFmtId="203" fontId="29" fillId="0" borderId="0" applyFill="0" applyBorder="0" applyAlignment="0"/>
    <xf numFmtId="207" fontId="29" fillId="0" borderId="0" applyFill="0" applyBorder="0" applyAlignment="0"/>
    <xf numFmtId="208" fontId="29" fillId="0" borderId="0" applyFill="0" applyBorder="0" applyAlignment="0"/>
    <xf numFmtId="203" fontId="29" fillId="0" borderId="0" applyFill="0" applyBorder="0" applyAlignment="0"/>
    <xf numFmtId="219" fontId="73" fillId="0" borderId="0">
      <alignment horizontal="left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74" fillId="0" borderId="13"/>
    <xf numFmtId="220" fontId="8" fillId="0" borderId="0" applyFont="0" applyFill="0" applyBorder="0" applyAlignment="0" applyProtection="0"/>
    <xf numFmtId="221" fontId="8" fillId="0" borderId="0" applyFont="0" applyFill="0" applyBorder="0" applyAlignment="0" applyProtection="0"/>
    <xf numFmtId="222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182" fontId="75" fillId="0" borderId="0">
      <alignment horizontal="centerContinuous" vertical="center"/>
    </xf>
    <xf numFmtId="37" fontId="76" fillId="0" borderId="0"/>
    <xf numFmtId="0" fontId="23" fillId="0" borderId="3" applyNumberFormat="0" applyFont="0" applyBorder="0" applyProtection="0">
      <alignment horizontal="center" vertical="center"/>
    </xf>
    <xf numFmtId="224" fontId="8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8" fillId="0" borderId="0"/>
    <xf numFmtId="0" fontId="20" fillId="0" borderId="0"/>
    <xf numFmtId="225" fontId="60" fillId="21" borderId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226" fontId="20" fillId="0" borderId="0" applyFont="0" applyFill="0" applyBorder="0" applyAlignment="0" applyProtection="0"/>
    <xf numFmtId="206" fontId="29" fillId="0" borderId="0" applyFont="0" applyFill="0" applyBorder="0" applyAlignment="0" applyProtection="0"/>
    <xf numFmtId="227" fontId="29" fillId="0" borderId="0" applyFont="0" applyFill="0" applyBorder="0" applyAlignment="0" applyProtection="0"/>
    <xf numFmtId="10" fontId="20" fillId="0" borderId="0" applyFont="0" applyFill="0" applyBorder="0" applyAlignment="0" applyProtection="0"/>
    <xf numFmtId="228" fontId="29" fillId="0" borderId="0" applyFont="0" applyFill="0" applyBorder="0" applyAlignment="0" applyProtection="0"/>
    <xf numFmtId="207" fontId="29" fillId="0" borderId="0" applyFill="0" applyBorder="0" applyAlignment="0"/>
    <xf numFmtId="203" fontId="29" fillId="0" borderId="0" applyFill="0" applyBorder="0" applyAlignment="0"/>
    <xf numFmtId="207" fontId="29" fillId="0" borderId="0" applyFill="0" applyBorder="0" applyAlignment="0"/>
    <xf numFmtId="208" fontId="29" fillId="0" borderId="0" applyFill="0" applyBorder="0" applyAlignment="0"/>
    <xf numFmtId="203" fontId="29" fillId="0" borderId="0" applyFill="0" applyBorder="0" applyAlignment="0"/>
    <xf numFmtId="9" fontId="78" fillId="0" borderId="0" applyFont="0" applyFill="0" applyProtection="0"/>
    <xf numFmtId="211" fontId="8" fillId="0" borderId="0" applyFont="0" applyFill="0" applyBorder="0" applyAlignment="0" applyProtection="0"/>
    <xf numFmtId="0" fontId="79" fillId="22" borderId="8">
      <alignment horizontal="center" vertical="center"/>
    </xf>
    <xf numFmtId="30" fontId="80" fillId="0" borderId="0" applyNumberFormat="0" applyFill="0" applyBorder="0" applyAlignment="0" applyProtection="0">
      <alignment horizontal="left"/>
    </xf>
    <xf numFmtId="229" fontId="28" fillId="0" borderId="0">
      <alignment vertical="center"/>
    </xf>
    <xf numFmtId="0" fontId="29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78" fillId="0" borderId="0"/>
    <xf numFmtId="0" fontId="74" fillId="0" borderId="0"/>
    <xf numFmtId="40" fontId="81" fillId="0" borderId="0" applyBorder="0">
      <alignment horizontal="right"/>
    </xf>
    <xf numFmtId="230" fontId="29" fillId="0" borderId="0" applyFont="0" applyFill="0" applyBorder="0" applyAlignment="0" applyProtection="0"/>
    <xf numFmtId="231" fontId="82" fillId="0" borderId="0">
      <alignment horizontal="center"/>
    </xf>
    <xf numFmtId="49" fontId="60" fillId="0" borderId="0" applyFill="0" applyBorder="0" applyAlignment="0"/>
    <xf numFmtId="228" fontId="29" fillId="0" borderId="0" applyFill="0" applyBorder="0" applyAlignment="0"/>
    <xf numFmtId="225" fontId="29" fillId="0" borderId="0" applyFill="0" applyBorder="0" applyAlignment="0"/>
    <xf numFmtId="0" fontId="20" fillId="0" borderId="0"/>
    <xf numFmtId="0" fontId="20" fillId="0" borderId="0"/>
    <xf numFmtId="0" fontId="35" fillId="0" borderId="0"/>
    <xf numFmtId="0" fontId="83" fillId="0" borderId="0" applyFill="0" applyBorder="0" applyProtection="0">
      <alignment horizontal="left" vertical="top"/>
    </xf>
    <xf numFmtId="0" fontId="84" fillId="23" borderId="0">
      <alignment horizontal="centerContinuous"/>
    </xf>
    <xf numFmtId="0" fontId="85" fillId="0" borderId="0" applyFill="0" applyBorder="0" applyProtection="0">
      <alignment horizontal="centerContinuous" vertical="center"/>
    </xf>
    <xf numFmtId="0" fontId="15" fillId="19" borderId="0" applyFill="0" applyBorder="0" applyProtection="0">
      <alignment horizontal="center" vertical="center"/>
    </xf>
    <xf numFmtId="0" fontId="31" fillId="0" borderId="29">
      <protection locked="0"/>
    </xf>
    <xf numFmtId="0" fontId="9" fillId="0" borderId="23">
      <alignment horizontal="left"/>
    </xf>
    <xf numFmtId="37" fontId="62" fillId="24" borderId="0" applyNumberFormat="0" applyBorder="0" applyAlignment="0" applyProtection="0"/>
    <xf numFmtId="37" fontId="62" fillId="0" borderId="0"/>
    <xf numFmtId="3" fontId="86" fillId="0" borderId="28" applyProtection="0"/>
    <xf numFmtId="232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233" fontId="21" fillId="0" borderId="0" applyFont="0" applyFill="0" applyBorder="0" applyAlignment="0" applyProtection="0"/>
    <xf numFmtId="234" fontId="21" fillId="0" borderId="0" applyFont="0" applyFill="0" applyBorder="0" applyAlignment="0" applyProtection="0"/>
    <xf numFmtId="191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0" fontId="88" fillId="0" borderId="0">
      <protection locked="0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29" borderId="30" applyNumberFormat="0" applyAlignment="0" applyProtection="0">
      <alignment vertical="center"/>
    </xf>
    <xf numFmtId="235" fontId="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91" fillId="0" borderId="0" applyBorder="0" applyAlignment="0"/>
    <xf numFmtId="0" fontId="91" fillId="0" borderId="7" applyBorder="0" applyAlignment="0">
      <alignment horizontal="center"/>
    </xf>
    <xf numFmtId="0" fontId="91" fillId="0" borderId="31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3" fillId="0" borderId="0"/>
    <xf numFmtId="0" fontId="29" fillId="0" borderId="6">
      <alignment horizontal="right" vertical="center" shrinkToFit="1"/>
    </xf>
    <xf numFmtId="0" fontId="29" fillId="0" borderId="0">
      <protection locked="0"/>
    </xf>
    <xf numFmtId="0" fontId="94" fillId="4" borderId="0" applyNumberFormat="0" applyBorder="0" applyAlignment="0" applyProtection="0">
      <alignment vertical="center"/>
    </xf>
    <xf numFmtId="0" fontId="38" fillId="0" borderId="0">
      <protection locked="0"/>
    </xf>
    <xf numFmtId="0" fontId="58" fillId="0" borderId="0" applyFont="0" applyAlignment="0">
      <alignment horizontal="left"/>
    </xf>
    <xf numFmtId="0" fontId="8" fillId="21" borderId="0">
      <alignment horizontal="left"/>
    </xf>
    <xf numFmtId="0" fontId="38" fillId="0" borderId="0">
      <protection locked="0"/>
    </xf>
    <xf numFmtId="0" fontId="92" fillId="0" borderId="0" applyFont="0"/>
    <xf numFmtId="0" fontId="95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0" borderId="29">
      <alignment horizontal="center" vertical="center"/>
    </xf>
    <xf numFmtId="0" fontId="8" fillId="30" borderId="32" applyNumberFormat="0" applyFont="0" applyAlignment="0" applyProtection="0">
      <alignment vertical="center"/>
    </xf>
    <xf numFmtId="0" fontId="96" fillId="0" borderId="0" applyFont="0" applyFill="0" applyBorder="0" applyAlignment="0" applyProtection="0"/>
    <xf numFmtId="236" fontId="96" fillId="0" borderId="0" applyFont="0" applyFill="0" applyBorder="0" applyAlignment="0" applyProtection="0"/>
    <xf numFmtId="0" fontId="98" fillId="0" borderId="0"/>
    <xf numFmtId="41" fontId="99" fillId="0" borderId="33" applyNumberFormat="0" applyFont="0" applyFill="0" applyBorder="0" applyProtection="0">
      <alignment horizontal="distributed"/>
    </xf>
    <xf numFmtId="40" fontId="8" fillId="0" borderId="0">
      <protection locked="0"/>
    </xf>
    <xf numFmtId="0" fontId="29" fillId="0" borderId="0">
      <protection locked="0"/>
    </xf>
    <xf numFmtId="9" fontId="28" fillId="19" borderId="0" applyFill="0" applyBorder="0" applyProtection="0">
      <alignment horizontal="right"/>
    </xf>
    <xf numFmtId="10" fontId="28" fillId="0" borderId="0" applyFill="0" applyBorder="0" applyProtection="0">
      <alignment horizontal="right"/>
    </xf>
    <xf numFmtId="9" fontId="8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82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0" fillId="31" borderId="0" applyNumberFormat="0" applyBorder="0" applyAlignment="0" applyProtection="0">
      <alignment vertical="center"/>
    </xf>
    <xf numFmtId="237" fontId="29" fillId="0" borderId="14" applyFont="0" applyFill="0" applyAlignment="0" applyProtection="0">
      <alignment horizontal="center"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38" fontId="8" fillId="0" borderId="33">
      <alignment horizontal="center" vertical="center"/>
    </xf>
    <xf numFmtId="182" fontId="8" fillId="0" borderId="0" applyNumberFormat="0" applyFont="0" applyFill="0" applyBorder="0" applyProtection="0">
      <alignment horizontal="centerContinuous"/>
    </xf>
    <xf numFmtId="0" fontId="15" fillId="0" borderId="34" applyNumberFormat="0" applyBorder="0" applyAlignment="0"/>
    <xf numFmtId="177" fontId="101" fillId="0" borderId="24">
      <alignment vertical="center"/>
    </xf>
    <xf numFmtId="3" fontId="99" fillId="0" borderId="33"/>
    <xf numFmtId="0" fontId="99" fillId="0" borderId="33"/>
    <xf numFmtId="3" fontId="99" fillId="0" borderId="35"/>
    <xf numFmtId="3" fontId="99" fillId="0" borderId="36"/>
    <xf numFmtId="0" fontId="102" fillId="0" borderId="33"/>
    <xf numFmtId="0" fontId="103" fillId="0" borderId="0">
      <alignment horizontal="center"/>
    </xf>
    <xf numFmtId="0" fontId="104" fillId="0" borderId="37">
      <alignment horizontal="center"/>
    </xf>
    <xf numFmtId="0" fontId="105" fillId="0" borderId="0" applyNumberFormat="0" applyFill="0" applyBorder="0" applyAlignment="0" applyProtection="0">
      <alignment vertical="center"/>
    </xf>
    <xf numFmtId="0" fontId="106" fillId="32" borderId="38" applyNumberFormat="0" applyAlignment="0" applyProtection="0">
      <alignment vertical="center"/>
    </xf>
    <xf numFmtId="190" fontId="29" fillId="0" borderId="0" applyFont="0" applyFill="0" applyBorder="0" applyAlignment="0" applyProtection="0"/>
    <xf numFmtId="4" fontId="107" fillId="0" borderId="0" applyNumberFormat="0" applyFill="0" applyBorder="0" applyAlignment="0">
      <alignment horizontal="centerContinuous" vertical="center"/>
    </xf>
    <xf numFmtId="239" fontId="108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240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40" fontId="29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41" fontId="8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80" fontId="111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80" fontId="11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/>
    <xf numFmtId="0" fontId="8" fillId="0" borderId="0"/>
    <xf numFmtId="0" fontId="20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0" fillId="0" borderId="0"/>
    <xf numFmtId="0" fontId="35" fillId="0" borderId="0" applyFont="0" applyFill="0" applyBorder="0" applyAlignment="0" applyProtection="0"/>
    <xf numFmtId="0" fontId="30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2" fillId="0" borderId="39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3" fillId="0" borderId="40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33">
      <alignment vertical="center"/>
    </xf>
    <xf numFmtId="0" fontId="116" fillId="0" borderId="41" applyNumberFormat="0" applyFill="0" applyAlignment="0" applyProtection="0">
      <alignment vertical="center"/>
    </xf>
    <xf numFmtId="242" fontId="8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2" fontId="8" fillId="0" borderId="0" applyFont="0" applyFill="0" applyBorder="0" applyAlignment="0" applyProtection="0"/>
    <xf numFmtId="245" fontId="117" fillId="0" borderId="0" applyFont="0" applyFill="0" applyBorder="0" applyAlignment="0" applyProtection="0"/>
    <xf numFmtId="242" fontId="8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5" fontId="117" fillId="0" borderId="0" applyFont="0" applyFill="0" applyBorder="0" applyAlignment="0" applyProtection="0"/>
    <xf numFmtId="245" fontId="117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2" fontId="8" fillId="0" borderId="0" applyFont="0" applyFill="0" applyBorder="0" applyAlignment="0" applyProtection="0"/>
    <xf numFmtId="242" fontId="8" fillId="0" borderId="0" applyFont="0" applyFill="0" applyBorder="0" applyAlignment="0" applyProtection="0"/>
    <xf numFmtId="245" fontId="117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3" fontId="29" fillId="0" borderId="0" applyFont="0" applyFill="0" applyBorder="0" applyAlignment="0" applyProtection="0"/>
    <xf numFmtId="244" fontId="29" fillId="0" borderId="0" applyFont="0" applyFill="0" applyBorder="0" applyAlignment="0" applyProtection="0"/>
    <xf numFmtId="0" fontId="32" fillId="0" borderId="0" applyNumberFormat="0" applyAlignment="0">
      <alignment horizontal="left" vertical="center"/>
    </xf>
    <xf numFmtId="41" fontId="29" fillId="0" borderId="0" applyFont="0" applyFill="0" applyBorder="0" applyAlignment="0" applyProtection="0"/>
    <xf numFmtId="0" fontId="118" fillId="8" borderId="30" applyNumberFormat="0" applyAlignment="0" applyProtection="0">
      <alignment vertical="center"/>
    </xf>
    <xf numFmtId="4" fontId="38" fillId="0" borderId="0">
      <protection locked="0"/>
    </xf>
    <xf numFmtId="246" fontId="8" fillId="0" borderId="0">
      <protection locked="0"/>
    </xf>
    <xf numFmtId="0" fontId="8" fillId="0" borderId="42" applyNumberFormat="0"/>
    <xf numFmtId="1" fontId="23" fillId="19" borderId="0" applyNumberFormat="0" applyFont="0" applyFill="0" applyBorder="0" applyAlignment="0">
      <alignment vertical="center"/>
    </xf>
    <xf numFmtId="1" fontId="119" fillId="19" borderId="0" applyNumberFormat="0" applyBorder="0" applyAlignment="0">
      <alignment vertical="center"/>
    </xf>
    <xf numFmtId="0" fontId="120" fillId="0" borderId="43" applyNumberFormat="0" applyFill="0" applyAlignment="0" applyProtection="0">
      <alignment vertical="center"/>
    </xf>
    <xf numFmtId="0" fontId="121" fillId="0" borderId="44" applyNumberFormat="0" applyFill="0" applyAlignment="0" applyProtection="0">
      <alignment vertical="center"/>
    </xf>
    <xf numFmtId="0" fontId="122" fillId="0" borderId="45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33" borderId="46">
      <alignment horizontal="centerContinuous"/>
    </xf>
    <xf numFmtId="0" fontId="123" fillId="33" borderId="46">
      <alignment horizontal="centerContinuous"/>
    </xf>
    <xf numFmtId="0" fontId="124" fillId="0" borderId="0" applyNumberFormat="0" applyFill="0" applyBorder="0" applyAlignment="0" applyProtection="0">
      <alignment vertical="center"/>
    </xf>
    <xf numFmtId="0" fontId="8" fillId="0" borderId="33">
      <alignment horizontal="distributed" vertical="center"/>
    </xf>
    <xf numFmtId="0" fontId="8" fillId="0" borderId="9">
      <alignment horizontal="distributed" vertical="top"/>
    </xf>
    <xf numFmtId="0" fontId="8" fillId="0" borderId="34">
      <alignment horizontal="distributed"/>
    </xf>
    <xf numFmtId="176" fontId="125" fillId="0" borderId="0">
      <alignment vertical="center"/>
    </xf>
    <xf numFmtId="0" fontId="126" fillId="5" borderId="0" applyNumberFormat="0" applyBorder="0" applyAlignment="0" applyProtection="0">
      <alignment vertical="center"/>
    </xf>
    <xf numFmtId="0" fontId="8" fillId="0" borderId="0"/>
    <xf numFmtId="1" fontId="127" fillId="19" borderId="0" applyNumberFormat="0" applyFont="0" applyFill="0" applyBorder="0" applyAlignment="0">
      <alignment vertical="center"/>
    </xf>
    <xf numFmtId="247" fontId="20" fillId="0" borderId="47" applyNumberFormat="0" applyFill="0" applyBorder="0" applyAlignment="0" applyProtection="0">
      <alignment horizontal="left" vertical="top"/>
    </xf>
    <xf numFmtId="247" fontId="20" fillId="0" borderId="47">
      <alignment horizontal="left" vertical="top"/>
    </xf>
    <xf numFmtId="247" fontId="20" fillId="0" borderId="47">
      <alignment horizontal="left" vertical="top"/>
    </xf>
    <xf numFmtId="0" fontId="128" fillId="29" borderId="48" applyNumberFormat="0" applyAlignment="0" applyProtection="0">
      <alignment vertical="center"/>
    </xf>
    <xf numFmtId="40" fontId="8" fillId="0" borderId="0">
      <protection locked="0"/>
    </xf>
    <xf numFmtId="0" fontId="8" fillId="0" borderId="0" applyFont="0" applyFill="0" applyBorder="0" applyAlignment="0" applyProtection="0"/>
    <xf numFmtId="40" fontId="8" fillId="0" borderId="0">
      <protection locked="0"/>
    </xf>
    <xf numFmtId="248" fontId="29" fillId="0" borderId="0" applyFont="0" applyFill="0" applyBorder="0" applyProtection="0">
      <alignment vertical="center"/>
    </xf>
    <xf numFmtId="38" fontId="99" fillId="0" borderId="0" applyFont="0" applyFill="0" applyBorder="0" applyProtection="0">
      <alignment vertical="center"/>
    </xf>
    <xf numFmtId="41" fontId="29" fillId="0" borderId="0" applyFont="0" applyFill="0" applyBorder="0" applyAlignment="0" applyProtection="0"/>
    <xf numFmtId="249" fontId="28" fillId="19" borderId="0" applyFill="0" applyBorder="0" applyProtection="0">
      <alignment horizontal="right"/>
    </xf>
    <xf numFmtId="38" fontId="99" fillId="0" borderId="0" applyFont="0" applyFill="0" applyBorder="0" applyAlignment="0" applyProtection="0">
      <alignment vertical="center"/>
    </xf>
    <xf numFmtId="250" fontId="8" fillId="0" borderId="0" applyFont="0" applyFill="0" applyBorder="0" applyAlignment="0" applyProtection="0">
      <alignment vertical="center"/>
    </xf>
    <xf numFmtId="251" fontId="8" fillId="0" borderId="0" applyFont="0" applyFill="0" applyBorder="0" applyAlignment="0" applyProtection="0">
      <alignment vertical="center"/>
    </xf>
    <xf numFmtId="211" fontId="15" fillId="0" borderId="0" applyFont="0" applyFill="0" applyBorder="0" applyAlignment="0" applyProtection="0"/>
    <xf numFmtId="40" fontId="8" fillId="0" borderId="0">
      <protection locked="0"/>
    </xf>
    <xf numFmtId="0" fontId="8" fillId="0" borderId="0" applyFont="0" applyFill="0" applyBorder="0" applyAlignment="0" applyProtection="0"/>
    <xf numFmtId="40" fontId="8" fillId="0" borderId="0">
      <protection locked="0"/>
    </xf>
    <xf numFmtId="202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193" fontId="20" fillId="0" borderId="0" applyFont="0" applyFill="0" applyBorder="0" applyAlignment="0" applyProtection="0"/>
    <xf numFmtId="252" fontId="8" fillId="0" borderId="0">
      <protection locked="0"/>
    </xf>
    <xf numFmtId="40" fontId="8" fillId="0" borderId="0">
      <protection locked="0"/>
    </xf>
    <xf numFmtId="225" fontId="20" fillId="0" borderId="8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40" fillId="0" borderId="0">
      <alignment vertical="center"/>
    </xf>
    <xf numFmtId="0" fontId="29" fillId="0" borderId="0"/>
    <xf numFmtId="0" fontId="8" fillId="0" borderId="0"/>
    <xf numFmtId="0" fontId="10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40" fillId="0" borderId="0">
      <alignment vertical="center"/>
    </xf>
    <xf numFmtId="0" fontId="111" fillId="0" borderId="0"/>
    <xf numFmtId="0" fontId="129" fillId="0" borderId="0"/>
    <xf numFmtId="0" fontId="8" fillId="0" borderId="0">
      <alignment vertical="center"/>
    </xf>
    <xf numFmtId="0" fontId="2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8" fillId="0" borderId="0"/>
    <xf numFmtId="0" fontId="20" fillId="0" borderId="0"/>
    <xf numFmtId="0" fontId="8" fillId="0" borderId="24">
      <alignment vertical="center" wrapText="1"/>
    </xf>
    <xf numFmtId="0" fontId="32" fillId="0" borderId="0" applyProtection="0"/>
    <xf numFmtId="14" fontId="34" fillId="0" borderId="0" applyFont="0" applyFill="0" applyBorder="0" applyAlignment="0" applyProtection="0"/>
    <xf numFmtId="253" fontId="8" fillId="0" borderId="0" applyFont="0" applyFill="0" applyBorder="0" applyAlignment="0" applyProtection="0"/>
    <xf numFmtId="0" fontId="15" fillId="0" borderId="0"/>
    <xf numFmtId="0" fontId="43" fillId="0" borderId="25">
      <alignment horizontal="center" vertical="center"/>
    </xf>
    <xf numFmtId="5" fontId="29" fillId="0" borderId="0" applyBorder="0"/>
    <xf numFmtId="0" fontId="38" fillId="0" borderId="49">
      <protection locked="0"/>
    </xf>
    <xf numFmtId="200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254" fontId="8" fillId="0" borderId="0">
      <protection locked="0"/>
    </xf>
    <xf numFmtId="255" fontId="8" fillId="0" borderId="0">
      <protection locked="0"/>
    </xf>
    <xf numFmtId="0" fontId="130" fillId="0" borderId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37" fontId="8" fillId="0" borderId="0"/>
    <xf numFmtId="0" fontId="1" fillId="0" borderId="0">
      <alignment vertical="center"/>
    </xf>
    <xf numFmtId="0" fontId="8" fillId="0" borderId="0">
      <protection locked="0"/>
    </xf>
    <xf numFmtId="0" fontId="20" fillId="0" borderId="0"/>
    <xf numFmtId="0" fontId="29" fillId="0" borderId="0"/>
    <xf numFmtId="211" fontId="72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72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72" fillId="0" borderId="0" applyFont="0" applyFill="0" applyBorder="0" applyAlignment="0" applyProtection="0"/>
    <xf numFmtId="0" fontId="29" fillId="0" borderId="0"/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21" fillId="0" borderId="51">
      <alignment horizontal="center"/>
    </xf>
    <xf numFmtId="0" fontId="138" fillId="0" borderId="0">
      <alignment vertical="center"/>
    </xf>
    <xf numFmtId="184" fontId="22" fillId="0" borderId="52">
      <alignment horizontal="centerContinuous" vertical="center"/>
    </xf>
    <xf numFmtId="184" fontId="22" fillId="0" borderId="52">
      <alignment horizontal="centerContinuous" vertical="center"/>
    </xf>
    <xf numFmtId="184" fontId="22" fillId="0" borderId="52">
      <alignment horizontal="centerContinuous" vertical="center"/>
    </xf>
    <xf numFmtId="184" fontId="22" fillId="0" borderId="52">
      <alignment horizontal="centerContinuous" vertical="center"/>
    </xf>
    <xf numFmtId="184" fontId="22" fillId="0" borderId="52">
      <alignment horizontal="centerContinuous" vertical="center"/>
    </xf>
    <xf numFmtId="184" fontId="22" fillId="0" borderId="52">
      <alignment horizontal="centerContinuous" vertical="center"/>
    </xf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0" fontId="29" fillId="0" borderId="0">
      <alignment horizontal="centerContinuous" vertical="center"/>
    </xf>
    <xf numFmtId="0" fontId="29" fillId="0" borderId="0">
      <alignment horizontal="centerContinuous" vertical="center"/>
    </xf>
    <xf numFmtId="0" fontId="29" fillId="0" borderId="0">
      <alignment horizontal="centerContinuous" vertical="center"/>
    </xf>
    <xf numFmtId="0" fontId="29" fillId="0" borderId="0">
      <alignment horizontal="centerContinuous" vertical="center"/>
    </xf>
    <xf numFmtId="0" fontId="29" fillId="0" borderId="0">
      <alignment horizontal="centerContinuous" vertical="center"/>
    </xf>
    <xf numFmtId="0" fontId="22" fillId="0" borderId="52">
      <alignment horizontal="centerContinuous" vertical="center"/>
    </xf>
    <xf numFmtId="0" fontId="22" fillId="0" borderId="52">
      <alignment horizontal="centerContinuous" vertical="center"/>
    </xf>
    <xf numFmtId="0" fontId="22" fillId="0" borderId="52">
      <alignment horizontal="centerContinuous" vertical="center"/>
    </xf>
    <xf numFmtId="0" fontId="22" fillId="0" borderId="52">
      <alignment horizontal="centerContinuous" vertical="center"/>
    </xf>
    <xf numFmtId="0" fontId="22" fillId="0" borderId="52">
      <alignment horizontal="centerContinuous" vertical="center"/>
    </xf>
    <xf numFmtId="0" fontId="22" fillId="0" borderId="52">
      <alignment horizontal="centerContinuous" vertical="center"/>
    </xf>
    <xf numFmtId="0" fontId="22" fillId="0" borderId="52">
      <alignment horizontal="centerContinuous" vertical="center"/>
    </xf>
    <xf numFmtId="0" fontId="22" fillId="0" borderId="52">
      <alignment horizontal="centerContinuous" vertical="center"/>
    </xf>
    <xf numFmtId="0" fontId="22" fillId="0" borderId="52">
      <alignment horizontal="centerContinuous" vertical="center"/>
    </xf>
    <xf numFmtId="184" fontId="22" fillId="0" borderId="52">
      <alignment horizontal="centerContinuous" vertical="center"/>
    </xf>
    <xf numFmtId="184" fontId="22" fillId="0" borderId="52">
      <alignment horizontal="centerContinuous" vertical="center"/>
    </xf>
    <xf numFmtId="184" fontId="22" fillId="0" borderId="52">
      <alignment horizontal="centerContinuous" vertical="center"/>
    </xf>
    <xf numFmtId="0" fontId="29" fillId="0" borderId="0">
      <alignment horizontal="centerContinuous" vertical="center"/>
    </xf>
    <xf numFmtId="0" fontId="29" fillId="0" borderId="0">
      <alignment horizontal="centerContinuous" vertical="center"/>
    </xf>
    <xf numFmtId="0" fontId="29" fillId="0" borderId="0">
      <alignment horizontal="centerContinuous" vertical="center"/>
    </xf>
    <xf numFmtId="181" fontId="29" fillId="0" borderId="0" applyFont="0" applyFill="0" applyBorder="0" applyAlignment="0" applyProtection="0">
      <alignment vertical="center"/>
    </xf>
    <xf numFmtId="181" fontId="29" fillId="0" borderId="0" applyFont="0" applyFill="0" applyBorder="0" applyAlignment="0" applyProtection="0">
      <alignment vertical="center"/>
    </xf>
    <xf numFmtId="0" fontId="21" fillId="0" borderId="0"/>
    <xf numFmtId="0" fontId="15" fillId="0" borderId="0">
      <alignment vertical="center"/>
    </xf>
    <xf numFmtId="0" fontId="139" fillId="0" borderId="0">
      <alignment vertical="center"/>
    </xf>
    <xf numFmtId="0" fontId="15" fillId="0" borderId="0">
      <alignment vertical="center"/>
    </xf>
    <xf numFmtId="38" fontId="8" fillId="0" borderId="96">
      <alignment horizontal="right"/>
    </xf>
    <xf numFmtId="38" fontId="8" fillId="0" borderId="96">
      <alignment horizontal="right"/>
    </xf>
    <xf numFmtId="38" fontId="8" fillId="0" borderId="96">
      <alignment horizontal="right"/>
    </xf>
    <xf numFmtId="38" fontId="8" fillId="0" borderId="96">
      <alignment horizontal="right"/>
    </xf>
    <xf numFmtId="38" fontId="8" fillId="0" borderId="96">
      <alignment horizontal="right"/>
    </xf>
    <xf numFmtId="38" fontId="8" fillId="0" borderId="96">
      <alignment horizontal="right"/>
    </xf>
    <xf numFmtId="38" fontId="8" fillId="0" borderId="96">
      <alignment horizontal="right"/>
    </xf>
    <xf numFmtId="0" fontId="2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9" fillId="0" borderId="0"/>
    <xf numFmtId="0" fontId="140" fillId="0" borderId="0"/>
    <xf numFmtId="0" fontId="141" fillId="35" borderId="0"/>
    <xf numFmtId="0" fontId="20" fillId="0" borderId="0"/>
    <xf numFmtId="0" fontId="21" fillId="0" borderId="0"/>
    <xf numFmtId="0" fontId="30" fillId="0" borderId="0"/>
    <xf numFmtId="0" fontId="32" fillId="0" borderId="0" applyFont="0" applyFill="0" applyBorder="0" applyAlignment="0" applyProtection="0"/>
    <xf numFmtId="0" fontId="30" fillId="0" borderId="0"/>
    <xf numFmtId="0" fontId="20" fillId="0" borderId="0"/>
    <xf numFmtId="0" fontId="32" fillId="0" borderId="0"/>
    <xf numFmtId="0" fontId="2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/>
    <xf numFmtId="0" fontId="32" fillId="0" borderId="0"/>
    <xf numFmtId="0" fontId="32" fillId="0" borderId="0" applyFont="0" applyFill="0" applyBorder="0" applyAlignment="0" applyProtection="0"/>
    <xf numFmtId="0" fontId="2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/>
    <xf numFmtId="0" fontId="29" fillId="0" borderId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30" fillId="0" borderId="0"/>
    <xf numFmtId="0" fontId="20" fillId="0" borderId="0"/>
    <xf numFmtId="0" fontId="20" fillId="0" borderId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3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20" fillId="0" borderId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11" fontId="2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2" fillId="0" borderId="0"/>
    <xf numFmtId="0" fontId="20" fillId="0" borderId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32" fillId="0" borderId="0" applyFont="0" applyFill="0" applyBorder="0" applyAlignment="0" applyProtection="0"/>
    <xf numFmtId="0" fontId="20" fillId="0" borderId="0"/>
    <xf numFmtId="0" fontId="21" fillId="0" borderId="0"/>
    <xf numFmtId="0" fontId="20" fillId="0" borderId="0"/>
    <xf numFmtId="0" fontId="32" fillId="0" borderId="0"/>
    <xf numFmtId="0" fontId="32" fillId="0" borderId="0" applyFont="0" applyFill="0" applyBorder="0" applyAlignment="0" applyProtection="0"/>
    <xf numFmtId="0" fontId="72" fillId="0" borderId="0"/>
    <xf numFmtId="0" fontId="2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2" fillId="0" borderId="0" applyFont="0" applyFill="0" applyBorder="0" applyAlignment="0" applyProtection="0"/>
    <xf numFmtId="0" fontId="30" fillId="0" borderId="0"/>
    <xf numFmtId="0" fontId="32" fillId="0" borderId="0"/>
    <xf numFmtId="0" fontId="29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2" fillId="0" borderId="0" applyFont="0" applyFill="0" applyBorder="0" applyAlignment="0" applyProtection="0"/>
    <xf numFmtId="0" fontId="32" fillId="0" borderId="0"/>
    <xf numFmtId="0" fontId="20" fillId="0" borderId="0"/>
    <xf numFmtId="0" fontId="20" fillId="0" borderId="0"/>
    <xf numFmtId="0" fontId="20" fillId="0" borderId="0"/>
    <xf numFmtId="0" fontId="3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29" fillId="0" borderId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42" fontId="36" fillId="0" borderId="0" applyFont="0" applyFill="0" applyBorder="0" applyAlignment="0" applyProtection="0"/>
    <xf numFmtId="0" fontId="20" fillId="0" borderId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32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32" fillId="0" borderId="0" applyFont="0" applyFill="0" applyBorder="0" applyAlignment="0" applyProtection="0"/>
    <xf numFmtId="0" fontId="20" fillId="0" borderId="0"/>
    <xf numFmtId="0" fontId="37" fillId="0" borderId="0"/>
    <xf numFmtId="0" fontId="38" fillId="0" borderId="0">
      <protection locked="0"/>
    </xf>
    <xf numFmtId="257" fontId="29" fillId="0" borderId="0" applyFont="0" applyFill="0" applyBorder="0" applyProtection="0">
      <alignment vertical="center"/>
    </xf>
    <xf numFmtId="257" fontId="29" fillId="0" borderId="0" applyFont="0" applyFill="0" applyBorder="0" applyProtection="0">
      <alignment vertical="center"/>
    </xf>
    <xf numFmtId="0" fontId="32" fillId="0" borderId="0"/>
    <xf numFmtId="0" fontId="8" fillId="0" borderId="0"/>
    <xf numFmtId="0" fontId="49" fillId="0" borderId="0"/>
    <xf numFmtId="258" fontId="29" fillId="0" borderId="0">
      <alignment vertical="center"/>
    </xf>
    <xf numFmtId="258" fontId="29" fillId="0" borderId="0">
      <alignment vertical="center"/>
    </xf>
    <xf numFmtId="241" fontId="29" fillId="0" borderId="0" applyFont="0" applyFill="0" applyBorder="0" applyAlignment="0" applyProtection="0">
      <alignment vertical="center"/>
    </xf>
    <xf numFmtId="241" fontId="2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1" fillId="0" borderId="0">
      <protection locked="0"/>
    </xf>
    <xf numFmtId="259" fontId="29" fillId="0" borderId="0">
      <protection locked="0"/>
    </xf>
    <xf numFmtId="0" fontId="31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2" fillId="0" borderId="0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3" fontId="23" fillId="0" borderId="33"/>
    <xf numFmtId="0" fontId="15" fillId="0" borderId="0"/>
    <xf numFmtId="3" fontId="143" fillId="0" borderId="80">
      <alignment horizontal="right" vertical="center"/>
    </xf>
    <xf numFmtId="3" fontId="143" fillId="0" borderId="80">
      <alignment horizontal="right" vertical="center"/>
    </xf>
    <xf numFmtId="0" fontId="15" fillId="0" borderId="0"/>
    <xf numFmtId="0" fontId="29" fillId="0" borderId="0">
      <alignment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3" fontId="143" fillId="0" borderId="80">
      <alignment horizontal="right" vertical="center"/>
    </xf>
    <xf numFmtId="0" fontId="28" fillId="0" borderId="0">
      <alignment horizontal="center" vertical="center"/>
    </xf>
    <xf numFmtId="0" fontId="28" fillId="0" borderId="0">
      <alignment horizontal="center" vertical="center"/>
    </xf>
    <xf numFmtId="0" fontId="28" fillId="0" borderId="0">
      <alignment horizontal="center" vertical="center"/>
    </xf>
    <xf numFmtId="0" fontId="28" fillId="0" borderId="0">
      <alignment horizontal="center" vertical="center"/>
    </xf>
    <xf numFmtId="3" fontId="143" fillId="0" borderId="80">
      <alignment horizontal="right" vertical="center"/>
    </xf>
    <xf numFmtId="199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199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260" fontId="8" fillId="0" borderId="0">
      <alignment horizontal="center" vertical="center"/>
    </xf>
    <xf numFmtId="182" fontId="144" fillId="0" borderId="0">
      <alignment horizontal="center" vertical="center"/>
    </xf>
    <xf numFmtId="0" fontId="15" fillId="0" borderId="0"/>
    <xf numFmtId="3" fontId="143" fillId="0" borderId="80">
      <alignment horizontal="right" vertical="center"/>
    </xf>
    <xf numFmtId="3" fontId="143" fillId="0" borderId="80">
      <alignment horizontal="right" vertical="center"/>
    </xf>
    <xf numFmtId="0" fontId="15" fillId="0" borderId="0"/>
    <xf numFmtId="0" fontId="15" fillId="0" borderId="0"/>
    <xf numFmtId="0" fontId="145" fillId="0" borderId="0">
      <alignment vertical="center"/>
    </xf>
    <xf numFmtId="0" fontId="15" fillId="0" borderId="0"/>
    <xf numFmtId="0" fontId="15" fillId="0" borderId="0"/>
    <xf numFmtId="40" fontId="8" fillId="0" borderId="0">
      <protection locked="0"/>
    </xf>
    <xf numFmtId="40" fontId="8" fillId="0" borderId="0">
      <protection locked="0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2" fontId="143" fillId="0" borderId="80">
      <alignment horizontal="right" vertical="center"/>
    </xf>
    <xf numFmtId="178" fontId="146" fillId="0" borderId="97">
      <alignment vertical="center"/>
    </xf>
    <xf numFmtId="0" fontId="37" fillId="0" borderId="97">
      <alignment vertical="center"/>
    </xf>
    <xf numFmtId="178" fontId="146" fillId="0" borderId="97">
      <alignment vertical="center"/>
    </xf>
    <xf numFmtId="0" fontId="3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0" fontId="42" fillId="0" borderId="0"/>
    <xf numFmtId="40" fontId="8" fillId="0" borderId="0">
      <protection locked="0"/>
    </xf>
    <xf numFmtId="40" fontId="8" fillId="0" borderId="0">
      <protection locked="0"/>
    </xf>
    <xf numFmtId="0" fontId="147" fillId="0" borderId="0" applyFont="0" applyFill="0" applyBorder="0" applyAlignment="0" applyProtection="0"/>
    <xf numFmtId="261" fontId="29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8" fillId="0" borderId="0" applyFont="0" applyFill="0" applyBorder="0" applyAlignment="0" applyProtection="0"/>
    <xf numFmtId="41" fontId="150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7" fillId="0" borderId="0" applyFont="0" applyFill="0" applyBorder="0" applyAlignment="0" applyProtection="0"/>
    <xf numFmtId="262" fontId="2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8" fillId="0" borderId="0" applyFont="0" applyFill="0" applyBorder="0" applyAlignment="0" applyProtection="0"/>
    <xf numFmtId="43" fontId="150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0" fontId="36" fillId="0" borderId="0" applyFont="0" applyFill="0" applyBorder="0" applyAlignment="0" applyProtection="0"/>
    <xf numFmtId="183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263" fontId="4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5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4" fillId="0" borderId="0" applyFont="0" applyFill="0" applyBorder="0" applyAlignment="0" applyProtection="0"/>
    <xf numFmtId="264" fontId="29" fillId="0" borderId="0" applyFont="0" applyFill="0" applyBorder="0" applyAlignment="0" applyProtection="0"/>
    <xf numFmtId="0" fontId="38" fillId="0" borderId="0">
      <protection locked="0"/>
    </xf>
    <xf numFmtId="0" fontId="18" fillId="0" borderId="0" applyFont="0" applyFill="0" applyBorder="0" applyAlignment="0" applyProtection="0"/>
    <xf numFmtId="265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266" fontId="4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5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4" fillId="0" borderId="0" applyFont="0" applyFill="0" applyBorder="0" applyAlignment="0" applyProtection="0"/>
    <xf numFmtId="265" fontId="154" fillId="0" borderId="0" applyFont="0" applyFill="0" applyBorder="0" applyAlignment="0" applyProtection="0"/>
    <xf numFmtId="40" fontId="8" fillId="0" borderId="0">
      <protection locked="0"/>
    </xf>
    <xf numFmtId="40" fontId="8" fillId="0" borderId="0">
      <protection locked="0"/>
    </xf>
    <xf numFmtId="183" fontId="148" fillId="0" borderId="0" applyFont="0" applyFill="0" applyBorder="0" applyAlignment="0" applyProtection="0"/>
    <xf numFmtId="265" fontId="148" fillId="0" borderId="0" applyFont="0" applyFill="0" applyBorder="0" applyAlignment="0" applyProtection="0"/>
    <xf numFmtId="196" fontId="29" fillId="0" borderId="0">
      <protection locked="0"/>
    </xf>
    <xf numFmtId="0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31" fillId="0" borderId="0">
      <protection locked="0"/>
    </xf>
    <xf numFmtId="267" fontId="29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0" fontId="36" fillId="0" borderId="0" applyFont="0" applyFill="0" applyBorder="0" applyAlignment="0" applyProtection="0"/>
    <xf numFmtId="0" fontId="47" fillId="0" borderId="0" applyFont="0" applyFill="0" applyBorder="0" applyAlignment="0" applyProtection="0"/>
    <xf numFmtId="176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268" fontId="47" fillId="0" borderId="0" applyFont="0" applyFill="0" applyBorder="0" applyAlignment="0" applyProtection="0"/>
    <xf numFmtId="41" fontId="15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4" fillId="0" borderId="0" applyFont="0" applyFill="0" applyBorder="0" applyAlignment="0" applyProtection="0"/>
    <xf numFmtId="181" fontId="29" fillId="0" borderId="0" applyFont="0" applyFill="0" applyBorder="0" applyAlignment="0" applyProtection="0"/>
    <xf numFmtId="26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270" fontId="15" fillId="0" borderId="0" applyFont="0" applyFill="0" applyBorder="0" applyAlignment="0" applyProtection="0"/>
    <xf numFmtId="0" fontId="154" fillId="0" borderId="0" applyFont="0" applyFill="0" applyBorder="0" applyAlignment="0" applyProtection="0"/>
    <xf numFmtId="26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211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271" fontId="47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15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4" fillId="0" borderId="0" applyFont="0" applyFill="0" applyBorder="0" applyAlignment="0" applyProtection="0"/>
    <xf numFmtId="211" fontId="154" fillId="0" borderId="0" applyFont="0" applyFill="0" applyBorder="0" applyAlignment="0" applyProtection="0"/>
    <xf numFmtId="4" fontId="38" fillId="0" borderId="0">
      <protection locked="0"/>
    </xf>
    <xf numFmtId="272" fontId="29" fillId="0" borderId="0">
      <protection locked="0"/>
    </xf>
    <xf numFmtId="0" fontId="31" fillId="0" borderId="0">
      <protection locked="0"/>
    </xf>
    <xf numFmtId="0" fontId="29" fillId="0" borderId="0" applyFont="0" applyFill="0" applyBorder="0" applyAlignment="0" applyProtection="0"/>
    <xf numFmtId="0" fontId="20" fillId="0" borderId="0" applyFont="0" applyFill="0" applyBorder="0" applyAlignment="0" applyProtection="0"/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0" fontId="49" fillId="0" borderId="0"/>
    <xf numFmtId="0" fontId="156" fillId="0" borderId="0"/>
    <xf numFmtId="0" fontId="157" fillId="0" borderId="0"/>
    <xf numFmtId="0" fontId="147" fillId="0" borderId="0"/>
    <xf numFmtId="0" fontId="148" fillId="0" borderId="0"/>
    <xf numFmtId="0" fontId="29" fillId="0" borderId="0"/>
    <xf numFmtId="0" fontId="158" fillId="0" borderId="0"/>
    <xf numFmtId="0" fontId="147" fillId="0" borderId="0"/>
    <xf numFmtId="0" fontId="49" fillId="0" borderId="0"/>
    <xf numFmtId="0" fontId="147" fillId="0" borderId="0"/>
    <xf numFmtId="0" fontId="148" fillId="0" borderId="0"/>
    <xf numFmtId="0" fontId="29" fillId="0" borderId="0"/>
    <xf numFmtId="0" fontId="159" fillId="0" borderId="0"/>
    <xf numFmtId="0" fontId="148" fillId="0" borderId="0"/>
    <xf numFmtId="0" fontId="147" fillId="0" borderId="0"/>
    <xf numFmtId="0" fontId="160" fillId="0" borderId="0"/>
    <xf numFmtId="0" fontId="29" fillId="0" borderId="0"/>
    <xf numFmtId="0" fontId="18" fillId="0" borderId="0"/>
    <xf numFmtId="0" fontId="52" fillId="0" borderId="0"/>
    <xf numFmtId="0" fontId="161" fillId="0" borderId="0"/>
    <xf numFmtId="0" fontId="162" fillId="0" borderId="0"/>
    <xf numFmtId="0" fontId="36" fillId="0" borderId="0"/>
    <xf numFmtId="0" fontId="26" fillId="0" borderId="0"/>
    <xf numFmtId="0" fontId="47" fillId="0" borderId="0"/>
    <xf numFmtId="0" fontId="35" fillId="0" borderId="0"/>
    <xf numFmtId="0" fontId="29" fillId="0" borderId="0"/>
    <xf numFmtId="0" fontId="163" fillId="0" borderId="0"/>
    <xf numFmtId="0" fontId="29" fillId="0" borderId="0"/>
    <xf numFmtId="0" fontId="29" fillId="0" borderId="0"/>
    <xf numFmtId="0" fontId="47" fillId="0" borderId="0"/>
    <xf numFmtId="0" fontId="18" fillId="0" borderId="0"/>
    <xf numFmtId="0" fontId="42" fillId="0" borderId="0"/>
    <xf numFmtId="0" fontId="18" fillId="0" borderId="0"/>
    <xf numFmtId="0" fontId="47" fillId="0" borderId="0"/>
    <xf numFmtId="0" fontId="20" fillId="0" borderId="0"/>
    <xf numFmtId="0" fontId="29" fillId="0" borderId="0" applyFill="0" applyBorder="0" applyAlignment="0"/>
    <xf numFmtId="40" fontId="8" fillId="0" borderId="0">
      <protection locked="0"/>
    </xf>
    <xf numFmtId="40" fontId="8" fillId="0" borderId="0">
      <protection locked="0"/>
    </xf>
    <xf numFmtId="0" fontId="38" fillId="0" borderId="49">
      <protection locked="0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164" fillId="36" borderId="51">
      <alignment horizontal="center" wrapText="1"/>
    </xf>
    <xf numFmtId="0" fontId="32" fillId="0" borderId="0" applyFont="0" applyFill="0" applyBorder="0" applyAlignment="0" applyProtection="0"/>
    <xf numFmtId="0" fontId="165" fillId="0" borderId="0" applyFont="0" applyFill="0" applyBorder="0" applyAlignment="0" applyProtection="0"/>
    <xf numFmtId="273" fontId="29" fillId="0" borderId="0"/>
    <xf numFmtId="1" fontId="29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" fontId="29" fillId="0" borderId="0" applyFont="0" applyFill="0" applyBorder="0" applyAlignment="0" applyProtection="0"/>
    <xf numFmtId="274" fontId="32" fillId="0" borderId="0" applyFont="0" applyFill="0" applyBorder="0" applyAlignment="0" applyProtection="0"/>
    <xf numFmtId="0" fontId="166" fillId="0" borderId="0"/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37" fontId="19" fillId="0" borderId="33">
      <alignment horizontal="center" vertical="distributed"/>
    </xf>
    <xf numFmtId="275" fontId="29" fillId="0" borderId="0"/>
    <xf numFmtId="276" fontId="29" fillId="0" borderId="0">
      <protection locked="0"/>
    </xf>
    <xf numFmtId="277" fontId="29" fillId="0" borderId="0">
      <protection locked="0"/>
    </xf>
    <xf numFmtId="0" fontId="167" fillId="0" borderId="0" applyNumberFormat="0" applyFill="0" applyBorder="0" applyAlignment="0" applyProtection="0">
      <alignment vertical="top"/>
      <protection locked="0"/>
    </xf>
    <xf numFmtId="3" fontId="19" fillId="0" borderId="98">
      <alignment horizontal="right" vertical="center"/>
    </xf>
    <xf numFmtId="4" fontId="19" fillId="0" borderId="98">
      <alignment horizontal="right" vertical="center"/>
    </xf>
    <xf numFmtId="0" fontId="67" fillId="0" borderId="93">
      <alignment horizontal="left" vertical="center"/>
    </xf>
    <xf numFmtId="0" fontId="67" fillId="0" borderId="93">
      <alignment horizontal="left" vertical="center"/>
    </xf>
    <xf numFmtId="0" fontId="67" fillId="0" borderId="93">
      <alignment horizontal="left" vertical="center"/>
    </xf>
    <xf numFmtId="0" fontId="67" fillId="0" borderId="93">
      <alignment horizontal="left" vertical="center"/>
    </xf>
    <xf numFmtId="0" fontId="67" fillId="0" borderId="93">
      <alignment horizontal="left" vertical="center"/>
    </xf>
    <xf numFmtId="0" fontId="67" fillId="0" borderId="93">
      <alignment horizontal="left" vertical="center"/>
    </xf>
    <xf numFmtId="0" fontId="67" fillId="0" borderId="93">
      <alignment horizontal="left" vertical="center"/>
    </xf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10" fontId="62" fillId="19" borderId="33" applyNumberFormat="0" applyBorder="0" applyAlignment="0" applyProtection="0"/>
    <xf numFmtId="0" fontId="29" fillId="0" borderId="13">
      <protection locked="0"/>
    </xf>
    <xf numFmtId="278" fontId="29" fillId="0" borderId="0" applyFont="0" applyFill="0" applyBorder="0" applyAlignment="0" applyProtection="0"/>
    <xf numFmtId="278" fontId="29" fillId="0" borderId="0" applyFont="0" applyFill="0" applyBorder="0" applyAlignment="0" applyProtection="0"/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184" fontId="29" fillId="0" borderId="0"/>
    <xf numFmtId="0" fontId="20" fillId="0" borderId="0"/>
    <xf numFmtId="0" fontId="20" fillId="0" borderId="0"/>
    <xf numFmtId="0" fontId="168" fillId="23" borderId="0" applyNumberFormat="0">
      <alignment vertical="center"/>
    </xf>
    <xf numFmtId="0" fontId="20" fillId="0" borderId="0" applyFont="0" applyFill="0" applyBorder="0" applyAlignment="0" applyProtection="0"/>
    <xf numFmtId="279" fontId="169" fillId="0" borderId="99">
      <alignment vertical="center" wrapText="1"/>
    </xf>
    <xf numFmtId="0" fontId="21" fillId="0" borderId="0"/>
    <xf numFmtId="0" fontId="170" fillId="0" borderId="0">
      <alignment horizontal="center" vertical="center"/>
    </xf>
    <xf numFmtId="0" fontId="171" fillId="0" borderId="0"/>
    <xf numFmtId="0" fontId="172" fillId="0" borderId="0"/>
    <xf numFmtId="0" fontId="31" fillId="0" borderId="100">
      <protection locked="0"/>
    </xf>
    <xf numFmtId="0" fontId="31" fillId="0" borderId="100">
      <protection locked="0"/>
    </xf>
    <xf numFmtId="0" fontId="31" fillId="0" borderId="100">
      <protection locked="0"/>
    </xf>
    <xf numFmtId="0" fontId="29" fillId="0" borderId="0"/>
    <xf numFmtId="198" fontId="21" fillId="0" borderId="0" applyFont="0" applyFill="0" applyBorder="0" applyAlignment="0" applyProtection="0"/>
    <xf numFmtId="0" fontId="28" fillId="0" borderId="0"/>
    <xf numFmtId="0" fontId="173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174" fillId="0" borderId="0"/>
    <xf numFmtId="0" fontId="8" fillId="0" borderId="0"/>
    <xf numFmtId="38" fontId="15" fillId="0" borderId="0"/>
    <xf numFmtId="0" fontId="90" fillId="29" borderId="101" applyNumberFormat="0" applyAlignment="0" applyProtection="0">
      <alignment vertical="center"/>
    </xf>
    <xf numFmtId="0" fontId="90" fillId="29" borderId="101" applyNumberFormat="0" applyAlignment="0" applyProtection="0">
      <alignment vertical="center"/>
    </xf>
    <xf numFmtId="0" fontId="90" fillId="29" borderId="101" applyNumberFormat="0" applyAlignment="0" applyProtection="0">
      <alignment vertical="center"/>
    </xf>
    <xf numFmtId="0" fontId="90" fillId="29" borderId="101" applyNumberFormat="0" applyAlignment="0" applyProtection="0">
      <alignment vertical="center"/>
    </xf>
    <xf numFmtId="0" fontId="90" fillId="29" borderId="101" applyNumberFormat="0" applyAlignment="0" applyProtection="0">
      <alignment vertical="center"/>
    </xf>
    <xf numFmtId="0" fontId="90" fillId="29" borderId="101" applyNumberFormat="0" applyAlignment="0" applyProtection="0">
      <alignment vertical="center"/>
    </xf>
    <xf numFmtId="0" fontId="90" fillId="29" borderId="101" applyNumberFormat="0" applyAlignment="0" applyProtection="0">
      <alignment vertical="center"/>
    </xf>
    <xf numFmtId="0" fontId="55" fillId="0" borderId="0"/>
    <xf numFmtId="49" fontId="175" fillId="0" borderId="99">
      <alignment horizontal="center" vertical="center" wrapText="1"/>
    </xf>
    <xf numFmtId="0" fontId="29" fillId="0" borderId="33">
      <alignment horizontal="right" vertical="center" shrinkToFit="1"/>
    </xf>
    <xf numFmtId="38" fontId="28" fillId="0" borderId="0"/>
    <xf numFmtId="0" fontId="29" fillId="0" borderId="0">
      <protection locked="0"/>
    </xf>
    <xf numFmtId="3" fontId="176" fillId="0" borderId="24" applyNumberFormat="0" applyAlignment="0">
      <alignment vertical="center"/>
    </xf>
    <xf numFmtId="3" fontId="21" fillId="0" borderId="102">
      <alignment horizontal="center"/>
    </xf>
    <xf numFmtId="49" fontId="177" fillId="0" borderId="99">
      <alignment horizontal="center" vertical="center" wrapText="1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7" fillId="0" borderId="100">
      <alignment horizontal="center" vertical="center"/>
    </xf>
    <xf numFmtId="0" fontId="97" fillId="0" borderId="100">
      <alignment horizontal="center" vertical="center"/>
    </xf>
    <xf numFmtId="0" fontId="97" fillId="0" borderId="100">
      <alignment horizontal="center" vertical="center"/>
    </xf>
    <xf numFmtId="0" fontId="97" fillId="0" borderId="100">
      <alignment horizontal="center" vertical="center"/>
    </xf>
    <xf numFmtId="0" fontId="97" fillId="0" borderId="100">
      <alignment horizontal="center" vertical="center"/>
    </xf>
    <xf numFmtId="0" fontId="97" fillId="0" borderId="100">
      <alignment horizontal="center" vertical="center"/>
    </xf>
    <xf numFmtId="0" fontId="97" fillId="0" borderId="100">
      <alignment horizontal="center" vertical="center"/>
    </xf>
    <xf numFmtId="0" fontId="97" fillId="0" borderId="100">
      <alignment horizontal="center" vertical="center"/>
    </xf>
    <xf numFmtId="0" fontId="92" fillId="30" borderId="103" applyNumberFormat="0" applyFont="0" applyAlignment="0" applyProtection="0">
      <alignment vertical="center"/>
    </xf>
    <xf numFmtId="0" fontId="92" fillId="30" borderId="103" applyNumberFormat="0" applyFont="0" applyAlignment="0" applyProtection="0">
      <alignment vertical="center"/>
    </xf>
    <xf numFmtId="0" fontId="92" fillId="30" borderId="103" applyNumberFormat="0" applyFont="0" applyAlignment="0" applyProtection="0">
      <alignment vertical="center"/>
    </xf>
    <xf numFmtId="0" fontId="92" fillId="30" borderId="103" applyNumberFormat="0" applyFont="0" applyAlignment="0" applyProtection="0">
      <alignment vertical="center"/>
    </xf>
    <xf numFmtId="0" fontId="29" fillId="30" borderId="103" applyNumberFormat="0" applyFont="0" applyAlignment="0" applyProtection="0">
      <alignment vertical="center"/>
    </xf>
    <xf numFmtId="0" fontId="29" fillId="30" borderId="103" applyNumberFormat="0" applyFont="0" applyAlignment="0" applyProtection="0">
      <alignment vertical="center"/>
    </xf>
    <xf numFmtId="0" fontId="29" fillId="30" borderId="103" applyNumberFormat="0" applyFont="0" applyAlignment="0" applyProtection="0">
      <alignment vertical="center"/>
    </xf>
    <xf numFmtId="0" fontId="29" fillId="30" borderId="103" applyNumberFormat="0" applyFont="0" applyAlignment="0" applyProtection="0">
      <alignment vertical="center"/>
    </xf>
    <xf numFmtId="0" fontId="29" fillId="30" borderId="103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8" fillId="0" borderId="0">
      <alignment horizontal="centerContinuous" vertical="center"/>
    </xf>
    <xf numFmtId="41" fontId="99" fillId="0" borderId="33" applyNumberFormat="0" applyFont="0" applyFill="0" applyBorder="0" applyProtection="0">
      <alignment horizontal="distributed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280" fontId="8" fillId="0" borderId="0" applyFont="0" applyFill="0" applyBorder="0" applyProtection="0">
      <alignment horizontal="center" vertical="center"/>
    </xf>
    <xf numFmtId="281" fontId="8" fillId="0" borderId="0" applyFont="0" applyFill="0" applyBorder="0" applyProtection="0">
      <alignment horizontal="center" vertical="center"/>
    </xf>
    <xf numFmtId="9" fontId="1" fillId="0" borderId="0" applyFont="0" applyFill="0" applyBorder="0" applyAlignment="0" applyProtection="0">
      <alignment vertical="center"/>
    </xf>
    <xf numFmtId="9" fontId="130" fillId="0" borderId="0" applyFont="0" applyFill="0" applyBorder="0" applyAlignment="0" applyProtection="0">
      <alignment vertical="center"/>
    </xf>
    <xf numFmtId="9" fontId="130" fillId="0" borderId="0" applyFont="0" applyFill="0" applyBorder="0" applyAlignment="0" applyProtection="0">
      <alignment vertical="center"/>
    </xf>
    <xf numFmtId="9" fontId="130" fillId="0" borderId="0" applyFont="0" applyFill="0" applyBorder="0" applyAlignment="0" applyProtection="0">
      <alignment vertical="center"/>
    </xf>
    <xf numFmtId="9" fontId="13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13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8" fillId="0" borderId="0"/>
    <xf numFmtId="282" fontId="55" fillId="0" borderId="9" applyBorder="0"/>
    <xf numFmtId="238" fontId="8" fillId="0" borderId="33">
      <alignment horizontal="center" vertical="center"/>
    </xf>
    <xf numFmtId="0" fontId="15" fillId="0" borderId="56" applyNumberFormat="0" applyBorder="0" applyAlignment="0"/>
    <xf numFmtId="38" fontId="92" fillId="0" borderId="0">
      <alignment vertical="center" wrapText="1"/>
    </xf>
    <xf numFmtId="3" fontId="99" fillId="0" borderId="33"/>
    <xf numFmtId="3" fontId="99" fillId="0" borderId="33"/>
    <xf numFmtId="3" fontId="99" fillId="0" borderId="33"/>
    <xf numFmtId="3" fontId="99" fillId="0" borderId="33"/>
    <xf numFmtId="3" fontId="99" fillId="0" borderId="33"/>
    <xf numFmtId="3" fontId="99" fillId="0" borderId="33"/>
    <xf numFmtId="3" fontId="99" fillId="0" borderId="33"/>
    <xf numFmtId="3" fontId="99" fillId="0" borderId="33"/>
    <xf numFmtId="3" fontId="99" fillId="0" borderId="33"/>
    <xf numFmtId="3" fontId="99" fillId="0" borderId="33"/>
    <xf numFmtId="3" fontId="99" fillId="0" borderId="33"/>
    <xf numFmtId="3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5"/>
    <xf numFmtId="3" fontId="99" fillId="0" borderId="36"/>
    <xf numFmtId="3" fontId="99" fillId="0" borderId="36"/>
    <xf numFmtId="3" fontId="99" fillId="0" borderId="36"/>
    <xf numFmtId="3" fontId="99" fillId="0" borderId="36"/>
    <xf numFmtId="3" fontId="99" fillId="0" borderId="36"/>
    <xf numFmtId="3" fontId="99" fillId="0" borderId="36"/>
    <xf numFmtId="3" fontId="99" fillId="0" borderId="36"/>
    <xf numFmtId="0" fontId="102" fillId="0" borderId="33"/>
    <xf numFmtId="0" fontId="102" fillId="0" borderId="33"/>
    <xf numFmtId="0" fontId="102" fillId="0" borderId="33"/>
    <xf numFmtId="0" fontId="102" fillId="0" borderId="33"/>
    <xf numFmtId="0" fontId="102" fillId="0" borderId="33"/>
    <xf numFmtId="0" fontId="102" fillId="0" borderId="33"/>
    <xf numFmtId="0" fontId="102" fillId="0" borderId="33"/>
    <xf numFmtId="0" fontId="102" fillId="0" borderId="33"/>
    <xf numFmtId="0" fontId="102" fillId="0" borderId="33"/>
    <xf numFmtId="0" fontId="102" fillId="0" borderId="33"/>
    <xf numFmtId="0" fontId="102" fillId="0" borderId="33"/>
    <xf numFmtId="0" fontId="102" fillId="0" borderId="33"/>
    <xf numFmtId="3" fontId="179" fillId="0" borderId="0">
      <alignment vertical="center" wrapText="1"/>
    </xf>
    <xf numFmtId="3" fontId="180" fillId="0" borderId="0">
      <alignment vertical="center" wrapText="1"/>
    </xf>
    <xf numFmtId="0" fontId="181" fillId="0" borderId="0">
      <alignment vertical="center"/>
    </xf>
    <xf numFmtId="0" fontId="9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56" fontId="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82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256" fontId="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80" fontId="183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80" fontId="1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/>
    <xf numFmtId="41" fontId="9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/>
    <xf numFmtId="41" fontId="92" fillId="0" borderId="0" applyFont="0" applyFill="0" applyBorder="0" applyAlignment="0" applyProtection="0"/>
    <xf numFmtId="41" fontId="9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/>
    <xf numFmtId="41" fontId="9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/>
    <xf numFmtId="41" fontId="92" fillId="0" borderId="0" applyFont="0" applyFill="0" applyBorder="0" applyAlignment="0" applyProtection="0"/>
    <xf numFmtId="41" fontId="9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84" fillId="0" borderId="33">
      <alignment vertical="center"/>
    </xf>
    <xf numFmtId="0" fontId="116" fillId="0" borderId="104" applyNumberFormat="0" applyFill="0" applyAlignment="0" applyProtection="0">
      <alignment vertical="center"/>
    </xf>
    <xf numFmtId="0" fontId="116" fillId="0" borderId="104" applyNumberFormat="0" applyFill="0" applyAlignment="0" applyProtection="0">
      <alignment vertical="center"/>
    </xf>
    <xf numFmtId="0" fontId="116" fillId="0" borderId="104" applyNumberFormat="0" applyFill="0" applyAlignment="0" applyProtection="0">
      <alignment vertical="center"/>
    </xf>
    <xf numFmtId="0" fontId="116" fillId="0" borderId="104" applyNumberFormat="0" applyFill="0" applyAlignment="0" applyProtection="0">
      <alignment vertical="center"/>
    </xf>
    <xf numFmtId="0" fontId="116" fillId="0" borderId="104" applyNumberFormat="0" applyFill="0" applyAlignment="0" applyProtection="0">
      <alignment vertical="center"/>
    </xf>
    <xf numFmtId="0" fontId="116" fillId="0" borderId="104" applyNumberFormat="0" applyFill="0" applyAlignment="0" applyProtection="0">
      <alignment vertical="center"/>
    </xf>
    <xf numFmtId="0" fontId="116" fillId="0" borderId="104" applyNumberFormat="0" applyFill="0" applyAlignment="0" applyProtection="0">
      <alignment vertical="center"/>
    </xf>
    <xf numFmtId="283" fontId="185" fillId="0" borderId="0" applyFont="0" applyFill="0" applyBorder="0" applyProtection="0">
      <alignment horizontal="right"/>
    </xf>
    <xf numFmtId="284" fontId="29" fillId="0" borderId="0" applyFont="0" applyFill="0" applyBorder="0" applyAlignment="0" applyProtection="0"/>
    <xf numFmtId="284" fontId="29" fillId="0" borderId="0" applyFont="0" applyFill="0" applyBorder="0" applyAlignment="0" applyProtection="0"/>
    <xf numFmtId="285" fontId="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86" fillId="0" borderId="0">
      <alignment vertical="center"/>
    </xf>
    <xf numFmtId="0" fontId="187" fillId="0" borderId="0">
      <alignment horizontal="center" vertical="center"/>
    </xf>
    <xf numFmtId="0" fontId="118" fillId="8" borderId="101" applyNumberFormat="0" applyAlignment="0" applyProtection="0">
      <alignment vertical="center"/>
    </xf>
    <xf numFmtId="0" fontId="118" fillId="8" borderId="101" applyNumberFormat="0" applyAlignment="0" applyProtection="0">
      <alignment vertical="center"/>
    </xf>
    <xf numFmtId="0" fontId="118" fillId="8" borderId="101" applyNumberFormat="0" applyAlignment="0" applyProtection="0">
      <alignment vertical="center"/>
    </xf>
    <xf numFmtId="0" fontId="118" fillId="8" borderId="101" applyNumberFormat="0" applyAlignment="0" applyProtection="0">
      <alignment vertical="center"/>
    </xf>
    <xf numFmtId="0" fontId="118" fillId="8" borderId="101" applyNumberFormat="0" applyAlignment="0" applyProtection="0">
      <alignment vertical="center"/>
    </xf>
    <xf numFmtId="0" fontId="118" fillId="8" borderId="101" applyNumberFormat="0" applyAlignment="0" applyProtection="0">
      <alignment vertical="center"/>
    </xf>
    <xf numFmtId="0" fontId="118" fillId="8" borderId="101" applyNumberFormat="0" applyAlignment="0" applyProtection="0">
      <alignment vertical="center"/>
    </xf>
    <xf numFmtId="0" fontId="123" fillId="33" borderId="46">
      <alignment horizontal="centerContinuous"/>
    </xf>
    <xf numFmtId="0" fontId="123" fillId="33" borderId="46">
      <alignment horizontal="centerContinuous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33">
      <alignment horizontal="distributed" vertical="center"/>
    </xf>
    <xf numFmtId="0" fontId="8" fillId="0" borderId="56">
      <alignment horizontal="distributed"/>
    </xf>
    <xf numFmtId="0" fontId="8" fillId="0" borderId="56">
      <alignment horizontal="distributed"/>
    </xf>
    <xf numFmtId="0" fontId="8" fillId="0" borderId="56">
      <alignment horizontal="distributed"/>
    </xf>
    <xf numFmtId="0" fontId="8" fillId="0" borderId="56">
      <alignment horizontal="distributed"/>
    </xf>
    <xf numFmtId="0" fontId="8" fillId="0" borderId="56">
      <alignment horizontal="distributed"/>
    </xf>
    <xf numFmtId="0" fontId="8" fillId="0" borderId="56">
      <alignment horizontal="distributed"/>
    </xf>
    <xf numFmtId="0" fontId="8" fillId="0" borderId="56">
      <alignment horizontal="distributed"/>
    </xf>
    <xf numFmtId="0" fontId="128" fillId="29" borderId="105" applyNumberFormat="0" applyAlignment="0" applyProtection="0">
      <alignment vertical="center"/>
    </xf>
    <xf numFmtId="0" fontId="128" fillId="29" borderId="105" applyNumberFormat="0" applyAlignment="0" applyProtection="0">
      <alignment vertical="center"/>
    </xf>
    <xf numFmtId="0" fontId="128" fillId="29" borderId="105" applyNumberFormat="0" applyAlignment="0" applyProtection="0">
      <alignment vertical="center"/>
    </xf>
    <xf numFmtId="0" fontId="128" fillId="29" borderId="105" applyNumberFormat="0" applyAlignment="0" applyProtection="0">
      <alignment vertical="center"/>
    </xf>
    <xf numFmtId="0" fontId="128" fillId="29" borderId="105" applyNumberFormat="0" applyAlignment="0" applyProtection="0">
      <alignment vertical="center"/>
    </xf>
    <xf numFmtId="0" fontId="128" fillId="29" borderId="105" applyNumberFormat="0" applyAlignment="0" applyProtection="0">
      <alignment vertical="center"/>
    </xf>
    <xf numFmtId="0" fontId="128" fillId="29" borderId="105" applyNumberFormat="0" applyAlignment="0" applyProtection="0">
      <alignment vertical="center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0" fontId="29" fillId="0" borderId="0" applyFont="0" applyFill="0" applyBorder="0" applyAlignment="0" applyProtection="0"/>
    <xf numFmtId="40" fontId="8" fillId="0" borderId="0">
      <protection locked="0"/>
    </xf>
    <xf numFmtId="40" fontId="8" fillId="0" borderId="0">
      <protection locked="0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176" fontId="8" fillId="0" borderId="33">
      <alignment horizontal="center" vertical="center"/>
    </xf>
    <xf numFmtId="40" fontId="8" fillId="0" borderId="0">
      <protection locked="0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86" fontId="29" fillId="0" borderId="0" applyFont="0" applyFill="0" applyBorder="0" applyAlignment="0" applyProtection="0"/>
    <xf numFmtId="176" fontId="8" fillId="0" borderId="0" applyNumberFormat="0" applyFont="0" applyFill="0" applyBorder="0" applyProtection="0">
      <alignment vertical="center"/>
    </xf>
    <xf numFmtId="287" fontId="32" fillId="0" borderId="0" applyFont="0" applyFill="0" applyBorder="0" applyAlignment="0" applyProtection="0"/>
    <xf numFmtId="0" fontId="15" fillId="0" borderId="0"/>
    <xf numFmtId="43" fontId="2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2" fillId="0" borderId="0" applyFont="0" applyFill="0" applyBorder="0" applyAlignment="0" applyProtection="0"/>
    <xf numFmtId="183" fontId="8" fillId="0" borderId="0" applyFont="0" applyFill="0" applyBorder="0" applyAlignment="0" applyProtection="0"/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40" fillId="0" borderId="0" applyFont="0" applyFill="0" applyBorder="0" applyAlignment="0" applyProtection="0">
      <alignment vertical="center"/>
    </xf>
    <xf numFmtId="42" fontId="40" fillId="0" borderId="0" applyFont="0" applyFill="0" applyBorder="0" applyAlignment="0" applyProtection="0">
      <alignment vertical="center"/>
    </xf>
    <xf numFmtId="42" fontId="40" fillId="0" borderId="0" applyFont="0" applyFill="0" applyBorder="0" applyAlignment="0" applyProtection="0">
      <alignment vertical="center"/>
    </xf>
    <xf numFmtId="42" fontId="40" fillId="0" borderId="0" applyFont="0" applyFill="0" applyBorder="0" applyAlignment="0" applyProtection="0">
      <alignment vertical="center"/>
    </xf>
    <xf numFmtId="42" fontId="40" fillId="0" borderId="0" applyFont="0" applyFill="0" applyBorder="0" applyAlignment="0" applyProtection="0">
      <alignment vertical="center"/>
    </xf>
    <xf numFmtId="42" fontId="40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0" fontId="188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" fillId="0" borderId="0" applyBorder="0"/>
    <xf numFmtId="0" fontId="110" fillId="0" borderId="0">
      <alignment vertical="center"/>
    </xf>
    <xf numFmtId="0" fontId="20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0" fillId="0" borderId="0"/>
    <xf numFmtId="0" fontId="29" fillId="0" borderId="0"/>
    <xf numFmtId="0" fontId="182" fillId="0" borderId="0">
      <alignment vertical="center"/>
    </xf>
    <xf numFmtId="0" fontId="29" fillId="0" borderId="0"/>
    <xf numFmtId="0" fontId="110" fillId="0" borderId="0">
      <alignment vertical="center"/>
    </xf>
    <xf numFmtId="0" fontId="29" fillId="0" borderId="0">
      <alignment vertical="center"/>
    </xf>
    <xf numFmtId="0" fontId="110" fillId="0" borderId="0">
      <alignment vertical="center"/>
    </xf>
    <xf numFmtId="0" fontId="189" fillId="0" borderId="93" applyNumberFormat="0" applyFont="0" applyAlignment="0">
      <alignment horizontal="left" vertical="center"/>
    </xf>
    <xf numFmtId="0" fontId="189" fillId="0" borderId="93" applyNumberFormat="0" applyFont="0" applyAlignment="0">
      <alignment horizontal="left" vertical="center"/>
    </xf>
    <xf numFmtId="0" fontId="189" fillId="0" borderId="93" applyNumberFormat="0" applyFont="0" applyAlignment="0">
      <alignment horizontal="left" vertical="center"/>
    </xf>
    <xf numFmtId="0" fontId="189" fillId="0" borderId="93" applyNumberFormat="0" applyFont="0" applyAlignment="0">
      <alignment horizontal="left" vertical="center"/>
    </xf>
    <xf numFmtId="0" fontId="189" fillId="0" borderId="93" applyNumberFormat="0" applyFont="0" applyAlignment="0">
      <alignment horizontal="left" vertical="center"/>
    </xf>
    <xf numFmtId="0" fontId="189" fillId="0" borderId="93" applyNumberFormat="0" applyFont="0" applyAlignment="0">
      <alignment horizontal="left" vertical="center"/>
    </xf>
    <xf numFmtId="0" fontId="189" fillId="0" borderId="93" applyNumberFormat="0" applyFont="0" applyAlignment="0">
      <alignment horizontal="left" vertical="center"/>
    </xf>
    <xf numFmtId="0" fontId="189" fillId="0" borderId="93" applyNumberFormat="0" applyFont="0" applyAlignment="0">
      <alignment horizontal="left" vertical="center"/>
    </xf>
    <xf numFmtId="0" fontId="110" fillId="0" borderId="0">
      <alignment vertical="center"/>
    </xf>
    <xf numFmtId="0" fontId="29" fillId="0" borderId="0"/>
    <xf numFmtId="0" fontId="1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0" fillId="0" borderId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  <xf numFmtId="0" fontId="29" fillId="0" borderId="33" applyNumberFormat="0" applyFill="0" applyProtection="0">
      <alignment vertical="center"/>
    </xf>
  </cellStyleXfs>
  <cellXfs count="265">
    <xf numFmtId="0" fontId="0" fillId="0" borderId="0" xfId="0">
      <alignment vertical="center"/>
    </xf>
    <xf numFmtId="41" fontId="12" fillId="2" borderId="0" xfId="2349" applyFont="1" applyFill="1" applyBorder="1" applyAlignment="1">
      <alignment vertical="center"/>
    </xf>
    <xf numFmtId="0" fontId="132" fillId="2" borderId="0" xfId="2350" applyFont="1" applyFill="1" applyAlignment="1">
      <alignment vertical="center" wrapText="1"/>
    </xf>
    <xf numFmtId="0" fontId="133" fillId="2" borderId="0" xfId="2351" applyFont="1" applyFill="1">
      <alignment vertical="center"/>
    </xf>
    <xf numFmtId="0" fontId="134" fillId="2" borderId="0" xfId="2351" applyFont="1" applyFill="1">
      <alignment vertical="center"/>
    </xf>
    <xf numFmtId="0" fontId="11" fillId="2" borderId="0" xfId="2350" applyFont="1" applyFill="1" applyBorder="1" applyAlignment="1">
      <alignment horizontal="center" vertical="center"/>
    </xf>
    <xf numFmtId="0" fontId="132" fillId="2" borderId="15" xfId="2350" applyFont="1" applyFill="1" applyBorder="1" applyAlignment="1">
      <alignment horizontal="center" vertical="center" wrapText="1"/>
    </xf>
    <xf numFmtId="0" fontId="136" fillId="2" borderId="37" xfId="2350" applyFont="1" applyFill="1" applyBorder="1" applyAlignment="1">
      <alignment horizontal="center" vertical="center" wrapText="1"/>
    </xf>
    <xf numFmtId="41" fontId="136" fillId="2" borderId="47" xfId="2349" applyFont="1" applyFill="1" applyBorder="1" applyAlignment="1">
      <alignment horizontal="center" vertical="center" wrapText="1"/>
    </xf>
    <xf numFmtId="37" fontId="136" fillId="2" borderId="18" xfId="2350" applyNumberFormat="1" applyFont="1" applyFill="1" applyBorder="1" applyAlignment="1">
      <alignment horizontal="center" vertical="center" wrapText="1"/>
    </xf>
    <xf numFmtId="37" fontId="136" fillId="2" borderId="47" xfId="2350" applyNumberFormat="1" applyFont="1" applyFill="1" applyBorder="1" applyAlignment="1">
      <alignment horizontal="center" vertical="center" wrapText="1"/>
    </xf>
    <xf numFmtId="0" fontId="132" fillId="2" borderId="18" xfId="2350" applyFont="1" applyFill="1" applyBorder="1" applyAlignment="1">
      <alignment horizontal="center" vertical="center" wrapText="1"/>
    </xf>
    <xf numFmtId="0" fontId="132" fillId="2" borderId="47" xfId="2350" applyFont="1" applyFill="1" applyBorder="1" applyAlignment="1">
      <alignment horizontal="center" vertical="center" wrapText="1"/>
    </xf>
    <xf numFmtId="0" fontId="132" fillId="2" borderId="0" xfId="2350" applyFont="1" applyFill="1" applyBorder="1" applyAlignment="1">
      <alignment horizontal="center" vertical="center" wrapText="1"/>
    </xf>
    <xf numFmtId="0" fontId="132" fillId="2" borderId="0" xfId="2350" applyFont="1" applyFill="1" applyBorder="1" applyAlignment="1">
      <alignment horizontal="left" vertical="center" wrapText="1"/>
    </xf>
    <xf numFmtId="0" fontId="134" fillId="2" borderId="33" xfId="2351" applyFont="1" applyFill="1" applyBorder="1" applyAlignment="1">
      <alignment horizontal="center" vertical="center"/>
    </xf>
    <xf numFmtId="41" fontId="136" fillId="2" borderId="70" xfId="2083" applyFont="1" applyFill="1" applyBorder="1" applyAlignment="1" applyProtection="1">
      <alignment vertical="center"/>
    </xf>
    <xf numFmtId="0" fontId="12" fillId="2" borderId="69" xfId="2350" applyFont="1" applyFill="1" applyBorder="1" applyAlignment="1">
      <alignment horizontal="center" vertical="center" wrapText="1"/>
    </xf>
    <xf numFmtId="0" fontId="12" fillId="2" borderId="70" xfId="2350" applyFont="1" applyFill="1" applyBorder="1" applyAlignment="1">
      <alignment horizontal="center" vertical="center" wrapText="1"/>
    </xf>
    <xf numFmtId="0" fontId="12" fillId="2" borderId="0" xfId="2350" applyFont="1" applyFill="1" applyBorder="1" applyAlignment="1">
      <alignment horizontal="center" vertical="center" wrapText="1"/>
    </xf>
    <xf numFmtId="41" fontId="136" fillId="2" borderId="0" xfId="2353" applyFont="1" applyFill="1" applyBorder="1" applyAlignment="1">
      <alignment vertical="center" wrapText="1"/>
    </xf>
    <xf numFmtId="0" fontId="134" fillId="2" borderId="7" xfId="2351" applyFont="1" applyFill="1" applyBorder="1">
      <alignment vertical="center"/>
    </xf>
    <xf numFmtId="41" fontId="134" fillId="2" borderId="7" xfId="2349" applyFont="1" applyFill="1" applyBorder="1">
      <alignment vertical="center"/>
    </xf>
    <xf numFmtId="227" fontId="134" fillId="2" borderId="7" xfId="2352" applyNumberFormat="1" applyFont="1" applyFill="1" applyBorder="1">
      <alignment vertical="center"/>
    </xf>
    <xf numFmtId="41" fontId="132" fillId="2" borderId="18" xfId="2353" applyFont="1" applyFill="1" applyBorder="1" applyAlignment="1">
      <alignment vertical="center"/>
    </xf>
    <xf numFmtId="41" fontId="132" fillId="2" borderId="72" xfId="2353" applyFont="1" applyFill="1" applyBorder="1" applyAlignment="1">
      <alignment vertical="center" wrapText="1"/>
    </xf>
    <xf numFmtId="41" fontId="132" fillId="2" borderId="0" xfId="2353" applyFont="1" applyFill="1" applyBorder="1" applyAlignment="1">
      <alignment vertical="center" wrapText="1"/>
    </xf>
    <xf numFmtId="41" fontId="132" fillId="2" borderId="74" xfId="2353" applyFont="1" applyFill="1" applyBorder="1" applyAlignment="1">
      <alignment vertical="center" wrapText="1"/>
    </xf>
    <xf numFmtId="41" fontId="132" fillId="2" borderId="76" xfId="2353" applyFont="1" applyFill="1" applyBorder="1" applyAlignment="1">
      <alignment vertical="center" wrapText="1"/>
    </xf>
    <xf numFmtId="41" fontId="132" fillId="2" borderId="18" xfId="2353" applyFont="1" applyFill="1" applyBorder="1" applyAlignment="1">
      <alignment vertical="center" wrapText="1"/>
    </xf>
    <xf numFmtId="41" fontId="132" fillId="2" borderId="78" xfId="2353" applyFont="1" applyFill="1" applyBorder="1" applyAlignment="1">
      <alignment vertical="center" wrapText="1"/>
    </xf>
    <xf numFmtId="43" fontId="132" fillId="2" borderId="0" xfId="2350" applyNumberFormat="1" applyFont="1" applyFill="1" applyAlignment="1">
      <alignment vertical="center" wrapText="1"/>
    </xf>
    <xf numFmtId="41" fontId="136" fillId="2" borderId="47" xfId="2083" applyFont="1" applyFill="1" applyBorder="1" applyAlignment="1" applyProtection="1">
      <alignment vertical="center"/>
    </xf>
    <xf numFmtId="37" fontId="132" fillId="2" borderId="18" xfId="2354" applyFont="1" applyFill="1" applyBorder="1" applyAlignment="1">
      <alignment horizontal="left" vertical="center" wrapText="1"/>
    </xf>
    <xf numFmtId="9" fontId="132" fillId="34" borderId="0" xfId="2350" applyNumberFormat="1" applyFont="1" applyFill="1" applyAlignment="1">
      <alignment horizontal="left" vertical="center" wrapText="1"/>
    </xf>
    <xf numFmtId="37" fontId="132" fillId="2" borderId="18" xfId="2354" applyFont="1" applyFill="1" applyBorder="1" applyAlignment="1">
      <alignment horizontal="left" vertical="center"/>
    </xf>
    <xf numFmtId="43" fontId="134" fillId="2" borderId="0" xfId="2351" applyNumberFormat="1" applyFont="1" applyFill="1">
      <alignment vertical="center"/>
    </xf>
    <xf numFmtId="0" fontId="134" fillId="2" borderId="9" xfId="2351" applyFont="1" applyFill="1" applyBorder="1">
      <alignment vertical="center"/>
    </xf>
    <xf numFmtId="41" fontId="134" fillId="2" borderId="9" xfId="2349" applyFont="1" applyFill="1" applyBorder="1">
      <alignment vertical="center"/>
    </xf>
    <xf numFmtId="41" fontId="132" fillId="2" borderId="79" xfId="2353" applyFont="1" applyFill="1" applyBorder="1" applyAlignment="1">
      <alignment vertical="center" wrapText="1"/>
    </xf>
    <xf numFmtId="41" fontId="17" fillId="2" borderId="0" xfId="2353" applyFont="1" applyFill="1" applyBorder="1" applyAlignment="1">
      <alignment vertical="center" wrapText="1"/>
    </xf>
    <xf numFmtId="43" fontId="133" fillId="2" borderId="0" xfId="2351" applyNumberFormat="1" applyFont="1" applyFill="1">
      <alignment vertical="center"/>
    </xf>
    <xf numFmtId="43" fontId="133" fillId="2" borderId="0" xfId="2351" applyNumberFormat="1" applyFont="1" applyFill="1" applyAlignment="1">
      <alignment horizontal="center" vertical="center"/>
    </xf>
    <xf numFmtId="41" fontId="132" fillId="2" borderId="78" xfId="2353" applyFont="1" applyFill="1" applyBorder="1" applyAlignment="1">
      <alignment horizontal="left" vertical="center" wrapText="1"/>
    </xf>
    <xf numFmtId="0" fontId="132" fillId="2" borderId="18" xfId="2353" applyNumberFormat="1" applyFont="1" applyFill="1" applyBorder="1" applyAlignment="1">
      <alignment vertical="center" wrapText="1"/>
    </xf>
    <xf numFmtId="41" fontId="132" fillId="2" borderId="81" xfId="2353" applyFont="1" applyFill="1" applyBorder="1" applyAlignment="1">
      <alignment horizontal="center" vertical="center" wrapText="1"/>
    </xf>
    <xf numFmtId="37" fontId="132" fillId="2" borderId="70" xfId="2354" applyFont="1" applyFill="1" applyBorder="1" applyAlignment="1">
      <alignment horizontal="left" vertical="center"/>
    </xf>
    <xf numFmtId="41" fontId="132" fillId="2" borderId="69" xfId="2353" applyFont="1" applyFill="1" applyBorder="1" applyAlignment="1">
      <alignment vertical="center" wrapText="1"/>
    </xf>
    <xf numFmtId="0" fontId="134" fillId="2" borderId="0" xfId="2351" applyFont="1" applyFill="1" applyAlignment="1">
      <alignment horizontal="center" vertical="center"/>
    </xf>
    <xf numFmtId="41" fontId="133" fillId="2" borderId="85" xfId="2353" applyFont="1" applyFill="1" applyBorder="1" applyAlignment="1">
      <alignment horizontal="left" vertical="center" wrapText="1"/>
    </xf>
    <xf numFmtId="0" fontId="133" fillId="2" borderId="54" xfId="2355" applyFont="1" applyFill="1" applyBorder="1" applyAlignment="1">
      <alignment vertical="center" wrapText="1"/>
    </xf>
    <xf numFmtId="0" fontId="133" fillId="2" borderId="86" xfId="2351" applyFont="1" applyFill="1" applyBorder="1">
      <alignment vertical="center"/>
    </xf>
    <xf numFmtId="0" fontId="133" fillId="2" borderId="0" xfId="2351" applyFont="1" applyFill="1" applyBorder="1">
      <alignment vertical="center"/>
    </xf>
    <xf numFmtId="41" fontId="133" fillId="2" borderId="78" xfId="2353" applyFont="1" applyFill="1" applyBorder="1" applyAlignment="1">
      <alignment horizontal="left" vertical="center" wrapText="1"/>
    </xf>
    <xf numFmtId="0" fontId="133" fillId="2" borderId="15" xfId="2355" applyFont="1" applyFill="1" applyBorder="1" applyAlignment="1">
      <alignment vertical="center" wrapText="1"/>
    </xf>
    <xf numFmtId="0" fontId="133" fillId="2" borderId="47" xfId="2351" applyFont="1" applyFill="1" applyBorder="1">
      <alignment vertical="center"/>
    </xf>
    <xf numFmtId="0" fontId="133" fillId="2" borderId="15" xfId="2355" applyFont="1" applyFill="1" applyBorder="1">
      <alignment vertical="center"/>
    </xf>
    <xf numFmtId="41" fontId="134" fillId="2" borderId="0" xfId="2351" applyNumberFormat="1" applyFont="1" applyFill="1">
      <alignment vertical="center"/>
    </xf>
    <xf numFmtId="41" fontId="136" fillId="2" borderId="74" xfId="2353" applyFont="1" applyFill="1" applyBorder="1" applyAlignment="1">
      <alignment horizontal="center" vertical="center" wrapText="1"/>
    </xf>
    <xf numFmtId="0" fontId="133" fillId="2" borderId="87" xfId="2351" applyFont="1" applyFill="1" applyBorder="1">
      <alignment vertical="center"/>
    </xf>
    <xf numFmtId="0" fontId="133" fillId="2" borderId="70" xfId="2351" applyFont="1" applyFill="1" applyBorder="1">
      <alignment vertical="center"/>
    </xf>
    <xf numFmtId="41" fontId="134" fillId="2" borderId="0" xfId="2349" applyFont="1" applyFill="1">
      <alignment vertical="center"/>
    </xf>
    <xf numFmtId="41" fontId="132" fillId="2" borderId="74" xfId="2353" applyFont="1" applyFill="1" applyBorder="1" applyAlignment="1">
      <alignment horizontal="left" vertical="center" wrapText="1"/>
    </xf>
    <xf numFmtId="0" fontId="137" fillId="2" borderId="0" xfId="2353" applyNumberFormat="1" applyFont="1" applyFill="1" applyBorder="1" applyAlignment="1">
      <alignment vertical="center" wrapText="1"/>
    </xf>
    <xf numFmtId="0" fontId="132" fillId="2" borderId="81" xfId="2350" applyFont="1" applyFill="1" applyBorder="1" applyAlignment="1">
      <alignment horizontal="center" vertical="center" wrapText="1"/>
    </xf>
    <xf numFmtId="41" fontId="132" fillId="2" borderId="90" xfId="2353" applyFont="1" applyFill="1" applyBorder="1" applyAlignment="1">
      <alignment vertical="center" wrapText="1"/>
    </xf>
    <xf numFmtId="41" fontId="12" fillId="2" borderId="90" xfId="2353" applyFont="1" applyFill="1" applyBorder="1" applyAlignment="1">
      <alignment vertical="center" wrapText="1"/>
    </xf>
    <xf numFmtId="41" fontId="12" fillId="2" borderId="0" xfId="2353" applyFont="1" applyFill="1" applyBorder="1" applyAlignment="1">
      <alignment vertical="center" wrapText="1"/>
    </xf>
    <xf numFmtId="0" fontId="132" fillId="2" borderId="15" xfId="2350" applyFont="1" applyFill="1" applyBorder="1" applyAlignment="1">
      <alignment horizontal="center" vertical="center" wrapText="1"/>
    </xf>
    <xf numFmtId="0" fontId="132" fillId="2" borderId="18" xfId="2350" applyFont="1" applyFill="1" applyBorder="1" applyAlignment="1">
      <alignment horizontal="center" vertical="center" wrapText="1"/>
    </xf>
    <xf numFmtId="41" fontId="132" fillId="2" borderId="19" xfId="2353" applyFont="1" applyFill="1" applyBorder="1" applyAlignment="1">
      <alignment vertical="center" wrapText="1"/>
    </xf>
    <xf numFmtId="41" fontId="11" fillId="2" borderId="19" xfId="2353" applyFont="1" applyFill="1" applyBorder="1" applyAlignment="1">
      <alignment vertical="center" wrapText="1"/>
    </xf>
    <xf numFmtId="41" fontId="133" fillId="2" borderId="0" xfId="2351" applyNumberFormat="1" applyFont="1" applyFill="1">
      <alignment vertical="center"/>
    </xf>
    <xf numFmtId="179" fontId="134" fillId="2" borderId="9" xfId="2352" applyNumberFormat="1" applyFont="1" applyFill="1" applyBorder="1">
      <alignment vertical="center"/>
    </xf>
    <xf numFmtId="41" fontId="136" fillId="2" borderId="66" xfId="2083" applyFont="1" applyFill="1" applyBorder="1" applyAlignment="1" applyProtection="1">
      <alignment vertical="center"/>
    </xf>
    <xf numFmtId="41" fontId="136" fillId="2" borderId="66" xfId="2083" applyNumberFormat="1" applyFont="1" applyFill="1" applyBorder="1" applyAlignment="1" applyProtection="1">
      <alignment vertical="center"/>
    </xf>
    <xf numFmtId="41" fontId="136" fillId="2" borderId="47" xfId="2349" applyFont="1" applyFill="1" applyBorder="1" applyAlignment="1">
      <alignment horizontal="right" vertical="center" wrapText="1"/>
    </xf>
    <xf numFmtId="41" fontId="136" fillId="2" borderId="18" xfId="2349" applyFont="1" applyFill="1" applyBorder="1" applyAlignment="1">
      <alignment horizontal="right" vertical="center" wrapText="1"/>
    </xf>
    <xf numFmtId="41" fontId="136" fillId="2" borderId="75" xfId="2083" applyFont="1" applyFill="1" applyBorder="1" applyAlignment="1">
      <alignment horizontal="left" vertical="center" wrapText="1"/>
    </xf>
    <xf numFmtId="41" fontId="136" fillId="2" borderId="76" xfId="2083" applyFont="1" applyFill="1" applyBorder="1" applyAlignment="1">
      <alignment horizontal="left" vertical="center" wrapText="1"/>
    </xf>
    <xf numFmtId="41" fontId="136" fillId="2" borderId="18" xfId="2083" applyFont="1" applyFill="1" applyBorder="1" applyAlignment="1" applyProtection="1">
      <alignment vertical="center"/>
    </xf>
    <xf numFmtId="41" fontId="134" fillId="2" borderId="47" xfId="2349" applyFont="1" applyFill="1" applyBorder="1">
      <alignment vertical="center"/>
    </xf>
    <xf numFmtId="41" fontId="136" fillId="2" borderId="47" xfId="2083" applyFont="1" applyFill="1" applyBorder="1" applyAlignment="1">
      <alignment horizontal="left" vertical="center" wrapText="1"/>
    </xf>
    <xf numFmtId="41" fontId="136" fillId="2" borderId="18" xfId="2083" applyFont="1" applyFill="1" applyBorder="1" applyAlignment="1">
      <alignment horizontal="left" vertical="center" wrapText="1"/>
    </xf>
    <xf numFmtId="41" fontId="134" fillId="2" borderId="47" xfId="2353" applyFont="1" applyFill="1" applyBorder="1" applyAlignment="1">
      <alignment horizontal="left" vertical="center" wrapText="1"/>
    </xf>
    <xf numFmtId="41" fontId="134" fillId="2" borderId="18" xfId="2353" applyFont="1" applyFill="1" applyBorder="1" applyAlignment="1">
      <alignment horizontal="left" vertical="center" wrapText="1"/>
    </xf>
    <xf numFmtId="41" fontId="136" fillId="2" borderId="47" xfId="2353" applyFont="1" applyFill="1" applyBorder="1" applyAlignment="1">
      <alignment horizontal="left" vertical="center" wrapText="1"/>
    </xf>
    <xf numFmtId="41" fontId="136" fillId="2" borderId="70" xfId="2083" applyFont="1" applyFill="1" applyBorder="1" applyAlignment="1">
      <alignment horizontal="left" vertical="center" wrapText="1"/>
    </xf>
    <xf numFmtId="41" fontId="136" fillId="2" borderId="69" xfId="2083" applyFont="1" applyFill="1" applyBorder="1" applyAlignment="1">
      <alignment horizontal="left" vertical="center" wrapText="1"/>
    </xf>
    <xf numFmtId="41" fontId="134" fillId="2" borderId="86" xfId="2353" applyFont="1" applyFill="1" applyBorder="1" applyAlignment="1">
      <alignment horizontal="left" vertical="center" wrapText="1"/>
    </xf>
    <xf numFmtId="41" fontId="136" fillId="2" borderId="75" xfId="2353" applyFont="1" applyFill="1" applyBorder="1" applyAlignment="1">
      <alignment horizontal="left" vertical="center" wrapText="1"/>
    </xf>
    <xf numFmtId="41" fontId="136" fillId="2" borderId="76" xfId="2353" applyFont="1" applyFill="1" applyBorder="1" applyAlignment="1">
      <alignment horizontal="left" vertical="center" wrapText="1"/>
    </xf>
    <xf numFmtId="41" fontId="136" fillId="2" borderId="70" xfId="2353" applyFont="1" applyFill="1" applyBorder="1" applyAlignment="1">
      <alignment horizontal="left" vertical="center" wrapText="1"/>
    </xf>
    <xf numFmtId="41" fontId="136" fillId="2" borderId="69" xfId="2353" applyFont="1" applyFill="1" applyBorder="1" applyAlignment="1">
      <alignment horizontal="left" vertical="center" wrapText="1"/>
    </xf>
    <xf numFmtId="41" fontId="11" fillId="2" borderId="91" xfId="2353" applyFont="1" applyFill="1" applyBorder="1" applyAlignment="1">
      <alignment horizontal="left" vertical="center" wrapText="1"/>
    </xf>
    <xf numFmtId="41" fontId="11" fillId="2" borderId="90" xfId="2353" applyFont="1" applyFill="1" applyBorder="1" applyAlignment="1">
      <alignment horizontal="left" vertical="center" wrapText="1"/>
    </xf>
    <xf numFmtId="41" fontId="11" fillId="2" borderId="54" xfId="2353" applyFont="1" applyFill="1" applyBorder="1" applyAlignment="1">
      <alignment horizontal="left" vertical="center" wrapText="1"/>
    </xf>
    <xf numFmtId="41" fontId="11" fillId="2" borderId="86" xfId="2353" applyFont="1" applyFill="1" applyBorder="1" applyAlignment="1">
      <alignment horizontal="left" vertical="center" wrapText="1"/>
    </xf>
    <xf numFmtId="41" fontId="11" fillId="2" borderId="57" xfId="2353" applyFont="1" applyFill="1" applyBorder="1" applyAlignment="1">
      <alignment horizontal="left" vertical="center" wrapText="1"/>
    </xf>
    <xf numFmtId="241" fontId="136" fillId="2" borderId="47" xfId="2353" applyNumberFormat="1" applyFont="1" applyFill="1" applyBorder="1" applyAlignment="1">
      <alignment horizontal="left" vertical="center" wrapText="1"/>
    </xf>
    <xf numFmtId="241" fontId="136" fillId="2" borderId="18" xfId="2353" applyNumberFormat="1" applyFont="1" applyFill="1" applyBorder="1" applyAlignment="1">
      <alignment horizontal="left" vertical="center" wrapText="1"/>
    </xf>
    <xf numFmtId="41" fontId="11" fillId="2" borderId="15" xfId="2353" applyFont="1" applyFill="1" applyBorder="1" applyAlignment="1">
      <alignment horizontal="left" vertical="center" wrapText="1"/>
    </xf>
    <xf numFmtId="41" fontId="11" fillId="2" borderId="47" xfId="2353" applyFont="1" applyFill="1" applyBorder="1" applyAlignment="1">
      <alignment horizontal="left" vertical="center" wrapText="1"/>
    </xf>
    <xf numFmtId="41" fontId="11" fillId="2" borderId="0" xfId="2353" applyFont="1" applyFill="1" applyBorder="1" applyAlignment="1">
      <alignment horizontal="left" vertical="center" wrapText="1"/>
    </xf>
    <xf numFmtId="41" fontId="136" fillId="2" borderId="15" xfId="2353" applyFont="1" applyFill="1" applyBorder="1" applyAlignment="1">
      <alignment horizontal="left" vertical="center" wrapText="1"/>
    </xf>
    <xf numFmtId="41" fontId="136" fillId="2" borderId="0" xfId="2353" applyFont="1" applyFill="1" applyBorder="1" applyAlignment="1">
      <alignment horizontal="left" vertical="center" wrapText="1"/>
    </xf>
    <xf numFmtId="41" fontId="11" fillId="2" borderId="18" xfId="2353" applyFont="1" applyFill="1" applyBorder="1" applyAlignment="1">
      <alignment horizontal="left" vertical="center" wrapText="1"/>
    </xf>
    <xf numFmtId="41" fontId="136" fillId="2" borderId="18" xfId="2353" applyFont="1" applyFill="1" applyBorder="1" applyAlignment="1">
      <alignment horizontal="left" vertical="center" wrapText="1"/>
    </xf>
    <xf numFmtId="41" fontId="136" fillId="2" borderId="92" xfId="2353" applyFont="1" applyFill="1" applyBorder="1" applyAlignment="1">
      <alignment horizontal="left" vertical="center" wrapText="1"/>
    </xf>
    <xf numFmtId="41" fontId="136" fillId="2" borderId="94" xfId="2353" applyFont="1" applyFill="1" applyBorder="1" applyAlignment="1">
      <alignment horizontal="left" vertical="center" wrapText="1"/>
    </xf>
    <xf numFmtId="41" fontId="136" fillId="2" borderId="53" xfId="2353" applyFont="1" applyFill="1" applyBorder="1" applyAlignment="1">
      <alignment horizontal="left" vertical="center" wrapText="1"/>
    </xf>
    <xf numFmtId="41" fontId="11" fillId="2" borderId="58" xfId="2353" applyFont="1" applyFill="1" applyBorder="1" applyAlignment="1">
      <alignment horizontal="left" vertical="center" wrapText="1"/>
    </xf>
    <xf numFmtId="41" fontId="11" fillId="2" borderId="95" xfId="2353" applyFont="1" applyFill="1" applyBorder="1" applyAlignment="1">
      <alignment horizontal="left" vertical="center" wrapText="1"/>
    </xf>
    <xf numFmtId="41" fontId="11" fillId="2" borderId="50" xfId="2353" applyFont="1" applyFill="1" applyBorder="1" applyAlignment="1">
      <alignment horizontal="left" vertical="center" wrapText="1"/>
    </xf>
    <xf numFmtId="0" fontId="133" fillId="0" borderId="47" xfId="2353" applyNumberFormat="1" applyFont="1" applyBorder="1" applyAlignment="1">
      <alignment vertical="center" wrapText="1"/>
    </xf>
    <xf numFmtId="0" fontId="191" fillId="2" borderId="76" xfId="2353" applyNumberFormat="1" applyFont="1" applyFill="1" applyBorder="1" applyAlignment="1">
      <alignment vertical="center" wrapText="1"/>
    </xf>
    <xf numFmtId="0" fontId="191" fillId="2" borderId="18" xfId="2353" applyNumberFormat="1" applyFont="1" applyFill="1" applyBorder="1" applyAlignment="1">
      <alignment vertical="center" wrapText="1"/>
    </xf>
    <xf numFmtId="0" fontId="192" fillId="0" borderId="47" xfId="2353" applyNumberFormat="1" applyFont="1" applyBorder="1" applyAlignment="1">
      <alignment vertical="center" wrapText="1"/>
    </xf>
    <xf numFmtId="9" fontId="132" fillId="2" borderId="0" xfId="2353" applyNumberFormat="1" applyFont="1" applyFill="1" applyBorder="1" applyAlignment="1">
      <alignment vertical="center" wrapText="1"/>
    </xf>
    <xf numFmtId="9" fontId="17" fillId="2" borderId="0" xfId="2353" applyNumberFormat="1" applyFont="1" applyFill="1" applyBorder="1" applyAlignment="1">
      <alignment vertical="center" wrapText="1"/>
    </xf>
    <xf numFmtId="41" fontId="132" fillId="19" borderId="66" xfId="2353" applyFont="1" applyFill="1" applyBorder="1" applyAlignment="1">
      <alignment vertical="center" wrapText="1"/>
    </xf>
    <xf numFmtId="0" fontId="132" fillId="19" borderId="66" xfId="2350" applyFont="1" applyFill="1" applyBorder="1" applyAlignment="1">
      <alignment horizontal="left" vertical="center" wrapText="1"/>
    </xf>
    <xf numFmtId="0" fontId="136" fillId="37" borderId="37" xfId="2350" applyFont="1" applyFill="1" applyBorder="1" applyAlignment="1">
      <alignment horizontal="center" vertical="center" wrapText="1"/>
    </xf>
    <xf numFmtId="41" fontId="136" fillId="37" borderId="47" xfId="2349" applyFont="1" applyFill="1" applyBorder="1" applyAlignment="1">
      <alignment horizontal="center" vertical="center" wrapText="1"/>
    </xf>
    <xf numFmtId="37" fontId="136" fillId="37" borderId="47" xfId="2350" applyNumberFormat="1" applyFont="1" applyFill="1" applyBorder="1" applyAlignment="1">
      <alignment horizontal="center" vertical="center" wrapText="1"/>
    </xf>
    <xf numFmtId="41" fontId="136" fillId="37" borderId="66" xfId="2083" applyFont="1" applyFill="1" applyBorder="1" applyAlignment="1" applyProtection="1">
      <alignment vertical="center"/>
    </xf>
    <xf numFmtId="41" fontId="136" fillId="37" borderId="66" xfId="2083" applyNumberFormat="1" applyFont="1" applyFill="1" applyBorder="1" applyAlignment="1" applyProtection="1">
      <alignment vertical="center"/>
    </xf>
    <xf numFmtId="41" fontId="136" fillId="37" borderId="70" xfId="2083" applyFont="1" applyFill="1" applyBorder="1" applyAlignment="1" applyProtection="1">
      <alignment vertical="center"/>
    </xf>
    <xf numFmtId="41" fontId="136" fillId="37" borderId="47" xfId="2349" applyFont="1" applyFill="1" applyBorder="1" applyAlignment="1">
      <alignment horizontal="right" vertical="center" wrapText="1"/>
    </xf>
    <xf numFmtId="41" fontId="136" fillId="37" borderId="75" xfId="2083" applyFont="1" applyFill="1" applyBorder="1" applyAlignment="1">
      <alignment horizontal="left" vertical="center" wrapText="1"/>
    </xf>
    <xf numFmtId="41" fontId="136" fillId="37" borderId="47" xfId="2083" applyFont="1" applyFill="1" applyBorder="1" applyAlignment="1" applyProtection="1">
      <alignment vertical="center"/>
    </xf>
    <xf numFmtId="41" fontId="136" fillId="37" borderId="18" xfId="2083" applyFont="1" applyFill="1" applyBorder="1" applyAlignment="1" applyProtection="1">
      <alignment vertical="center"/>
    </xf>
    <xf numFmtId="41" fontId="136" fillId="37" borderId="47" xfId="2083" applyFont="1" applyFill="1" applyBorder="1" applyAlignment="1">
      <alignment horizontal="left" vertical="center" wrapText="1"/>
    </xf>
    <xf numFmtId="41" fontId="136" fillId="37" borderId="47" xfId="2353" applyFont="1" applyFill="1" applyBorder="1" applyAlignment="1">
      <alignment horizontal="left" vertical="center" wrapText="1"/>
    </xf>
    <xf numFmtId="41" fontId="136" fillId="37" borderId="70" xfId="2083" applyFont="1" applyFill="1" applyBorder="1" applyAlignment="1">
      <alignment horizontal="left" vertical="center" wrapText="1"/>
    </xf>
    <xf numFmtId="41" fontId="134" fillId="37" borderId="86" xfId="2353" applyFont="1" applyFill="1" applyBorder="1" applyAlignment="1">
      <alignment horizontal="left" vertical="center" wrapText="1"/>
    </xf>
    <xf numFmtId="41" fontId="134" fillId="37" borderId="47" xfId="2353" applyFont="1" applyFill="1" applyBorder="1" applyAlignment="1">
      <alignment horizontal="left" vertical="center" wrapText="1"/>
    </xf>
    <xf numFmtId="41" fontId="136" fillId="37" borderId="75" xfId="2353" applyFont="1" applyFill="1" applyBorder="1" applyAlignment="1">
      <alignment horizontal="left" vertical="center" wrapText="1"/>
    </xf>
    <xf numFmtId="41" fontId="136" fillId="37" borderId="70" xfId="2353" applyFont="1" applyFill="1" applyBorder="1" applyAlignment="1">
      <alignment horizontal="left" vertical="center" wrapText="1"/>
    </xf>
    <xf numFmtId="41" fontId="11" fillId="37" borderId="91" xfId="2353" applyFont="1" applyFill="1" applyBorder="1" applyAlignment="1">
      <alignment horizontal="left" vertical="center" wrapText="1"/>
    </xf>
    <xf numFmtId="41" fontId="11" fillId="37" borderId="54" xfId="2353" applyFont="1" applyFill="1" applyBorder="1" applyAlignment="1">
      <alignment horizontal="left" vertical="center" wrapText="1"/>
    </xf>
    <xf numFmtId="41" fontId="11" fillId="37" borderId="86" xfId="2353" applyFont="1" applyFill="1" applyBorder="1" applyAlignment="1">
      <alignment horizontal="left" vertical="center" wrapText="1"/>
    </xf>
    <xf numFmtId="241" fontId="136" fillId="37" borderId="47" xfId="2353" applyNumberFormat="1" applyFont="1" applyFill="1" applyBorder="1" applyAlignment="1">
      <alignment horizontal="left" vertical="center" wrapText="1"/>
    </xf>
    <xf numFmtId="41" fontId="11" fillId="37" borderId="15" xfId="2353" applyFont="1" applyFill="1" applyBorder="1" applyAlignment="1">
      <alignment horizontal="left" vertical="center" wrapText="1"/>
    </xf>
    <xf numFmtId="41" fontId="136" fillId="37" borderId="15" xfId="2353" applyFont="1" applyFill="1" applyBorder="1" applyAlignment="1">
      <alignment horizontal="left" vertical="center" wrapText="1"/>
    </xf>
    <xf numFmtId="41" fontId="11" fillId="37" borderId="47" xfId="2353" applyFont="1" applyFill="1" applyBorder="1" applyAlignment="1">
      <alignment horizontal="left" vertical="center" wrapText="1"/>
    </xf>
    <xf numFmtId="41" fontId="136" fillId="37" borderId="92" xfId="2353" applyFont="1" applyFill="1" applyBorder="1" applyAlignment="1">
      <alignment horizontal="left" vertical="center" wrapText="1"/>
    </xf>
    <xf numFmtId="41" fontId="136" fillId="37" borderId="94" xfId="2353" applyFont="1" applyFill="1" applyBorder="1" applyAlignment="1">
      <alignment horizontal="left" vertical="center" wrapText="1"/>
    </xf>
    <xf numFmtId="41" fontId="11" fillId="37" borderId="58" xfId="2353" applyFont="1" applyFill="1" applyBorder="1" applyAlignment="1">
      <alignment horizontal="left" vertical="center" wrapText="1"/>
    </xf>
    <xf numFmtId="41" fontId="136" fillId="38" borderId="47" xfId="2349" applyFont="1" applyFill="1" applyBorder="1" applyAlignment="1">
      <alignment horizontal="center" vertical="center" wrapText="1"/>
    </xf>
    <xf numFmtId="37" fontId="136" fillId="38" borderId="47" xfId="2350" applyNumberFormat="1" applyFont="1" applyFill="1" applyBorder="1" applyAlignment="1">
      <alignment horizontal="center" vertical="center" wrapText="1"/>
    </xf>
    <xf numFmtId="41" fontId="136" fillId="38" borderId="66" xfId="2083" applyFont="1" applyFill="1" applyBorder="1" applyAlignment="1" applyProtection="1">
      <alignment vertical="center"/>
    </xf>
    <xf numFmtId="41" fontId="136" fillId="38" borderId="70" xfId="2083" applyFont="1" applyFill="1" applyBorder="1" applyAlignment="1" applyProtection="1">
      <alignment vertical="center"/>
    </xf>
    <xf numFmtId="41" fontId="136" fillId="38" borderId="47" xfId="2349" applyFont="1" applyFill="1" applyBorder="1" applyAlignment="1">
      <alignment horizontal="right" vertical="center" wrapText="1"/>
    </xf>
    <xf numFmtId="41" fontId="136" fillId="38" borderId="75" xfId="2083" applyFont="1" applyFill="1" applyBorder="1" applyAlignment="1">
      <alignment horizontal="left" vertical="center" wrapText="1"/>
    </xf>
    <xf numFmtId="41" fontId="136" fillId="38" borderId="47" xfId="2083" applyFont="1" applyFill="1" applyBorder="1" applyAlignment="1" applyProtection="1">
      <alignment vertical="center"/>
    </xf>
    <xf numFmtId="41" fontId="136" fillId="38" borderId="18" xfId="2083" applyFont="1" applyFill="1" applyBorder="1" applyAlignment="1" applyProtection="1">
      <alignment vertical="center"/>
    </xf>
    <xf numFmtId="41" fontId="136" fillId="38" borderId="47" xfId="2083" applyFont="1" applyFill="1" applyBorder="1" applyAlignment="1">
      <alignment horizontal="left" vertical="center" wrapText="1"/>
    </xf>
    <xf numFmtId="41" fontId="136" fillId="38" borderId="47" xfId="2353" applyFont="1" applyFill="1" applyBorder="1" applyAlignment="1">
      <alignment horizontal="left" vertical="center" wrapText="1"/>
    </xf>
    <xf numFmtId="41" fontId="136" fillId="38" borderId="70" xfId="2083" applyFont="1" applyFill="1" applyBorder="1" applyAlignment="1">
      <alignment horizontal="left" vertical="center" wrapText="1"/>
    </xf>
    <xf numFmtId="41" fontId="134" fillId="38" borderId="86" xfId="2353" applyFont="1" applyFill="1" applyBorder="1" applyAlignment="1">
      <alignment horizontal="left" vertical="center" wrapText="1"/>
    </xf>
    <xf numFmtId="41" fontId="134" fillId="38" borderId="47" xfId="2353" applyFont="1" applyFill="1" applyBorder="1" applyAlignment="1">
      <alignment horizontal="left" vertical="center" wrapText="1"/>
    </xf>
    <xf numFmtId="41" fontId="136" fillId="38" borderId="75" xfId="2353" applyFont="1" applyFill="1" applyBorder="1" applyAlignment="1">
      <alignment horizontal="left" vertical="center" wrapText="1"/>
    </xf>
    <xf numFmtId="41" fontId="136" fillId="38" borderId="70" xfId="2353" applyFont="1" applyFill="1" applyBorder="1" applyAlignment="1">
      <alignment horizontal="left" vertical="center" wrapText="1"/>
    </xf>
    <xf numFmtId="41" fontId="11" fillId="38" borderId="91" xfId="2353" applyFont="1" applyFill="1" applyBorder="1" applyAlignment="1">
      <alignment horizontal="left" vertical="center" wrapText="1"/>
    </xf>
    <xf numFmtId="41" fontId="11" fillId="38" borderId="86" xfId="2353" applyFont="1" applyFill="1" applyBorder="1" applyAlignment="1">
      <alignment horizontal="left" vertical="center" wrapText="1"/>
    </xf>
    <xf numFmtId="241" fontId="136" fillId="38" borderId="47" xfId="2353" applyNumberFormat="1" applyFont="1" applyFill="1" applyBorder="1" applyAlignment="1">
      <alignment horizontal="left" vertical="center" wrapText="1"/>
    </xf>
    <xf numFmtId="41" fontId="11" fillId="38" borderId="15" xfId="2353" applyFont="1" applyFill="1" applyBorder="1" applyAlignment="1">
      <alignment horizontal="left" vertical="center" wrapText="1"/>
    </xf>
    <xf numFmtId="41" fontId="136" fillId="38" borderId="15" xfId="2353" applyFont="1" applyFill="1" applyBorder="1" applyAlignment="1">
      <alignment horizontal="left" vertical="center" wrapText="1"/>
    </xf>
    <xf numFmtId="41" fontId="11" fillId="38" borderId="47" xfId="2353" applyFont="1" applyFill="1" applyBorder="1" applyAlignment="1">
      <alignment horizontal="left" vertical="center" wrapText="1"/>
    </xf>
    <xf numFmtId="41" fontId="136" fillId="38" borderId="94" xfId="2353" applyFont="1" applyFill="1" applyBorder="1" applyAlignment="1">
      <alignment horizontal="left" vertical="center" wrapText="1"/>
    </xf>
    <xf numFmtId="41" fontId="11" fillId="38" borderId="58" xfId="2353" applyFont="1" applyFill="1" applyBorder="1" applyAlignment="1">
      <alignment horizontal="left" vertical="center" wrapText="1"/>
    </xf>
    <xf numFmtId="41" fontId="11" fillId="38" borderId="95" xfId="2353" applyFont="1" applyFill="1" applyBorder="1" applyAlignment="1">
      <alignment horizontal="left" vertical="center" wrapText="1"/>
    </xf>
    <xf numFmtId="177" fontId="11" fillId="38" borderId="60" xfId="2353" applyNumberFormat="1" applyFont="1" applyFill="1" applyBorder="1" applyAlignment="1">
      <alignment horizontal="center" vertical="center" wrapText="1"/>
    </xf>
    <xf numFmtId="177" fontId="11" fillId="38" borderId="1" xfId="2353" applyNumberFormat="1" applyFont="1" applyFill="1" applyBorder="1" applyAlignment="1">
      <alignment horizontal="center" vertical="center" wrapText="1"/>
    </xf>
    <xf numFmtId="177" fontId="11" fillId="38" borderId="61" xfId="2353" applyNumberFormat="1" applyFont="1" applyFill="1" applyBorder="1" applyAlignment="1">
      <alignment horizontal="center" vertical="center" wrapText="1"/>
    </xf>
    <xf numFmtId="0" fontId="12" fillId="2" borderId="92" xfId="2350" applyFont="1" applyFill="1" applyBorder="1" applyAlignment="1">
      <alignment horizontal="center" vertical="center" wrapText="1"/>
    </xf>
    <xf numFmtId="0" fontId="12" fillId="2" borderId="93" xfId="2350" applyFont="1" applyFill="1" applyBorder="1" applyAlignment="1">
      <alignment horizontal="center" vertical="center" wrapText="1"/>
    </xf>
    <xf numFmtId="0" fontId="12" fillId="2" borderId="53" xfId="2350" applyFont="1" applyFill="1" applyBorder="1" applyAlignment="1">
      <alignment horizontal="center" vertical="center" wrapText="1"/>
    </xf>
    <xf numFmtId="0" fontId="12" fillId="2" borderId="58" xfId="2350" applyFont="1" applyFill="1" applyBorder="1" applyAlignment="1">
      <alignment horizontal="center" vertical="center" wrapText="1"/>
    </xf>
    <xf numFmtId="0" fontId="12" fillId="2" borderId="50" xfId="2350" applyFont="1" applyFill="1" applyBorder="1" applyAlignment="1">
      <alignment horizontal="center" vertical="center" wrapText="1"/>
    </xf>
    <xf numFmtId="0" fontId="12" fillId="2" borderId="59" xfId="2350" applyFont="1" applyFill="1" applyBorder="1" applyAlignment="1">
      <alignment horizontal="center" vertical="center" wrapText="1"/>
    </xf>
    <xf numFmtId="177" fontId="11" fillId="2" borderId="60" xfId="2353" applyNumberFormat="1" applyFont="1" applyFill="1" applyBorder="1" applyAlignment="1">
      <alignment horizontal="center" vertical="center" wrapText="1"/>
    </xf>
    <xf numFmtId="177" fontId="11" fillId="2" borderId="1" xfId="2353" applyNumberFormat="1" applyFont="1" applyFill="1" applyBorder="1" applyAlignment="1">
      <alignment horizontal="center" vertical="center" wrapText="1"/>
    </xf>
    <xf numFmtId="177" fontId="11" fillId="2" borderId="61" xfId="2353" applyNumberFormat="1" applyFont="1" applyFill="1" applyBorder="1" applyAlignment="1">
      <alignment horizontal="center" vertical="center" wrapText="1"/>
    </xf>
    <xf numFmtId="177" fontId="11" fillId="37" borderId="60" xfId="2353" applyNumberFormat="1" applyFont="1" applyFill="1" applyBorder="1" applyAlignment="1">
      <alignment horizontal="center" vertical="center" wrapText="1"/>
    </xf>
    <xf numFmtId="177" fontId="11" fillId="37" borderId="1" xfId="2353" applyNumberFormat="1" applyFont="1" applyFill="1" applyBorder="1" applyAlignment="1">
      <alignment horizontal="center" vertical="center" wrapText="1"/>
    </xf>
    <xf numFmtId="177" fontId="11" fillId="37" borderId="61" xfId="2353" applyNumberFormat="1" applyFont="1" applyFill="1" applyBorder="1" applyAlignment="1">
      <alignment horizontal="center" vertical="center" wrapText="1"/>
    </xf>
    <xf numFmtId="0" fontId="132" fillId="2" borderId="15" xfId="2350" applyFont="1" applyFill="1" applyBorder="1" applyAlignment="1">
      <alignment horizontal="center" vertical="center" wrapText="1"/>
    </xf>
    <xf numFmtId="0" fontId="132" fillId="2" borderId="0" xfId="2350" applyFont="1" applyFill="1" applyAlignment="1">
      <alignment horizontal="center" vertical="center" wrapText="1"/>
    </xf>
    <xf numFmtId="0" fontId="132" fillId="2" borderId="18" xfId="2350" applyFont="1" applyFill="1" applyBorder="1" applyAlignment="1">
      <alignment horizontal="center" vertical="center" wrapText="1"/>
    </xf>
    <xf numFmtId="0" fontId="12" fillId="2" borderId="82" xfId="2350" applyFont="1" applyFill="1" applyBorder="1" applyAlignment="1">
      <alignment horizontal="center" vertical="center" wrapText="1"/>
    </xf>
    <xf numFmtId="0" fontId="12" fillId="2" borderId="76" xfId="2350" applyFont="1" applyFill="1" applyBorder="1" applyAlignment="1">
      <alignment horizontal="center" vertical="center" wrapText="1"/>
    </xf>
    <xf numFmtId="0" fontId="132" fillId="2" borderId="83" xfId="2350" applyFont="1" applyFill="1" applyBorder="1" applyAlignment="1">
      <alignment horizontal="center" vertical="center" textRotation="255" wrapText="1"/>
    </xf>
    <xf numFmtId="0" fontId="132" fillId="2" borderId="67" xfId="2350" applyFont="1" applyFill="1" applyBorder="1" applyAlignment="1">
      <alignment horizontal="center" vertical="center" textRotation="255" wrapText="1"/>
    </xf>
    <xf numFmtId="0" fontId="132" fillId="2" borderId="88" xfId="2350" applyFont="1" applyFill="1" applyBorder="1" applyAlignment="1">
      <alignment horizontal="center" vertical="center" textRotation="255" wrapText="1"/>
    </xf>
    <xf numFmtId="0" fontId="133" fillId="2" borderId="84" xfId="2350" applyFont="1" applyFill="1" applyBorder="1" applyAlignment="1">
      <alignment horizontal="center" vertical="center" textRotation="255" wrapText="1"/>
    </xf>
    <xf numFmtId="0" fontId="133" fillId="2" borderId="77" xfId="2350" applyFont="1" applyFill="1" applyBorder="1" applyAlignment="1">
      <alignment horizontal="center" vertical="center" textRotation="255" wrapText="1"/>
    </xf>
    <xf numFmtId="0" fontId="132" fillId="2" borderId="73" xfId="2350" applyFont="1" applyFill="1" applyBorder="1" applyAlignment="1">
      <alignment horizontal="center" vertical="center" textRotation="255" wrapText="1"/>
    </xf>
    <xf numFmtId="0" fontId="132" fillId="2" borderId="77" xfId="2350" applyFont="1" applyFill="1" applyBorder="1" applyAlignment="1">
      <alignment horizontal="center" vertical="center" textRotation="255" wrapText="1"/>
    </xf>
    <xf numFmtId="0" fontId="132" fillId="2" borderId="80" xfId="2350" applyFont="1" applyFill="1" applyBorder="1" applyAlignment="1">
      <alignment horizontal="center" vertical="center" textRotation="255" wrapText="1"/>
    </xf>
    <xf numFmtId="0" fontId="12" fillId="2" borderId="89" xfId="2350" applyFont="1" applyFill="1" applyBorder="1" applyAlignment="1">
      <alignment horizontal="center" vertical="center" wrapText="1"/>
    </xf>
    <xf numFmtId="0" fontId="12" fillId="2" borderId="90" xfId="2350" applyFont="1" applyFill="1" applyBorder="1" applyAlignment="1">
      <alignment horizontal="center" vertical="center" wrapText="1"/>
    </xf>
    <xf numFmtId="0" fontId="12" fillId="2" borderId="54" xfId="2350" applyFont="1" applyFill="1" applyBorder="1" applyAlignment="1">
      <alignment horizontal="center" vertical="center" wrapText="1"/>
    </xf>
    <xf numFmtId="0" fontId="12" fillId="2" borderId="55" xfId="2350" applyFont="1" applyFill="1" applyBorder="1" applyAlignment="1">
      <alignment horizontal="center" vertical="center" wrapText="1"/>
    </xf>
    <xf numFmtId="0" fontId="12" fillId="2" borderId="57" xfId="2350" applyFont="1" applyFill="1" applyBorder="1" applyAlignment="1">
      <alignment horizontal="center" vertical="center" wrapText="1"/>
    </xf>
    <xf numFmtId="0" fontId="12" fillId="2" borderId="15" xfId="2350" applyFont="1" applyFill="1" applyBorder="1" applyAlignment="1">
      <alignment horizontal="center" vertical="center" wrapText="1"/>
    </xf>
    <xf numFmtId="0" fontId="12" fillId="2" borderId="0" xfId="2350" applyFont="1" applyFill="1" applyAlignment="1">
      <alignment horizontal="center" vertical="center" wrapText="1"/>
    </xf>
    <xf numFmtId="0" fontId="12" fillId="2" borderId="18" xfId="2350" applyFont="1" applyFill="1" applyBorder="1" applyAlignment="1">
      <alignment horizontal="center" vertical="center" wrapText="1"/>
    </xf>
    <xf numFmtId="0" fontId="132" fillId="2" borderId="1" xfId="2350" applyFont="1" applyFill="1" applyBorder="1" applyAlignment="1">
      <alignment horizontal="center" vertical="center" wrapText="1"/>
    </xf>
    <xf numFmtId="0" fontId="132" fillId="2" borderId="61" xfId="2350" applyFont="1" applyFill="1" applyBorder="1" applyAlignment="1">
      <alignment horizontal="center" vertical="center" wrapText="1"/>
    </xf>
    <xf numFmtId="0" fontId="132" fillId="2" borderId="64" xfId="2350" applyFont="1" applyFill="1" applyBorder="1" applyAlignment="1">
      <alignment horizontal="center" vertical="center" textRotation="255" wrapText="1"/>
    </xf>
    <xf numFmtId="0" fontId="132" fillId="2" borderId="65" xfId="2350" applyFont="1" applyFill="1" applyBorder="1" applyAlignment="1">
      <alignment horizontal="center" vertical="center" wrapText="1"/>
    </xf>
    <xf numFmtId="0" fontId="132" fillId="2" borderId="20" xfId="2350" applyFont="1" applyFill="1" applyBorder="1" applyAlignment="1">
      <alignment horizontal="center" vertical="center" wrapText="1"/>
    </xf>
    <xf numFmtId="0" fontId="132" fillId="2" borderId="68" xfId="2350" applyFont="1" applyFill="1" applyBorder="1" applyAlignment="1">
      <alignment horizontal="center" vertical="center" wrapText="1"/>
    </xf>
    <xf numFmtId="0" fontId="132" fillId="2" borderId="69" xfId="2350" applyFont="1" applyFill="1" applyBorder="1" applyAlignment="1">
      <alignment horizontal="center" vertical="center" wrapText="1"/>
    </xf>
    <xf numFmtId="0" fontId="132" fillId="2" borderId="39" xfId="2350" applyFont="1" applyFill="1" applyBorder="1" applyAlignment="1">
      <alignment horizontal="center" vertical="center" wrapText="1"/>
    </xf>
    <xf numFmtId="0" fontId="132" fillId="2" borderId="71" xfId="2350" applyFont="1" applyFill="1" applyBorder="1" applyAlignment="1">
      <alignment horizontal="center" vertical="center" wrapText="1"/>
    </xf>
    <xf numFmtId="41" fontId="132" fillId="2" borderId="68" xfId="2353" applyFont="1" applyFill="1" applyBorder="1" applyAlignment="1">
      <alignment horizontal="center" vertical="center" wrapText="1"/>
    </xf>
    <xf numFmtId="41" fontId="132" fillId="2" borderId="69" xfId="2353" applyFont="1" applyFill="1" applyBorder="1" applyAlignment="1">
      <alignment horizontal="center" vertical="center" wrapText="1"/>
    </xf>
    <xf numFmtId="0" fontId="11" fillId="2" borderId="62" xfId="2350" applyFont="1" applyFill="1" applyBorder="1" applyAlignment="1">
      <alignment horizontal="center" vertical="center" wrapText="1"/>
    </xf>
    <xf numFmtId="0" fontId="11" fillId="2" borderId="18" xfId="2350" applyFont="1" applyFill="1" applyBorder="1" applyAlignment="1">
      <alignment horizontal="center" vertical="center" wrapText="1"/>
    </xf>
    <xf numFmtId="0" fontId="11" fillId="2" borderId="19" xfId="2350" applyFont="1" applyFill="1" applyBorder="1" applyAlignment="1">
      <alignment horizontal="center" vertical="center" wrapText="1"/>
    </xf>
    <xf numFmtId="0" fontId="11" fillId="2" borderId="62" xfId="2350" applyFont="1" applyFill="1" applyBorder="1" applyAlignment="1">
      <alignment horizontal="center" vertical="center"/>
    </xf>
    <xf numFmtId="0" fontId="11" fillId="2" borderId="47" xfId="2350" applyFont="1" applyFill="1" applyBorder="1" applyAlignment="1">
      <alignment horizontal="center" vertical="center"/>
    </xf>
    <xf numFmtId="0" fontId="11" fillId="2" borderId="63" xfId="2350" applyFont="1" applyFill="1" applyBorder="1" applyAlignment="1">
      <alignment horizontal="center" vertical="center"/>
    </xf>
    <xf numFmtId="37" fontId="11" fillId="2" borderId="11" xfId="2350" applyNumberFormat="1" applyFont="1" applyFill="1" applyBorder="1" applyAlignment="1">
      <alignment horizontal="center" vertical="center" wrapText="1"/>
    </xf>
    <xf numFmtId="0" fontId="11" fillId="2" borderId="16" xfId="2350" applyFont="1" applyFill="1" applyBorder="1" applyAlignment="1">
      <alignment horizontal="center" vertical="center" wrapText="1"/>
    </xf>
    <xf numFmtId="41" fontId="11" fillId="2" borderId="62" xfId="2349" applyFont="1" applyFill="1" applyBorder="1" applyAlignment="1">
      <alignment horizontal="center" vertical="center" wrapText="1"/>
    </xf>
    <xf numFmtId="41" fontId="11" fillId="2" borderId="63" xfId="2349" applyFont="1" applyFill="1" applyBorder="1" applyAlignment="1">
      <alignment horizontal="center" vertical="center" wrapText="1"/>
    </xf>
    <xf numFmtId="37" fontId="11" fillId="2" borderId="20" xfId="2350" applyNumberFormat="1" applyFont="1" applyFill="1" applyBorder="1" applyAlignment="1">
      <alignment horizontal="center" vertical="center" wrapText="1"/>
    </xf>
    <xf numFmtId="37" fontId="11" fillId="2" borderId="19" xfId="2350" applyNumberFormat="1" applyFont="1" applyFill="1" applyBorder="1" applyAlignment="1">
      <alignment horizontal="center" vertical="center" wrapText="1"/>
    </xf>
    <xf numFmtId="37" fontId="11" fillId="2" borderId="62" xfId="2350" applyNumberFormat="1" applyFont="1" applyFill="1" applyBorder="1" applyAlignment="1">
      <alignment horizontal="center" vertical="center" wrapText="1"/>
    </xf>
    <xf numFmtId="37" fontId="11" fillId="2" borderId="63" xfId="2350" applyNumberFormat="1" applyFont="1" applyFill="1" applyBorder="1" applyAlignment="1">
      <alignment horizontal="center" vertical="center" wrapText="1"/>
    </xf>
    <xf numFmtId="37" fontId="11" fillId="37" borderId="11" xfId="2350" applyNumberFormat="1" applyFont="1" applyFill="1" applyBorder="1" applyAlignment="1">
      <alignment horizontal="center" vertical="center" wrapText="1"/>
    </xf>
    <xf numFmtId="0" fontId="11" fillId="37" borderId="16" xfId="2350" applyFont="1" applyFill="1" applyBorder="1" applyAlignment="1">
      <alignment horizontal="center" vertical="center" wrapText="1"/>
    </xf>
    <xf numFmtId="0" fontId="11" fillId="37" borderId="62" xfId="2350" applyFont="1" applyFill="1" applyBorder="1" applyAlignment="1">
      <alignment horizontal="center" vertical="center" wrapText="1"/>
    </xf>
    <xf numFmtId="0" fontId="11" fillId="37" borderId="63" xfId="2350" applyFont="1" applyFill="1" applyBorder="1" applyAlignment="1">
      <alignment horizontal="center" vertical="center" wrapText="1"/>
    </xf>
    <xf numFmtId="37" fontId="11" fillId="37" borderId="62" xfId="2350" applyNumberFormat="1" applyFont="1" applyFill="1" applyBorder="1" applyAlignment="1">
      <alignment horizontal="center" vertical="center" wrapText="1"/>
    </xf>
    <xf numFmtId="37" fontId="11" fillId="37" borderId="63" xfId="2350" applyNumberFormat="1" applyFont="1" applyFill="1" applyBorder="1" applyAlignment="1">
      <alignment horizontal="center" vertical="center" wrapText="1"/>
    </xf>
    <xf numFmtId="37" fontId="11" fillId="38" borderId="62" xfId="2350" applyNumberFormat="1" applyFont="1" applyFill="1" applyBorder="1" applyAlignment="1">
      <alignment horizontal="center" vertical="center" wrapText="1"/>
    </xf>
    <xf numFmtId="37" fontId="11" fillId="38" borderId="63" xfId="2350" applyNumberFormat="1" applyFont="1" applyFill="1" applyBorder="1" applyAlignment="1">
      <alignment horizontal="center" vertical="center" wrapText="1"/>
    </xf>
    <xf numFmtId="0" fontId="11" fillId="38" borderId="62" xfId="2350" applyFont="1" applyFill="1" applyBorder="1" applyAlignment="1">
      <alignment horizontal="center" vertical="center" wrapText="1"/>
    </xf>
    <xf numFmtId="0" fontId="11" fillId="38" borderId="63" xfId="2350" applyFont="1" applyFill="1" applyBorder="1" applyAlignment="1">
      <alignment horizontal="center" vertical="center" wrapText="1"/>
    </xf>
    <xf numFmtId="41" fontId="14" fillId="2" borderId="13" xfId="2349" applyFont="1" applyFill="1" applyBorder="1" applyAlignment="1">
      <alignment horizontal="center" vertical="center"/>
    </xf>
    <xf numFmtId="179" fontId="17" fillId="2" borderId="3" xfId="2352" applyNumberFormat="1" applyFont="1" applyFill="1" applyBorder="1" applyAlignment="1">
      <alignment horizontal="center" vertical="center" wrapText="1"/>
    </xf>
    <xf numFmtId="179" fontId="17" fillId="2" borderId="4" xfId="2352" applyNumberFormat="1" applyFont="1" applyFill="1" applyBorder="1" applyAlignment="1">
      <alignment horizontal="center" vertical="center" wrapText="1"/>
    </xf>
    <xf numFmtId="179" fontId="17" fillId="2" borderId="20" xfId="2352" applyNumberFormat="1" applyFont="1" applyFill="1" applyBorder="1" applyAlignment="1">
      <alignment horizontal="center" vertical="center" wrapText="1"/>
    </xf>
    <xf numFmtId="179" fontId="17" fillId="2" borderId="15" xfId="2352" applyNumberFormat="1" applyFont="1" applyFill="1" applyBorder="1" applyAlignment="1">
      <alignment horizontal="center" vertical="center" wrapText="1"/>
    </xf>
    <xf numFmtId="179" fontId="17" fillId="2" borderId="0" xfId="2352" applyNumberFormat="1" applyFont="1" applyFill="1" applyBorder="1" applyAlignment="1">
      <alignment horizontal="center" vertical="center" wrapText="1"/>
    </xf>
    <xf numFmtId="179" fontId="17" fillId="2" borderId="18" xfId="2352" applyNumberFormat="1" applyFont="1" applyFill="1" applyBorder="1" applyAlignment="1">
      <alignment horizontal="center" vertical="center" wrapText="1"/>
    </xf>
    <xf numFmtId="179" fontId="17" fillId="2" borderId="12" xfId="2352" applyNumberFormat="1" applyFont="1" applyFill="1" applyBorder="1" applyAlignment="1">
      <alignment horizontal="center" vertical="center" wrapText="1"/>
    </xf>
    <xf numFmtId="179" fontId="17" fillId="2" borderId="13" xfId="2352" applyNumberFormat="1" applyFont="1" applyFill="1" applyBorder="1" applyAlignment="1">
      <alignment horizontal="center" vertical="center" wrapText="1"/>
    </xf>
    <xf numFmtId="179" fontId="17" fillId="2" borderId="19" xfId="2352" applyNumberFormat="1" applyFont="1" applyFill="1" applyBorder="1" applyAlignment="1">
      <alignment horizontal="center" vertical="center" wrapText="1"/>
    </xf>
    <xf numFmtId="0" fontId="11" fillId="2" borderId="60" xfId="2350" applyFont="1" applyFill="1" applyBorder="1" applyAlignment="1">
      <alignment horizontal="center" vertical="center" wrapText="1"/>
    </xf>
    <xf numFmtId="0" fontId="11" fillId="2" borderId="1" xfId="2350" applyFont="1" applyFill="1" applyBorder="1" applyAlignment="1">
      <alignment horizontal="center" vertical="center" wrapText="1"/>
    </xf>
    <xf numFmtId="0" fontId="11" fillId="37" borderId="60" xfId="2350" applyFont="1" applyFill="1" applyBorder="1" applyAlignment="1">
      <alignment horizontal="center" vertical="center" wrapText="1"/>
    </xf>
    <xf numFmtId="0" fontId="11" fillId="37" borderId="1" xfId="2350" applyFont="1" applyFill="1" applyBorder="1" applyAlignment="1">
      <alignment horizontal="center" vertical="center" wrapText="1"/>
    </xf>
    <xf numFmtId="0" fontId="11" fillId="38" borderId="60" xfId="2350" applyFont="1" applyFill="1" applyBorder="1" applyAlignment="1">
      <alignment horizontal="center" vertical="center" wrapText="1"/>
    </xf>
    <xf numFmtId="0" fontId="11" fillId="38" borderId="1" xfId="2350" applyFont="1" applyFill="1" applyBorder="1" applyAlignment="1">
      <alignment horizontal="center" vertical="center" wrapText="1"/>
    </xf>
    <xf numFmtId="0" fontId="11" fillId="2" borderId="63" xfId="2350" applyFont="1" applyFill="1" applyBorder="1" applyAlignment="1">
      <alignment horizontal="center" vertical="center" wrapText="1"/>
    </xf>
    <xf numFmtId="0" fontId="134" fillId="2" borderId="56" xfId="2351" applyFont="1" applyFill="1" applyBorder="1" applyAlignment="1">
      <alignment horizontal="center" vertical="center"/>
    </xf>
    <xf numFmtId="0" fontId="134" fillId="2" borderId="9" xfId="2351" applyFont="1" applyFill="1" applyBorder="1" applyAlignment="1">
      <alignment horizontal="center" vertical="center"/>
    </xf>
    <xf numFmtId="31" fontId="134" fillId="2" borderId="33" xfId="2351" applyNumberFormat="1" applyFont="1" applyFill="1" applyBorder="1" applyAlignment="1">
      <alignment horizontal="center" vertical="center"/>
    </xf>
    <xf numFmtId="31" fontId="134" fillId="2" borderId="33" xfId="2351" applyNumberFormat="1" applyFont="1" applyFill="1" applyBorder="1" applyAlignment="1">
      <alignment horizontal="center" vertical="center" wrapText="1"/>
    </xf>
  </cellXfs>
  <cellStyles count="4762">
    <cellStyle name="_x0001_" xfId="7" xr:uid="{00000000-0005-0000-0000-000000000000}"/>
    <cellStyle name="_x0004_" xfId="8" xr:uid="{00000000-0005-0000-0000-000001000000}"/>
    <cellStyle name="" xfId="9" xr:uid="{00000000-0005-0000-0000-000002000000}"/>
    <cellStyle name=" " xfId="2356" xr:uid="{00000000-0005-0000-0000-000003000000}"/>
    <cellStyle name="  -   -" xfId="2357" xr:uid="{00000000-0005-0000-0000-000004000000}"/>
    <cellStyle name="          _x000d__x000a_386grabber=vga.3gr_x000d__x000a_" xfId="10" xr:uid="{00000000-0005-0000-0000-000005000000}"/>
    <cellStyle name="          _x000d__x000a_mouse.drv=lmouse.drv" xfId="11" xr:uid="{00000000-0005-0000-0000-000006000000}"/>
    <cellStyle name=" ?&quot;U??2U??BU??RU??bU??rU??괮??뭊??줦_x000e_`?쾇$`?헧&lt;`??_x0008_@??_x001e_@??:@?_x0002_VP@?_x0012_V`@?&quot;Vt@?2V??BV??RV??bV??rVP`?괯n`?뭋`?줧??쾈??헩_x0012_곞_x0010_ " xfId="2358" xr:uid="{00000000-0005-0000-0000-000007000000}"/>
    <cellStyle name=" _06. 인천청라 1공구_건축(부분)실행_최종(골조변경)" xfId="2359" xr:uid="{00000000-0005-0000-0000-000008000000}"/>
    <cellStyle name=" _97연말" xfId="2360" xr:uid="{00000000-0005-0000-0000-000009000000}"/>
    <cellStyle name=" _97연말_개요" xfId="2361" xr:uid="{00000000-0005-0000-0000-00000A000000}"/>
    <cellStyle name=" _97연말_서지보호기 추가 설치(배전반)" xfId="2362" xr:uid="{00000000-0005-0000-0000-00000B000000}"/>
    <cellStyle name=" _97연말_수원세류시장정비사업-견적조건" xfId="2363" xr:uid="{00000000-0005-0000-0000-00000C000000}"/>
    <cellStyle name=" _97연말_스노우 멜팅 설계변경(07.03.19)" xfId="2364" xr:uid="{00000000-0005-0000-0000-00000D000000}"/>
    <cellStyle name=" _97연말_전력간선 규격변경 및 신설(07.01.22)" xfId="2365" xr:uid="{00000000-0005-0000-0000-00000E000000}"/>
    <cellStyle name=" _97연말_전산장비 전원케이블 삭제" xfId="2366" xr:uid="{00000000-0005-0000-0000-00000F000000}"/>
    <cellStyle name=" _97연말_퇴직공제부금 감액(070725)" xfId="2367" xr:uid="{00000000-0005-0000-0000-000010000000}"/>
    <cellStyle name=" _97연말1" xfId="2368" xr:uid="{00000000-0005-0000-0000-000011000000}"/>
    <cellStyle name=" _97연말1_개요" xfId="2369" xr:uid="{00000000-0005-0000-0000-000012000000}"/>
    <cellStyle name=" _97연말1_서지보호기 추가 설치(배전반)" xfId="2370" xr:uid="{00000000-0005-0000-0000-000013000000}"/>
    <cellStyle name=" _97연말1_수원세류시장정비사업-견적조건" xfId="2371" xr:uid="{00000000-0005-0000-0000-000014000000}"/>
    <cellStyle name=" _97연말1_스노우 멜팅 설계변경(07.03.19)" xfId="2372" xr:uid="{00000000-0005-0000-0000-000015000000}"/>
    <cellStyle name=" _97연말1_전력간선 규격변경 및 신설(07.01.22)" xfId="2373" xr:uid="{00000000-0005-0000-0000-000016000000}"/>
    <cellStyle name=" _97연말1_전산장비 전원케이블 삭제" xfId="2374" xr:uid="{00000000-0005-0000-0000-000017000000}"/>
    <cellStyle name=" _97연말1_퇴직공제부금 감액(070725)" xfId="2375" xr:uid="{00000000-0005-0000-0000-000018000000}"/>
    <cellStyle name=" _Book1" xfId="2376" xr:uid="{00000000-0005-0000-0000-000019000000}"/>
    <cellStyle name=" _Book1_개요" xfId="2377" xr:uid="{00000000-0005-0000-0000-00001A000000}"/>
    <cellStyle name=" _Book1_서지보호기 추가 설치(배전반)" xfId="2378" xr:uid="{00000000-0005-0000-0000-00001B000000}"/>
    <cellStyle name=" _Book1_수원세류시장정비사업-견적조건" xfId="2379" xr:uid="{00000000-0005-0000-0000-00001C000000}"/>
    <cellStyle name=" _Book1_스노우 멜팅 설계변경(07.03.19)" xfId="2380" xr:uid="{00000000-0005-0000-0000-00001D000000}"/>
    <cellStyle name=" _Book1_전력간선 규격변경 및 신설(07.01.22)" xfId="2381" xr:uid="{00000000-0005-0000-0000-00001E000000}"/>
    <cellStyle name=" _Book1_전산장비 전원케이블 삭제" xfId="2382" xr:uid="{00000000-0005-0000-0000-00001F000000}"/>
    <cellStyle name=" _Book1_퇴직공제부금 감액(070725)" xfId="2383" xr:uid="{00000000-0005-0000-0000-000020000000}"/>
    <cellStyle name=" _개요" xfId="2384" xr:uid="{00000000-0005-0000-0000-000021000000}"/>
    <cellStyle name=" _도급-건축,토목 발주" xfId="2385" xr:uid="{00000000-0005-0000-0000-000022000000}"/>
    <cellStyle name=" _서지보호기 추가 설치(배전반)" xfId="2386" xr:uid="{00000000-0005-0000-0000-000023000000}"/>
    <cellStyle name=" _수원세류시장정비사업-견적조건" xfId="2387" xr:uid="{00000000-0005-0000-0000-000024000000}"/>
    <cellStyle name=" _스노우 멜팅 설계변경(07.03.19)" xfId="2388" xr:uid="{00000000-0005-0000-0000-000025000000}"/>
    <cellStyle name=" _전력간선 규격변경 및 신설(07.01.22)" xfId="2389" xr:uid="{00000000-0005-0000-0000-000026000000}"/>
    <cellStyle name=" _전산장비 전원케이블 삭제" xfId="2390" xr:uid="{00000000-0005-0000-0000-000027000000}"/>
    <cellStyle name=" _퇴직공제부금 감액(070725)" xfId="2391" xr:uid="{00000000-0005-0000-0000-000028000000}"/>
    <cellStyle name=" _판교 전기설비 예산대비표(전기공사통합)" xfId="2392" xr:uid="{00000000-0005-0000-0000-000029000000}"/>
    <cellStyle name=" ღ_x001c__xffff_" xfId="2393" xr:uid="{00000000-0005-0000-0000-00002A000000}"/>
    <cellStyle name="&quot;" xfId="12" xr:uid="{00000000-0005-0000-0000-00002B000000}"/>
    <cellStyle name="&quot; 2" xfId="2394" xr:uid="{00000000-0005-0000-0000-00002C000000}"/>
    <cellStyle name="&quot; 2 2" xfId="2395" xr:uid="{00000000-0005-0000-0000-00002D000000}"/>
    <cellStyle name="&quot; 2 2 2" xfId="2396" xr:uid="{00000000-0005-0000-0000-00002E000000}"/>
    <cellStyle name="&quot; 3" xfId="2397" xr:uid="{00000000-0005-0000-0000-00002F000000}"/>
    <cellStyle name="&quot; 3 2" xfId="2398" xr:uid="{00000000-0005-0000-0000-000030000000}"/>
    <cellStyle name="&quot; 3 2 2" xfId="2399" xr:uid="{00000000-0005-0000-0000-000031000000}"/>
    <cellStyle name="&quot; 4" xfId="2400" xr:uid="{00000000-0005-0000-0000-000032000000}"/>
    <cellStyle name="&quot; 4 2" xfId="2401" xr:uid="{00000000-0005-0000-0000-000033000000}"/>
    <cellStyle name="&quot; 4 2 2" xfId="2402" xr:uid="{00000000-0005-0000-0000-000034000000}"/>
    <cellStyle name="&quot; 5" xfId="2403" xr:uid="{00000000-0005-0000-0000-000035000000}"/>
    <cellStyle name="&quot; 5 2" xfId="2404" xr:uid="{00000000-0005-0000-0000-000036000000}"/>
    <cellStyle name="&quot;_산출내역(계약)" xfId="2405" xr:uid="{00000000-0005-0000-0000-000037000000}"/>
    <cellStyle name="&quot;_산출내역(계약) 2" xfId="2406" xr:uid="{00000000-0005-0000-0000-000038000000}"/>
    <cellStyle name="&quot;_산출내역(계약) 2 2" xfId="2407" xr:uid="{00000000-0005-0000-0000-000039000000}"/>
    <cellStyle name="&quot;큰제목&quot;" xfId="2408" xr:uid="{00000000-0005-0000-0000-00003A000000}"/>
    <cellStyle name="#" xfId="13" xr:uid="{00000000-0005-0000-0000-00003B000000}"/>
    <cellStyle name="# 2" xfId="2409" xr:uid="{00000000-0005-0000-0000-00003C000000}"/>
    <cellStyle name="# 2 2" xfId="2410" xr:uid="{00000000-0005-0000-0000-00003D000000}"/>
    <cellStyle name="# 2 2 2" xfId="2411" xr:uid="{00000000-0005-0000-0000-00003E000000}"/>
    <cellStyle name="# 3" xfId="2412" xr:uid="{00000000-0005-0000-0000-00003F000000}"/>
    <cellStyle name="# 3 2" xfId="2413" xr:uid="{00000000-0005-0000-0000-000040000000}"/>
    <cellStyle name="# 3 2 2" xfId="2414" xr:uid="{00000000-0005-0000-0000-000041000000}"/>
    <cellStyle name="#,##0" xfId="14" xr:uid="{00000000-0005-0000-0000-000042000000}"/>
    <cellStyle name="#,##0 2" xfId="2415" xr:uid="{00000000-0005-0000-0000-000043000000}"/>
    <cellStyle name="#,##0 2 2" xfId="2416" xr:uid="{00000000-0005-0000-0000-000044000000}"/>
    <cellStyle name="#,##0 2 2 2" xfId="2417" xr:uid="{00000000-0005-0000-0000-000045000000}"/>
    <cellStyle name="#,##0 3" xfId="2418" xr:uid="{00000000-0005-0000-0000-000046000000}"/>
    <cellStyle name="#,##0 3 2" xfId="2419" xr:uid="{00000000-0005-0000-0000-000047000000}"/>
    <cellStyle name="#,##0 3 2 2" xfId="2420" xr:uid="{00000000-0005-0000-0000-000048000000}"/>
    <cellStyle name="#,##0 4" xfId="2421" xr:uid="{00000000-0005-0000-0000-000049000000}"/>
    <cellStyle name="#,##0 4 2" xfId="2422" xr:uid="{00000000-0005-0000-0000-00004A000000}"/>
    <cellStyle name="#,##0 4 2 2" xfId="2423" xr:uid="{00000000-0005-0000-0000-00004B000000}"/>
    <cellStyle name="#,##0 5" xfId="2424" xr:uid="{00000000-0005-0000-0000-00004C000000}"/>
    <cellStyle name="#,##0 5 2" xfId="2425" xr:uid="{00000000-0005-0000-0000-00004D000000}"/>
    <cellStyle name="#,##0.0" xfId="15" xr:uid="{00000000-0005-0000-0000-00004E000000}"/>
    <cellStyle name="#,##0.00" xfId="16" xr:uid="{00000000-0005-0000-0000-00004F000000}"/>
    <cellStyle name="#,##0.000" xfId="17" xr:uid="{00000000-0005-0000-0000-000050000000}"/>
    <cellStyle name="#,##0_블레이드 금형 및 시제품 제작" xfId="18" xr:uid="{00000000-0005-0000-0000-000051000000}"/>
    <cellStyle name="#_cost9702 (2)_계통도 (2)_계통도 " xfId="2426" xr:uid="{00000000-0005-0000-0000-000052000000}"/>
    <cellStyle name="#_cost9702 (2)_공사비예산서 (2)_계통도 " xfId="2427" xr:uid="{00000000-0005-0000-0000-000053000000}"/>
    <cellStyle name="#_cost9702 (2)_공사비예산서_계통도 " xfId="2428" xr:uid="{00000000-0005-0000-0000-000054000000}"/>
    <cellStyle name="#_cost9702 (2)_예정공정표 (2)_계통도 " xfId="2429" xr:uid="{00000000-0005-0000-0000-000055000000}"/>
    <cellStyle name="#_cost9702 (2)_주요자재_계통도 " xfId="2430" xr:uid="{00000000-0005-0000-0000-000056000000}"/>
    <cellStyle name="#_목차 " xfId="19" xr:uid="{00000000-0005-0000-0000-000057000000}"/>
    <cellStyle name="#_목차  2" xfId="2431" xr:uid="{00000000-0005-0000-0000-000058000000}"/>
    <cellStyle name="#_목차  2 2" xfId="2432" xr:uid="{00000000-0005-0000-0000-000059000000}"/>
    <cellStyle name="#_목차  2 2 2" xfId="2433" xr:uid="{00000000-0005-0000-0000-00005A000000}"/>
    <cellStyle name="#_목차  3" xfId="2434" xr:uid="{00000000-0005-0000-0000-00005B000000}"/>
    <cellStyle name="#_목차  3 2" xfId="2435" xr:uid="{00000000-0005-0000-0000-00005C000000}"/>
    <cellStyle name="#_목차  3 2 2" xfId="2436" xr:uid="{00000000-0005-0000-0000-00005D000000}"/>
    <cellStyle name="#_목차 _산출내역(계약)" xfId="2437" xr:uid="{00000000-0005-0000-0000-00005E000000}"/>
    <cellStyle name="#_목차 _산출내역(계약) 2" xfId="2438" xr:uid="{00000000-0005-0000-0000-00005F000000}"/>
    <cellStyle name="#_목차 _산출내역(계약) 2 2" xfId="2439" xr:uid="{00000000-0005-0000-0000-000060000000}"/>
    <cellStyle name="#_산출내역(계약)" xfId="2440" xr:uid="{00000000-0005-0000-0000-000061000000}"/>
    <cellStyle name="#_산출내역(계약) 2" xfId="2441" xr:uid="{00000000-0005-0000-0000-000062000000}"/>
    <cellStyle name="#_산출내역(계약) 2 2" xfId="2442" xr:uid="{00000000-0005-0000-0000-000063000000}"/>
    <cellStyle name="#_예정공정표_계통도 " xfId="2443" xr:uid="{00000000-0005-0000-0000-000064000000}"/>
    <cellStyle name="#_품셈 " xfId="2444" xr:uid="{00000000-0005-0000-0000-000065000000}"/>
    <cellStyle name="#_품셈_계통도 " xfId="2445" xr:uid="{00000000-0005-0000-0000-000066000000}"/>
    <cellStyle name="$" xfId="20" xr:uid="{00000000-0005-0000-0000-000067000000}"/>
    <cellStyle name="$_0008금감원통합감독검사정보시스템" xfId="21" xr:uid="{00000000-0005-0000-0000-000068000000}"/>
    <cellStyle name="$_0009김포공항LED교체공사(광일)" xfId="22" xr:uid="{00000000-0005-0000-0000-000069000000}"/>
    <cellStyle name="$_0011KIST소각설비제작설치" xfId="23" xr:uid="{00000000-0005-0000-0000-00006A000000}"/>
    <cellStyle name="$_0011긴급전화기정산(99년형광일)" xfId="24" xr:uid="{00000000-0005-0000-0000-00006B000000}"/>
    <cellStyle name="$_0011부산종합경기장전광판" xfId="25" xr:uid="{00000000-0005-0000-0000-00006C000000}"/>
    <cellStyle name="$_0012문화유적지표석제작설치" xfId="26" xr:uid="{00000000-0005-0000-0000-00006D000000}"/>
    <cellStyle name="$_0102국제조명신공항분수조명" xfId="27" xr:uid="{00000000-0005-0000-0000-00006E000000}"/>
    <cellStyle name="$_0103회전식현수막게시대제작설치" xfId="28" xr:uid="{00000000-0005-0000-0000-00006F000000}"/>
    <cellStyle name="$_0104포항시침출수처리시스템" xfId="29" xr:uid="{00000000-0005-0000-0000-000070000000}"/>
    <cellStyle name="$_0105담배자판기개조원가" xfId="30" xr:uid="{00000000-0005-0000-0000-000071000000}"/>
    <cellStyle name="$_0106LG인버터냉난방기제작-1" xfId="31" xr:uid="{00000000-0005-0000-0000-000072000000}"/>
    <cellStyle name="$_0107광전송장비구매설치" xfId="32" xr:uid="{00000000-0005-0000-0000-000073000000}"/>
    <cellStyle name="$_0107도공IBS설비SW부문(참조)" xfId="33" xr:uid="{00000000-0005-0000-0000-000074000000}"/>
    <cellStyle name="$_0107문화재복원용목재-8월6일" xfId="34" xr:uid="{00000000-0005-0000-0000-000075000000}"/>
    <cellStyle name="$_0107포천영중수배전반(제조,설치)" xfId="35" xr:uid="{00000000-0005-0000-0000-000076000000}"/>
    <cellStyle name="$_0108농기반미곡건조기제작설치" xfId="36" xr:uid="{00000000-0005-0000-0000-000077000000}"/>
    <cellStyle name="$_0108담배인삼공사영업춘추복" xfId="37" xr:uid="{00000000-0005-0000-0000-000078000000}"/>
    <cellStyle name="$_0108한국전기교통-LED교통신호등((원본))" xfId="38" xr:uid="{00000000-0005-0000-0000-000079000000}"/>
    <cellStyle name="$_0111해양수산부등명기제작" xfId="39" xr:uid="{00000000-0005-0000-0000-00007A000000}"/>
    <cellStyle name="$_0111핸디소프트-전자표준문서시스템" xfId="40" xr:uid="{00000000-0005-0000-0000-00007B000000}"/>
    <cellStyle name="$_0112금감원사무자동화시스템" xfId="41" xr:uid="{00000000-0005-0000-0000-00007C000000}"/>
    <cellStyle name="$_0112수도권매립지SW원가" xfId="42" xr:uid="{00000000-0005-0000-0000-00007D000000}"/>
    <cellStyle name="$_0112중고원-HRD종합정보망구축(完)" xfId="43" xr:uid="{00000000-0005-0000-0000-00007E000000}"/>
    <cellStyle name="$_0201종합예술회관의자제작설치-1" xfId="44" xr:uid="{00000000-0005-0000-0000-00007F000000}"/>
    <cellStyle name="$_0202마사회근무복" xfId="45" xr:uid="{00000000-0005-0000-0000-000080000000}"/>
    <cellStyle name="$_0202부경교재-승강칠판" xfId="46" xr:uid="{00000000-0005-0000-0000-000081000000}"/>
    <cellStyle name="$_0204한국석묘납골함-1규격" xfId="47" xr:uid="{00000000-0005-0000-0000-000082000000}"/>
    <cellStyle name="$_0206금감원금융정보교환망재구축" xfId="48" xr:uid="{00000000-0005-0000-0000-000083000000}"/>
    <cellStyle name="$_0206정통부수납장표기기제작설치" xfId="49" xr:uid="{00000000-0005-0000-0000-000084000000}"/>
    <cellStyle name="$_0207담배인삼공사-담요" xfId="50" xr:uid="{00000000-0005-0000-0000-000085000000}"/>
    <cellStyle name="$_0208레비텍-다층여과기설계변경" xfId="51" xr:uid="{00000000-0005-0000-0000-000086000000}"/>
    <cellStyle name="$_0209이산화염소발생기-설치(50K)" xfId="52" xr:uid="{00000000-0005-0000-0000-000087000000}"/>
    <cellStyle name="$_0210현대정보기술-TD이중계" xfId="53" xr:uid="{00000000-0005-0000-0000-000088000000}"/>
    <cellStyle name="$_0211조달청-#1대북지원사업정산(1월7일)" xfId="54" xr:uid="{00000000-0005-0000-0000-000089000000}"/>
    <cellStyle name="$_0212금감원-법규정보시스템(完)" xfId="55" xr:uid="{00000000-0005-0000-0000-00008A000000}"/>
    <cellStyle name="$_0301교통방송-CCTV유지보수" xfId="56" xr:uid="{00000000-0005-0000-0000-00008B000000}"/>
    <cellStyle name="$_0302인천경찰청-무인단속기위탁관리" xfId="57" xr:uid="{00000000-0005-0000-0000-00008C000000}"/>
    <cellStyle name="$_0302조달청-대북지원2차(안성연)" xfId="58" xr:uid="{00000000-0005-0000-0000-00008D000000}"/>
    <cellStyle name="$_0302조달청-대북지원2차(최수현)" xfId="59" xr:uid="{00000000-0005-0000-0000-00008E000000}"/>
    <cellStyle name="$_0302표준문서-쌍용정보통신(신)" xfId="60" xr:uid="{00000000-0005-0000-0000-00008F000000}"/>
    <cellStyle name="$_0304소프트파워-정부표준전자문서시스템" xfId="61" xr:uid="{00000000-0005-0000-0000-000090000000}"/>
    <cellStyle name="$_0304소프트파워-정부표준전자문서시스템(完)" xfId="62" xr:uid="{00000000-0005-0000-0000-000091000000}"/>
    <cellStyle name="$_0304철도청-주변환장치-1" xfId="63" xr:uid="{00000000-0005-0000-0000-000092000000}"/>
    <cellStyle name="$_0305금감원-금융통계정보시스템구축(完)" xfId="64" xr:uid="{00000000-0005-0000-0000-000093000000}"/>
    <cellStyle name="$_0305제낭조합-면범포지" xfId="65" xr:uid="{00000000-0005-0000-0000-000094000000}"/>
    <cellStyle name="$_0306제낭공업협동조합-면범포지원단(경비까지)" xfId="66" xr:uid="{00000000-0005-0000-0000-000095000000}"/>
    <cellStyle name="$_0307경찰청-무인교통단속표준SW개발용역(完)" xfId="67" xr:uid="{00000000-0005-0000-0000-000096000000}"/>
    <cellStyle name="$_0308조달청-#8대북지원사업정산" xfId="68" xr:uid="{00000000-0005-0000-0000-000097000000}"/>
    <cellStyle name="$_0309두합크린텍-설치원가" xfId="69" xr:uid="{00000000-0005-0000-0000-000098000000}"/>
    <cellStyle name="$_0309조달청-#9대북지원사업정산" xfId="70" xr:uid="{00000000-0005-0000-0000-000099000000}"/>
    <cellStyle name="$_0310여주상수도-탈수기(유천ENG)" xfId="71" xr:uid="{00000000-0005-0000-0000-00009A000000}"/>
    <cellStyle name="$_0311대기해양작업시간" xfId="72" xr:uid="{00000000-0005-0000-0000-00009B000000}"/>
    <cellStyle name="$_0311대기해양중형등명기" xfId="73" xr:uid="{00000000-0005-0000-0000-00009C000000}"/>
    <cellStyle name="$_0312국민체육진흥공단-전기부문" xfId="74" xr:uid="{00000000-0005-0000-0000-00009D000000}"/>
    <cellStyle name="$_0312대기해양-중형등명기제작설치" xfId="75" xr:uid="{00000000-0005-0000-0000-00009E000000}"/>
    <cellStyle name="$_0312라이준-칼라아스콘4규격" xfId="76" xr:uid="{00000000-0005-0000-0000-00009F000000}"/>
    <cellStyle name="$_0401집진기프로그램SW개발비산정" xfId="77" xr:uid="{00000000-0005-0000-0000-0000A0000000}"/>
    <cellStyle name="$_2001-06조달청신성-한냉지형" xfId="78" xr:uid="{00000000-0005-0000-0000-0000A1000000}"/>
    <cellStyle name="$_2002-03경찰대학-졸업식" xfId="79" xr:uid="{00000000-0005-0000-0000-0000A2000000}"/>
    <cellStyle name="$_2002-03경찰청-경찰표지장" xfId="80" xr:uid="{00000000-0005-0000-0000-0000A3000000}"/>
    <cellStyle name="$_2002-03반디-가로등(열주형)" xfId="81" xr:uid="{00000000-0005-0000-0000-0000A4000000}"/>
    <cellStyle name="$_2002-03신화전자-감지기" xfId="82" xr:uid="{00000000-0005-0000-0000-0000A5000000}"/>
    <cellStyle name="$_2002-04강원랜드-슬러트머신" xfId="83" xr:uid="{00000000-0005-0000-0000-0000A6000000}"/>
    <cellStyle name="$_2002-04메가컴-외주무대" xfId="84" xr:uid="{00000000-0005-0000-0000-0000A7000000}"/>
    <cellStyle name="$_2002-04엘지애드-무대" xfId="85" xr:uid="{00000000-0005-0000-0000-0000A8000000}"/>
    <cellStyle name="$_2002-05강원랜드-슬러트머신(넥스터)" xfId="86" xr:uid="{00000000-0005-0000-0000-0000A9000000}"/>
    <cellStyle name="$_2002-05경기경찰청-냉온수기공사" xfId="87" xr:uid="{00000000-0005-0000-0000-0000AA000000}"/>
    <cellStyle name="$_2002-05대통령비서실-카페트" xfId="88" xr:uid="{00000000-0005-0000-0000-0000AB000000}"/>
    <cellStyle name="$_2002결과표" xfId="89" xr:uid="{00000000-0005-0000-0000-0000AC000000}"/>
    <cellStyle name="$_2002결과표1" xfId="90" xr:uid="{00000000-0005-0000-0000-0000AD000000}"/>
    <cellStyle name="$_2003-01정일사-표창5종" xfId="91" xr:uid="{00000000-0005-0000-0000-0000AE000000}"/>
    <cellStyle name="$_db진흥" xfId="92" xr:uid="{00000000-0005-0000-0000-0000AF000000}"/>
    <cellStyle name="$_Pilot플랜트-계변경" xfId="93" xr:uid="{00000000-0005-0000-0000-0000B0000000}"/>
    <cellStyle name="$_Pilot플랜트이전설치-변경최종" xfId="94" xr:uid="{00000000-0005-0000-0000-0000B1000000}"/>
    <cellStyle name="$_SE40" xfId="95" xr:uid="{00000000-0005-0000-0000-0000B2000000}"/>
    <cellStyle name="$_SW(케이비)" xfId="96" xr:uid="{00000000-0005-0000-0000-0000B3000000}"/>
    <cellStyle name="$_간지,목차,페이지,표지" xfId="97" xr:uid="{00000000-0005-0000-0000-0000B4000000}"/>
    <cellStyle name="$_견적2" xfId="98" xr:uid="{00000000-0005-0000-0000-0000B5000000}"/>
    <cellStyle name="$_경찰청-근무,기동복" xfId="99" xr:uid="{00000000-0005-0000-0000-0000B6000000}"/>
    <cellStyle name="$_공사일반관리비양식" xfId="100" xr:uid="{00000000-0005-0000-0000-0000B7000000}"/>
    <cellStyle name="$_기아" xfId="101" xr:uid="{00000000-0005-0000-0000-0000B8000000}"/>
    <cellStyle name="$_기초공사" xfId="102" xr:uid="{00000000-0005-0000-0000-0000B9000000}"/>
    <cellStyle name="$_네인텍정보기술-회로카드(수현)" xfId="103" xr:uid="{00000000-0005-0000-0000-0000BA000000}"/>
    <cellStyle name="$_대기해양노무비" xfId="104" xr:uid="{00000000-0005-0000-0000-0000BB000000}"/>
    <cellStyle name="$_대북자재8월분" xfId="105" xr:uid="{00000000-0005-0000-0000-0000BC000000}"/>
    <cellStyle name="$_대북자재8월분-1" xfId="106" xr:uid="{00000000-0005-0000-0000-0000BD000000}"/>
    <cellStyle name="$_동산용사촌수현(원본)" xfId="107" xr:uid="{00000000-0005-0000-0000-0000BE000000}"/>
    <cellStyle name="$_백제군사전시1" xfId="108" xr:uid="{00000000-0005-0000-0000-0000BF000000}"/>
    <cellStyle name="$_수초제거기(대양기계)" xfId="109" xr:uid="{00000000-0005-0000-0000-0000C0000000}"/>
    <cellStyle name="$_시설용역" xfId="110" xr:uid="{00000000-0005-0000-0000-0000C1000000}"/>
    <cellStyle name="$_오리엔탈" xfId="111" xr:uid="{00000000-0005-0000-0000-0000C2000000}"/>
    <cellStyle name="$_원본 - 한국전기교통-개선형신호등 4종" xfId="112" xr:uid="{00000000-0005-0000-0000-0000C3000000}"/>
    <cellStyle name="$_제경비율모음" xfId="113" xr:uid="{00000000-0005-0000-0000-0000C4000000}"/>
    <cellStyle name="$_제조원가" xfId="114" xr:uid="{00000000-0005-0000-0000-0000C5000000}"/>
    <cellStyle name="$_조달청-B판사천강교제작(최종본)" xfId="115" xr:uid="{00000000-0005-0000-0000-0000C6000000}"/>
    <cellStyle name="$_조달청-대북지원3차(최수현)" xfId="116" xr:uid="{00000000-0005-0000-0000-0000C7000000}"/>
    <cellStyle name="$_조달청-대북지원4차(최수현)" xfId="117" xr:uid="{00000000-0005-0000-0000-0000C8000000}"/>
    <cellStyle name="$_조달청-대북지원5차(최수현)" xfId="118" xr:uid="{00000000-0005-0000-0000-0000C9000000}"/>
    <cellStyle name="$_조달청-대북지원6차(번호)" xfId="119" xr:uid="{00000000-0005-0000-0000-0000CA000000}"/>
    <cellStyle name="$_조달청-대북지원6차(최수현)" xfId="120" xr:uid="{00000000-0005-0000-0000-0000CB000000}"/>
    <cellStyle name="$_조달청-대북지원7차(최수현)" xfId="121" xr:uid="{00000000-0005-0000-0000-0000CC000000}"/>
    <cellStyle name="$_조달청-대북지원8차(최수현)" xfId="122" xr:uid="{00000000-0005-0000-0000-0000CD000000}"/>
    <cellStyle name="$_조달청-대북지원9차(최수현)" xfId="123" xr:uid="{00000000-0005-0000-0000-0000CE000000}"/>
    <cellStyle name="$_중앙선관위(투표,개표)" xfId="124" xr:uid="{00000000-0005-0000-0000-0000CF000000}"/>
    <cellStyle name="$_중앙선관위(투표,개표)-사본" xfId="125" xr:uid="{00000000-0005-0000-0000-0000D0000000}"/>
    <cellStyle name="$_철공가공조립" xfId="126" xr:uid="{00000000-0005-0000-0000-0000D1000000}"/>
    <cellStyle name="$_최종-한국전기교통-개선형신호등 4종(공수조정)" xfId="127" xr:uid="{00000000-0005-0000-0000-0000D2000000}"/>
    <cellStyle name="$_코솔라-제조원가" xfId="128" xr:uid="{00000000-0005-0000-0000-0000D3000000}"/>
    <cellStyle name="$_토지공사-간접비" xfId="129" xr:uid="{00000000-0005-0000-0000-0000D4000000}"/>
    <cellStyle name="$_한국도로공사" xfId="130" xr:uid="{00000000-0005-0000-0000-0000D5000000}"/>
    <cellStyle name="$_한전내역서-최종" xfId="131" xr:uid="{00000000-0005-0000-0000-0000D6000000}"/>
    <cellStyle name="(##.00)" xfId="2446" xr:uid="{00000000-0005-0000-0000-0000D7000000}"/>
    <cellStyle name="(##.00) 2" xfId="2447" xr:uid="{00000000-0005-0000-0000-0000D8000000}"/>
    <cellStyle name="(_x0010_.D?(.D?:.D?\.D?v.D??D??D??D_x0002_)?D_x0012_)_x0006_&gt;D&quot;)?D2)?DB)?DR)?Db)?Dr)_x0006_/D?_x001a_/D?./D?@/D?b/X??rTr??괫 " xfId="2448" xr:uid="{00000000-0005-0000-0000-0000D9000000}"/>
    <cellStyle name="(△콤마)" xfId="2449" xr:uid="{00000000-0005-0000-0000-0000DA000000}"/>
    <cellStyle name="(백분율)" xfId="2450" xr:uid="{00000000-0005-0000-0000-0000DB000000}"/>
    <cellStyle name="(콤마)" xfId="2451" xr:uid="{00000000-0005-0000-0000-0000DC000000}"/>
    <cellStyle name="(표준)" xfId="132" xr:uid="{00000000-0005-0000-0000-0000DD000000}"/>
    <cellStyle name="(표준) 2" xfId="2452" xr:uid="{00000000-0005-0000-0000-0000DE000000}"/>
    <cellStyle name="(표준) 2 2" xfId="2453" xr:uid="{00000000-0005-0000-0000-0000DF000000}"/>
    <cellStyle name="(표준) 2 2 2" xfId="2454" xr:uid="{00000000-0005-0000-0000-0000E0000000}"/>
    <cellStyle name="(표준) 3" xfId="2455" xr:uid="{00000000-0005-0000-0000-0000E1000000}"/>
    <cellStyle name="(표준) 3 2" xfId="2456" xr:uid="{00000000-0005-0000-0000-0000E2000000}"/>
    <cellStyle name="(표준) 3 2 2" xfId="2457" xr:uid="{00000000-0005-0000-0000-0000E3000000}"/>
    <cellStyle name="(표준)_산출내역(계약)" xfId="2458" xr:uid="{00000000-0005-0000-0000-0000E4000000}"/>
    <cellStyle name="??" xfId="133" xr:uid="{00000000-0005-0000-0000-0000E5000000}"/>
    <cellStyle name="?? [0]_??? " xfId="134" xr:uid="{00000000-0005-0000-0000-0000E6000000}"/>
    <cellStyle name="??&amp;O?&amp;H?_x0008__x000f__x0007_?_x0007__x0001__x0001_" xfId="135" xr:uid="{00000000-0005-0000-0000-0000E7000000}"/>
    <cellStyle name="??&amp;O?&amp;H?_x0008_??_x0007__x0001__x0001_" xfId="136" xr:uid="{00000000-0005-0000-0000-0000E8000000}"/>
    <cellStyle name="??&amp;쏗?뷐9_x0008__x0011__x0007_?_x0007__x0001__x0001_" xfId="137" xr:uid="{00000000-0005-0000-0000-0000E9000000}"/>
    <cellStyle name="???­ [0]_¸ð??¸·" xfId="138" xr:uid="{00000000-0005-0000-0000-0000EA000000}"/>
    <cellStyle name="_x0008_????" xfId="139" xr:uid="{00000000-0005-0000-0000-0000EB000000}"/>
    <cellStyle name="???????????　?" xfId="140" xr:uid="{00000000-0005-0000-0000-0000EC000000}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141" xr:uid="{00000000-0005-0000-0000-0000ED000000}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142" xr:uid="{00000000-0005-0000-0000-0000EE000000}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143" xr:uid="{00000000-0005-0000-0000-0000EF000000}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144" xr:uid="{00000000-0005-0000-0000-0000F0000000}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145" xr:uid="{00000000-0005-0000-0000-0000F1000000}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146" xr:uid="{00000000-0005-0000-0000-0000F2000000}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147" xr:uid="{00000000-0005-0000-0000-0000F3000000}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" xfId="148" xr:uid="{00000000-0005-0000-0000-0000F4000000}"/>
    <cellStyle name="_x0001_?_x0001_?_x0001_?_x0001_?_x0001_?_x0001_?_x0001_?_x0001_?_x0001_?_x0001_?_x0001_?_x0001_?_x0001_?_x0001_?_x0001_퀀?" xfId="149" xr:uid="{00000000-0005-0000-0000-0000F5000000}"/>
    <cellStyle name="???­_¸ð??¸·" xfId="150" xr:uid="{00000000-0005-0000-0000-0000F6000000}"/>
    <cellStyle name="???Ø_??°???(2¿?) " xfId="2459" xr:uid="{00000000-0005-0000-0000-0000F7000000}"/>
    <cellStyle name="??_??? " xfId="151" xr:uid="{00000000-0005-0000-0000-0000F8000000}"/>
    <cellStyle name="??A? [0]_laroux_1_¸???™? " xfId="2460" xr:uid="{00000000-0005-0000-0000-0000F9000000}"/>
    <cellStyle name="??A_x000f_??A_x000f_??A_x000f_??A" xfId="152" xr:uid="{00000000-0005-0000-0000-0000FA000000}"/>
    <cellStyle name="??A_x000f_??A6??A_x000f_??A" xfId="153" xr:uid="{00000000-0005-0000-0000-0000FB000000}"/>
    <cellStyle name="??A?_laroux_1_¸???™? " xfId="2461" xr:uid="{00000000-0005-0000-0000-0000FC000000}"/>
    <cellStyle name="??bU??rU??괮??뭊??줦_x000e_`?쾇$`?헧&lt;`??_x0008_@??_x001e_@??:@?_x0002_VP@?_x0012_V`@?&quot;Vt@?2V??BV??RV??bV??rVP`?괯n`?뭋`?줧??쾈??헩_x0012_곞_x0010_?(곞_x0010_?D곞_x0010_?T곞_x0010__x0002_Wl곞_x0010__x0012_W??&quot;W??2W??BW_x0014_a?RW4a?bWHa?rW\a? " xfId="2462" xr:uid="{00000000-0005-0000-0000-0000FD000000}"/>
    <cellStyle name="?”´?_?¼??¤´_¸???™? " xfId="2463" xr:uid="{00000000-0005-0000-0000-0000FE000000}"/>
    <cellStyle name="?Þ¸¶ [0]_¸ð??¸·" xfId="154" xr:uid="{00000000-0005-0000-0000-0000FF000000}"/>
    <cellStyle name="?Þ¸¶_¸ð??¸·" xfId="155" xr:uid="{00000000-0005-0000-0000-000000010000}"/>
    <cellStyle name="?W?_laroux" xfId="156" xr:uid="{00000000-0005-0000-0000-000001010000}"/>
    <cellStyle name="?曹%U?&amp;H?_x0008_?s_x000a__x0007__x0001__x0001_" xfId="157" xr:uid="{00000000-0005-0000-0000-000002010000}"/>
    <cellStyle name="?潮%뾁?둃u_x0008_??_x0007__x0001__x0001_" xfId="158" xr:uid="{00000000-0005-0000-0000-000003010000}"/>
    <cellStyle name="?珠??? " xfId="2464" xr:uid="{00000000-0005-0000-0000-000004010000}"/>
    <cellStyle name="_x0001_?_x0001_퀀?" xfId="159" xr:uid="{00000000-0005-0000-0000-000005010000}"/>
    <cellStyle name="?핺_CASH FLOW " xfId="160" xr:uid="{00000000-0005-0000-0000-000006010000}"/>
    <cellStyle name="@_laroux" xfId="161" xr:uid="{00000000-0005-0000-0000-000007010000}"/>
    <cellStyle name="@_laroux_제트베인" xfId="162" xr:uid="{00000000-0005-0000-0000-000008010000}"/>
    <cellStyle name="@_laroux_제트베인_1" xfId="163" xr:uid="{00000000-0005-0000-0000-000009010000}"/>
    <cellStyle name="@_laroux_제트베인_1_전산업협동조합db구축" xfId="164" xr:uid="{00000000-0005-0000-0000-00000A010000}"/>
    <cellStyle name="@_laroux_제트베인_1_전산업협동조합db구축_2005자료관시스템DB구축" xfId="165" xr:uid="{00000000-0005-0000-0000-00000B010000}"/>
    <cellStyle name="@_laroux_제트베인_1_전산업협동조합db구축_SW사업대가기준별표" xfId="166" xr:uid="{00000000-0005-0000-0000-00000C010000}"/>
    <cellStyle name="@_laroux_제트베인_1_전산업협동조합db구축_유성구청제적전산화" xfId="167" xr:uid="{00000000-0005-0000-0000-00000D010000}"/>
    <cellStyle name="@_laroux_제트베인_1_전산업협동조합db구축_제적부전산화용역" xfId="168" xr:uid="{00000000-0005-0000-0000-00000E010000}"/>
    <cellStyle name="@_laroux_제트베인_1_전산업협동조합db구축_제적전산화최종본" xfId="169" xr:uid="{00000000-0005-0000-0000-00000F010000}"/>
    <cellStyle name="@_laroux_제트베인_1_전산업협동조합db구축_지식정보DB구축-대연이지텍" xfId="170" xr:uid="{00000000-0005-0000-0000-000010010000}"/>
    <cellStyle name="@_laroux_제트베인_1_전산업협동조합db구축_행정기관자료db구축(3월11일)검토" xfId="171" xr:uid="{00000000-0005-0000-0000-000011010000}"/>
    <cellStyle name="@_laroux_제트베인_1_전산업협동조합db구축_행정기관자료db구축(3월8일)" xfId="172" xr:uid="{00000000-0005-0000-0000-000012010000}"/>
    <cellStyle name="@_laroux_제트베인_1_전산업협동조합db구축_행정기관자료db구축(4월8일)검토재출" xfId="173" xr:uid="{00000000-0005-0000-0000-000013010000}"/>
    <cellStyle name="_(01-14)광양항인건비" xfId="2465" xr:uid="{00000000-0005-0000-0000-000014010000}"/>
    <cellStyle name="_(02.09.23  64,000평)인천 삼산1지구 2블럭 " xfId="2466" xr:uid="{00000000-0005-0000-0000-000015010000}"/>
    <cellStyle name="_(권태연)제조원가계산 기초자료-제출용" xfId="174" xr:uid="{00000000-0005-0000-0000-000016010000}"/>
    <cellStyle name="_(외주) - 2013년도 청소용역" xfId="175" xr:uid="{00000000-0005-0000-0000-000017010000}"/>
    <cellStyle name="_00 단가산출서 9호선,공항,공용" xfId="2467" xr:uid="{00000000-0005-0000-0000-000018010000}"/>
    <cellStyle name="_003701-내역 참고용" xfId="2468" xr:uid="{00000000-0005-0000-0000-000019010000}"/>
    <cellStyle name="_004 - 환경기초 민간위탁(공동오수-개별오수-하수관로) " xfId="176" xr:uid="{00000000-0005-0000-0000-00001A010000}"/>
    <cellStyle name="_01~02 1-1A,1B 구간 공사용 임시전력공사 내역서" xfId="2469" xr:uid="{00000000-0005-0000-0000-00001B010000}"/>
    <cellStyle name="_02FS(한일도요)-초안" xfId="177" xr:uid="{00000000-0005-0000-0000-00001C010000}"/>
    <cellStyle name="_04FS-후꼬꾸" xfId="178" xr:uid="{00000000-0005-0000-0000-00001D010000}"/>
    <cellStyle name="_04년 03월재무제표" xfId="179" xr:uid="{00000000-0005-0000-0000-00001E010000}"/>
    <cellStyle name="_06.내역서(경관설비공사)-설계비 변경(9월14일)" xfId="2470" xr:uid="{00000000-0005-0000-0000-00001F010000}"/>
    <cellStyle name="_111" xfId="180" xr:uid="{00000000-0005-0000-0000-000020010000}"/>
    <cellStyle name="_1220-원가조사-전자지불" xfId="181" xr:uid="{00000000-0005-0000-0000-000021010000}"/>
    <cellStyle name="_17x17 상단고정체" xfId="182" xr:uid="{00000000-0005-0000-0000-000022010000}"/>
    <cellStyle name="_1차원주적용대가" xfId="183" xr:uid="{00000000-0005-0000-0000-000023010000}"/>
    <cellStyle name="_2001 장애조치" xfId="184" xr:uid="{00000000-0005-0000-0000-000024010000}"/>
    <cellStyle name="_2001년12월분 재고(상품)" xfId="185" xr:uid="{00000000-0005-0000-0000-000025010000}"/>
    <cellStyle name="_2001포장" xfId="186" xr:uid="{00000000-0005-0000-0000-000026010000}"/>
    <cellStyle name="_2001포장_공동구기계타설" xfId="187" xr:uid="{00000000-0005-0000-0000-000027010000}"/>
    <cellStyle name="_2001포장_뒷채움재변경" xfId="188" xr:uid="{00000000-0005-0000-0000-000028010000}"/>
    <cellStyle name="_200208(8월수정완료-1)최종" xfId="189" xr:uid="{00000000-0005-0000-0000-000029010000}"/>
    <cellStyle name="_20021231final" xfId="190" xr:uid="{00000000-0005-0000-0000-00002A010000}"/>
    <cellStyle name="_20021231final_030216" xfId="191" xr:uid="{00000000-0005-0000-0000-00002B010000}"/>
    <cellStyle name="_2002결과표1" xfId="192" xr:uid="{00000000-0005-0000-0000-00002C010000}"/>
    <cellStyle name="_2002년 환경기초 민간위탁(2003년 물가상승적용) " xfId="193" xr:uid="{00000000-0005-0000-0000-00002D010000}"/>
    <cellStyle name="_2002년1월물가변동액산출현황" xfId="194" xr:uid="{00000000-0005-0000-0000-00002E010000}"/>
    <cellStyle name="_2003년설계품v2.1" xfId="195" xr:uid="{00000000-0005-0000-0000-00002F010000}"/>
    <cellStyle name="_2004-1120" xfId="2471" xr:uid="{00000000-0005-0000-0000-000030010000}"/>
    <cellStyle name="_2006년자료" xfId="196" xr:uid="{00000000-0005-0000-0000-000031010000}"/>
    <cellStyle name="_2221 회사제시 재무제표의 워크시트" xfId="197" xr:uid="{00000000-0005-0000-0000-000032010000}"/>
    <cellStyle name="_2221 회사제시 재무제표의 워크시트_2260 기말증감분석의 워크시트" xfId="198" xr:uid="{00000000-0005-0000-0000-000033010000}"/>
    <cellStyle name="_2321 오류금액의 평가(2003 FS)의 워크시트" xfId="199" xr:uid="{00000000-0005-0000-0000-000034010000}"/>
    <cellStyle name="_2기lead" xfId="200" xr:uid="{00000000-0005-0000-0000-000035010000}"/>
    <cellStyle name="_4기 감사" xfId="201" xr:uid="{00000000-0005-0000-0000-000036010000}"/>
    <cellStyle name="_4기 세무조정" xfId="202" xr:uid="{00000000-0005-0000-0000-000037010000}"/>
    <cellStyle name="_4기리드" xfId="203" xr:uid="{00000000-0005-0000-0000-000038010000}"/>
    <cellStyle name="_5.배관(완)" xfId="204" xr:uid="{00000000-0005-0000-0000-000039010000}"/>
    <cellStyle name="_5.배관(합)" xfId="205" xr:uid="{00000000-0005-0000-0000-00003A010000}"/>
    <cellStyle name="_6기일반조서" xfId="206" xr:uid="{00000000-0005-0000-0000-00003B010000}"/>
    <cellStyle name="_7공구" xfId="207" xr:uid="{00000000-0005-0000-0000-00003C010000}"/>
    <cellStyle name="_99 Lead" xfId="208" xr:uid="{00000000-0005-0000-0000-00003D010000}"/>
    <cellStyle name="_99현황" xfId="209" xr:uid="{00000000-0005-0000-0000-00003E010000}"/>
    <cellStyle name="_A,C부지 예산서" xfId="2472" xr:uid="{00000000-0005-0000-0000-00003F010000}"/>
    <cellStyle name="_Book1" xfId="2473" xr:uid="{00000000-0005-0000-0000-000040010000}"/>
    <cellStyle name="_Book1_1" xfId="2474" xr:uid="{00000000-0005-0000-0000-000041010000}"/>
    <cellStyle name="_Book1_당해분(1차변경)" xfId="2475" xr:uid="{00000000-0005-0000-0000-000042010000}"/>
    <cellStyle name="_costsheet11-13" xfId="210" xr:uid="{00000000-0005-0000-0000-000043010000}"/>
    <cellStyle name="_cover" xfId="2476" xr:uid="{00000000-0005-0000-0000-000044010000}"/>
    <cellStyle name="_C앤C" xfId="211" xr:uid="{00000000-0005-0000-0000-000045010000}"/>
    <cellStyle name="_C앤C(네트웍)" xfId="212" xr:uid="{00000000-0005-0000-0000-000046010000}"/>
    <cellStyle name="_C앤C원가계산" xfId="213" xr:uid="{00000000-0005-0000-0000-000047010000}"/>
    <cellStyle name="_ES참고자료(최종)" xfId="2477" xr:uid="{00000000-0005-0000-0000-000048010000}"/>
    <cellStyle name="_Final FS" xfId="214" xr:uid="{00000000-0005-0000-0000-000049010000}"/>
    <cellStyle name="_FS021231" xfId="215" xr:uid="{00000000-0005-0000-0000-00004A010000}"/>
    <cellStyle name="_GN_극동건설(주)_덕정병원_토목(작업)-1" xfId="2478" xr:uid="{00000000-0005-0000-0000-00004B010000}"/>
    <cellStyle name="_IPS견적(연구소 제출)세부내역 포함" xfId="216" xr:uid="{00000000-0005-0000-0000-00004C010000}"/>
    <cellStyle name="_K2_3공구" xfId="217" xr:uid="{00000000-0005-0000-0000-00004D010000}"/>
    <cellStyle name="_K2_3공구_보고서(3공구-4월7)" xfId="218" xr:uid="{00000000-0005-0000-0000-00004E010000}"/>
    <cellStyle name="_K치(20020331)" xfId="219" xr:uid="{00000000-0005-0000-0000-00004F010000}"/>
    <cellStyle name="_K치(20020331)_1공구" xfId="220" xr:uid="{00000000-0005-0000-0000-000050010000}"/>
    <cellStyle name="_K치(20020331)_1공구_보고서(3공구-4월7)" xfId="221" xr:uid="{00000000-0005-0000-0000-000051010000}"/>
    <cellStyle name="_K치(20020331)_K치(2002-8월)" xfId="222" xr:uid="{00000000-0005-0000-0000-000052010000}"/>
    <cellStyle name="_K치(20020331)_K치(2002-8월)_1공구" xfId="223" xr:uid="{00000000-0005-0000-0000-000053010000}"/>
    <cellStyle name="_K치(20020331)_K치(2002-8월)_1공구_보고서(3공구-4월7)" xfId="224" xr:uid="{00000000-0005-0000-0000-000054010000}"/>
    <cellStyle name="_K치(20020331)_K치(2002-8월)_고서-담양(2공구) 3차 ES 보고서(9월1일)" xfId="225" xr:uid="{00000000-0005-0000-0000-000055010000}"/>
    <cellStyle name="_K치(20020331)_K치(2002-8월)_고서담양(2공구)_04.07" xfId="226" xr:uid="{00000000-0005-0000-0000-000056010000}"/>
    <cellStyle name="_K치(20020331)_K치(2002-8월)_내역서( 부지임대료제외)" xfId="227" xr:uid="{00000000-0005-0000-0000-000057010000}"/>
    <cellStyle name="_K치(20020331)_K치(2002-8월)_내역서( 부지임대료제외)_보고서(3공구-4월7)" xfId="228" xr:uid="{00000000-0005-0000-0000-000058010000}"/>
    <cellStyle name="_K치(20020331)_K치(2002-8월)_보고서(1공구)-4월7일" xfId="229" xr:uid="{00000000-0005-0000-0000-000059010000}"/>
    <cellStyle name="_K치(20020331)_K치(2002-8월)_보고서(2004년2월1일자)" xfId="230" xr:uid="{00000000-0005-0000-0000-00005A010000}"/>
    <cellStyle name="_K치(20020331)_K치(2002-8월)_보고서(2공구)" xfId="231" xr:uid="{00000000-0005-0000-0000-00005B010000}"/>
    <cellStyle name="_K치(20020331)_K치(2002-8월)_보고서(3공구)-3월14일" xfId="232" xr:uid="{00000000-0005-0000-0000-00005C010000}"/>
    <cellStyle name="_K치(20020331)_K치(2002-8월)_보고서(3공구-3월14)" xfId="233" xr:uid="{00000000-0005-0000-0000-00005D010000}"/>
    <cellStyle name="_K치(20020331)_K치(2002-8월)_보고서(3공구-4월7)" xfId="234" xr:uid="{00000000-0005-0000-0000-00005E010000}"/>
    <cellStyle name="_K치(20020331)_K치(2002-8월)_보고서(4공구)" xfId="235" xr:uid="{00000000-0005-0000-0000-00005F010000}"/>
    <cellStyle name="_K치(20020331)_K치(2002-8월)_보고서(4공구)_보고서(3공구-4월7)" xfId="236" xr:uid="{00000000-0005-0000-0000-000060010000}"/>
    <cellStyle name="_K치(20020331)_K치(2002-8월)_보고서(5공구)" xfId="237" xr:uid="{00000000-0005-0000-0000-000061010000}"/>
    <cellStyle name="_K치(20020331)_K치(2002-8월)_보고서(7공구)" xfId="238" xr:uid="{00000000-0005-0000-0000-000062010000}"/>
    <cellStyle name="_K치(20020331)_K치(2002-8월)_보고서(7공구)_보고서(3공구-4월7)" xfId="239" xr:uid="{00000000-0005-0000-0000-000063010000}"/>
    <cellStyle name="_K치(20020331)_K치(2002-8월)_보고서(건축)50" xfId="240" xr:uid="{00000000-0005-0000-0000-000064010000}"/>
    <cellStyle name="_K치(20020331)_K치(2002-8월)_보고서(건축)6번이슬정오" xfId="241" xr:uid="{00000000-0005-0000-0000-000065010000}"/>
    <cellStyle name="_K치(20020331)_K치(2002-8월)_보고서(토목)" xfId="242" xr:uid="{00000000-0005-0000-0000-000066010000}"/>
    <cellStyle name="_K치(20020331)_K치(2002-8월)_북면원덕 보고서" xfId="243" xr:uid="{00000000-0005-0000-0000-000067010000}"/>
    <cellStyle name="_K치(20020331)_K치(2002-8월)_북면원덕 보고서(조달청양식)2004년4월30일-최종수정" xfId="244" xr:uid="{00000000-0005-0000-0000-000068010000}"/>
    <cellStyle name="_K치(20020331)_K치(2002-8월)_북면원덕(예상K치)" xfId="245" xr:uid="{00000000-0005-0000-0000-000069010000}"/>
    <cellStyle name="_K치(20020331)_K치(2002-8월)_분당선(왕십리-청담간)" xfId="246" xr:uid="{00000000-0005-0000-0000-00006A010000}"/>
    <cellStyle name="_K치(20020331)_K치(2002-8월)_붙임12참조(현풍-김천6공구)" xfId="247" xr:uid="{00000000-0005-0000-0000-00006B010000}"/>
    <cellStyle name="_K치(20020331)_K치(2002-8월)_서울지하철 301 ES 보고서(9월1일)" xfId="248" xr:uid="{00000000-0005-0000-0000-00006C010000}"/>
    <cellStyle name="_K치(20020331)_K치(2002-8월)_서울지하철 301 ES 보고서(9월1일)수정" xfId="249" xr:uid="{00000000-0005-0000-0000-00006D010000}"/>
    <cellStyle name="_K치(20020331)_K치(2002-8월)_서천공주4공구조달청양식" xfId="250" xr:uid="{00000000-0005-0000-0000-00006E010000}"/>
    <cellStyle name="_K치(20020331)_K치(2002-8월)_서천공주4공구조달청양식_보고서(3공구-4월7)" xfId="251" xr:uid="{00000000-0005-0000-0000-00006F010000}"/>
    <cellStyle name="_K치(20020331)_K치(2002-8월)_성남도촌지구 1차 ES 보고서" xfId="252" xr:uid="{00000000-0005-0000-0000-000070010000}"/>
    <cellStyle name="_K치(20020331)_K치(2002-8월)_장담2공구 수정보고서(11월18일자)" xfId="253" xr:uid="{00000000-0005-0000-0000-000071010000}"/>
    <cellStyle name="_K치(20020331)_K치(2002-8월)_장담2공구 총괄보고서" xfId="254" xr:uid="{00000000-0005-0000-0000-000072010000}"/>
    <cellStyle name="_K치(20020331)_K치(2002-8월)_장담보고서(2공구)-4월1일" xfId="255" xr:uid="{00000000-0005-0000-0000-000073010000}"/>
    <cellStyle name="_K치(20020331)_K치(2002-8월)_장담보고서(2공구)-건축" xfId="256" xr:uid="{00000000-0005-0000-0000-000074010000}"/>
    <cellStyle name="_K치(20020331)_K치(2002-8월)_장담보고서(3공구)-2월28일-예상치" xfId="257" xr:uid="{00000000-0005-0000-0000-000075010000}"/>
    <cellStyle name="_K치(20020331)_K치(2002-8월)_장담보고서(3공구)3차보고서(08월31일자)" xfId="258" xr:uid="{00000000-0005-0000-0000-000076010000}"/>
    <cellStyle name="_K치(20020331)_K치(2002-8월)_전체간지" xfId="259" xr:uid="{00000000-0005-0000-0000-000077010000}"/>
    <cellStyle name="_K치(20020331)_K치(2002-8월)_정천상전1차ES보고서(8월31일자)" xfId="260" xr:uid="{00000000-0005-0000-0000-000078010000}"/>
    <cellStyle name="_K치(20020331)_K치(2002-8월)_조달청양식산출근거대당1" xfId="261" xr:uid="{00000000-0005-0000-0000-000079010000}"/>
    <cellStyle name="_K치(20020331)_고서-담양(2공구) 3차 ES 보고서(9월1일)" xfId="262" xr:uid="{00000000-0005-0000-0000-00007A010000}"/>
    <cellStyle name="_K치(20020331)_고서담양(2공구)_04.07" xfId="263" xr:uid="{00000000-0005-0000-0000-00007B010000}"/>
    <cellStyle name="_K치(20020331)_내역서( 부지임대료제외)" xfId="264" xr:uid="{00000000-0005-0000-0000-00007C010000}"/>
    <cellStyle name="_K치(20020331)_내역서( 부지임대료제외)_보고서(3공구-4월7)" xfId="265" xr:uid="{00000000-0005-0000-0000-00007D010000}"/>
    <cellStyle name="_K치(20020331)_보고서(1공구)-4월7일" xfId="266" xr:uid="{00000000-0005-0000-0000-00007E010000}"/>
    <cellStyle name="_K치(20020331)_보고서(2004년2월1일자)" xfId="267" xr:uid="{00000000-0005-0000-0000-00007F010000}"/>
    <cellStyle name="_K치(20020331)_보고서(2공구)" xfId="268" xr:uid="{00000000-0005-0000-0000-000080010000}"/>
    <cellStyle name="_K치(20020331)_보고서(3공구)-3월14일" xfId="269" xr:uid="{00000000-0005-0000-0000-000081010000}"/>
    <cellStyle name="_K치(20020331)_보고서(3공구-3월14)" xfId="270" xr:uid="{00000000-0005-0000-0000-000082010000}"/>
    <cellStyle name="_K치(20020331)_보고서(3공구-4월7)" xfId="271" xr:uid="{00000000-0005-0000-0000-000083010000}"/>
    <cellStyle name="_K치(20020331)_보고서(4공구)" xfId="272" xr:uid="{00000000-0005-0000-0000-000084010000}"/>
    <cellStyle name="_K치(20020331)_보고서(4공구)_보고서(3공구-4월7)" xfId="273" xr:uid="{00000000-0005-0000-0000-000085010000}"/>
    <cellStyle name="_K치(20020331)_보고서(5공구)" xfId="274" xr:uid="{00000000-0005-0000-0000-000086010000}"/>
    <cellStyle name="_K치(20020331)_보고서(7공구)" xfId="275" xr:uid="{00000000-0005-0000-0000-000087010000}"/>
    <cellStyle name="_K치(20020331)_보고서(7공구)_보고서(3공구-4월7)" xfId="276" xr:uid="{00000000-0005-0000-0000-000088010000}"/>
    <cellStyle name="_K치(20020331)_보고서(건축)50" xfId="277" xr:uid="{00000000-0005-0000-0000-000089010000}"/>
    <cellStyle name="_K치(20020331)_보고서(건축)6번이슬정오" xfId="278" xr:uid="{00000000-0005-0000-0000-00008A010000}"/>
    <cellStyle name="_K치(20020331)_보고서(토목)" xfId="279" xr:uid="{00000000-0005-0000-0000-00008B010000}"/>
    <cellStyle name="_K치(20020331)_북면원덕 보고서" xfId="280" xr:uid="{00000000-0005-0000-0000-00008C010000}"/>
    <cellStyle name="_K치(20020331)_북면원덕 보고서(조달청양식)2004년4월30일-최종수정" xfId="281" xr:uid="{00000000-0005-0000-0000-00008D010000}"/>
    <cellStyle name="_K치(20020331)_북면원덕(예상K치)" xfId="282" xr:uid="{00000000-0005-0000-0000-00008E010000}"/>
    <cellStyle name="_K치(20020331)_분당선(왕십리-청담간)" xfId="283" xr:uid="{00000000-0005-0000-0000-00008F010000}"/>
    <cellStyle name="_K치(20020331)_붙임12참조(현풍-김천6공구)" xfId="284" xr:uid="{00000000-0005-0000-0000-000090010000}"/>
    <cellStyle name="_K치(20020331)_서울지하철 301 ES 보고서(9월1일)" xfId="285" xr:uid="{00000000-0005-0000-0000-000091010000}"/>
    <cellStyle name="_K치(20020331)_서울지하철 301 ES 보고서(9월1일)수정" xfId="286" xr:uid="{00000000-0005-0000-0000-000092010000}"/>
    <cellStyle name="_K치(20020331)_서천공주4공구조달청양식" xfId="287" xr:uid="{00000000-0005-0000-0000-000093010000}"/>
    <cellStyle name="_K치(20020331)_서천공주4공구조달청양식_보고서(3공구-4월7)" xfId="288" xr:uid="{00000000-0005-0000-0000-000094010000}"/>
    <cellStyle name="_K치(20020331)_성남도촌지구 1차 ES 보고서" xfId="289" xr:uid="{00000000-0005-0000-0000-000095010000}"/>
    <cellStyle name="_K치(20020331)_장담2공구 수정보고서(11월18일자)" xfId="290" xr:uid="{00000000-0005-0000-0000-000096010000}"/>
    <cellStyle name="_K치(20020331)_장담2공구 총괄보고서" xfId="291" xr:uid="{00000000-0005-0000-0000-000097010000}"/>
    <cellStyle name="_K치(20020331)_장담보고서(2공구)-4월1일" xfId="292" xr:uid="{00000000-0005-0000-0000-000098010000}"/>
    <cellStyle name="_K치(20020331)_장담보고서(2공구)-건축" xfId="293" xr:uid="{00000000-0005-0000-0000-000099010000}"/>
    <cellStyle name="_K치(20020331)_장담보고서(3공구)-2월28일-예상치" xfId="294" xr:uid="{00000000-0005-0000-0000-00009A010000}"/>
    <cellStyle name="_K치(20020331)_장담보고서(3공구)3차보고서(08월31일자)" xfId="295" xr:uid="{00000000-0005-0000-0000-00009B010000}"/>
    <cellStyle name="_K치(20020331)_전체간지" xfId="296" xr:uid="{00000000-0005-0000-0000-00009C010000}"/>
    <cellStyle name="_K치(20020331)_정천상전1차ES보고서(8월31일자)" xfId="297" xr:uid="{00000000-0005-0000-0000-00009D010000}"/>
    <cellStyle name="_K치(20020331)_조달청양식산출근거대당1" xfId="298" xr:uid="{00000000-0005-0000-0000-00009E010000}"/>
    <cellStyle name="_k치(2003.4.7)" xfId="299" xr:uid="{00000000-0005-0000-0000-00009F010000}"/>
    <cellStyle name="_k치(2003.4.7)_보고서(3공구-4월7)" xfId="300" xr:uid="{00000000-0005-0000-0000-0000A0010000}"/>
    <cellStyle name="_k치(2003.4.7)-사업소지침" xfId="301" xr:uid="{00000000-0005-0000-0000-0000A1010000}"/>
    <cellStyle name="_k치(2003.4.7)-사업소지침_보고서(3공구-4월7)" xfId="302" xr:uid="{00000000-0005-0000-0000-0000A2010000}"/>
    <cellStyle name="_K치(확장1공구)" xfId="303" xr:uid="{00000000-0005-0000-0000-0000A3010000}"/>
    <cellStyle name="_k치산출" xfId="304" xr:uid="{00000000-0005-0000-0000-0000A4010000}"/>
    <cellStyle name="_K치산출(20020831)-공정표2" xfId="305" xr:uid="{00000000-0005-0000-0000-0000A5010000}"/>
    <cellStyle name="_K치산출표(양식)" xfId="306" xr:uid="{00000000-0005-0000-0000-0000A6010000}"/>
    <cellStyle name="_NEGS_1화 [0]_nh_x0010_통화 [0]_OCT-Price" xfId="307" xr:uid="{00000000-0005-0000-0000-0000A7010000}"/>
    <cellStyle name="_PQT" xfId="308" xr:uid="{00000000-0005-0000-0000-0000A8010000}"/>
    <cellStyle name="_PQT_1" xfId="309" xr:uid="{00000000-0005-0000-0000-0000A9010000}"/>
    <cellStyle name="_PQT_1_2221 회사제시 재무제표의 워크시트" xfId="310" xr:uid="{00000000-0005-0000-0000-0000AA010000}"/>
    <cellStyle name="_PQT_1_2221 회사제시 재무제표의 워크시트_2260 기말증감분석의 워크시트" xfId="311" xr:uid="{00000000-0005-0000-0000-0000AB010000}"/>
    <cellStyle name="_PQT_2221 회사제시 재무제표의 워크시트" xfId="312" xr:uid="{00000000-0005-0000-0000-0000AC010000}"/>
    <cellStyle name="_PQT_2221 회사제시 재무제표의 워크시트_2260 기말증감분석의 워크시트" xfId="313" xr:uid="{00000000-0005-0000-0000-0000AD010000}"/>
    <cellStyle name="_PRICE" xfId="314" xr:uid="{00000000-0005-0000-0000-0000AE010000}"/>
    <cellStyle name="_Ras Laffan Painting " xfId="2479" xr:uid="{00000000-0005-0000-0000-0000AF010000}"/>
    <cellStyle name="_RESULTS" xfId="2480" xr:uid="{00000000-0005-0000-0000-0000B0010000}"/>
    <cellStyle name="_RHD (2)" xfId="315" xr:uid="{00000000-0005-0000-0000-0000B1010000}"/>
    <cellStyle name="_RHD (2)_1" xfId="316" xr:uid="{00000000-0005-0000-0000-0000B2010000}"/>
    <cellStyle name="_RHD (2)_1_2221 회사제시 재무제표의 워크시트" xfId="317" xr:uid="{00000000-0005-0000-0000-0000B3010000}"/>
    <cellStyle name="_RHD (2)_1_2221 회사제시 재무제표의 워크시트_2260 기말증감분석의 워크시트" xfId="318" xr:uid="{00000000-0005-0000-0000-0000B4010000}"/>
    <cellStyle name="_RHD (2)_2221 회사제시 재무제표의 워크시트" xfId="319" xr:uid="{00000000-0005-0000-0000-0000B5010000}"/>
    <cellStyle name="_RHD (2)_2221 회사제시 재무제표의 워크시트_2260 기말증감분석의 워크시트" xfId="320" xr:uid="{00000000-0005-0000-0000-0000B6010000}"/>
    <cellStyle name="_SW사업대가기준별표" xfId="321" xr:uid="{00000000-0005-0000-0000-0000B7010000}"/>
    <cellStyle name="_WIAS-최종" xfId="322" xr:uid="{00000000-0005-0000-0000-0000B8010000}"/>
    <cellStyle name="_간지,목차,페이지,표지" xfId="323" xr:uid="{00000000-0005-0000-0000-0000B9010000}"/>
    <cellStyle name="_감가상각(01년도) (2)" xfId="324" xr:uid="{00000000-0005-0000-0000-0000BA010000}"/>
    <cellStyle name="_감가상각(01년도) (3)" xfId="325" xr:uid="{00000000-0005-0000-0000-0000BB010000}"/>
    <cellStyle name="_감리목차" xfId="2481" xr:uid="{00000000-0005-0000-0000-0000BC010000}"/>
    <cellStyle name="_감리산출기초(경의선1차)" xfId="2482" xr:uid="{00000000-0005-0000-0000-0000BD010000}"/>
    <cellStyle name="_감사조서00" xfId="326" xr:uid="{00000000-0005-0000-0000-0000BE010000}"/>
    <cellStyle name="_감사조서99-1" xfId="327" xr:uid="{00000000-0005-0000-0000-0000BF010000}"/>
    <cellStyle name="_갑지(1221)" xfId="2483" xr:uid="{00000000-0005-0000-0000-0000C0010000}"/>
    <cellStyle name="_갑지(총)" xfId="2484" xr:uid="{00000000-0005-0000-0000-0000C1010000}"/>
    <cellStyle name="_강과장(Fronnix,설계가1126)" xfId="2485" xr:uid="{00000000-0005-0000-0000-0000C2010000}"/>
    <cellStyle name="_강산FRP" xfId="328" xr:uid="{00000000-0005-0000-0000-0000C3010000}"/>
    <cellStyle name="_개요" xfId="2486" xr:uid="{00000000-0005-0000-0000-0000C4010000}"/>
    <cellStyle name="_개요(봉림)-참고용" xfId="2487" xr:uid="{00000000-0005-0000-0000-0000C5010000}"/>
    <cellStyle name="_개요(봉림)-최종" xfId="2488" xr:uid="{00000000-0005-0000-0000-0000C6010000}"/>
    <cellStyle name="_개요(주안-인천)" xfId="2489" xr:uid="{00000000-0005-0000-0000-0000C7010000}"/>
    <cellStyle name="_개요내역(최종9월1일)" xfId="2490" xr:uid="{00000000-0005-0000-0000-0000C8010000}"/>
    <cellStyle name="_건축(es)" xfId="329" xr:uid="{00000000-0005-0000-0000-0000C9010000}"/>
    <cellStyle name="_검암2차사전공사(본사검토) " xfId="2491" xr:uid="{00000000-0005-0000-0000-0000CA010000}"/>
    <cellStyle name="_견적대비표" xfId="330" xr:uid="{00000000-0005-0000-0000-0000CB010000}"/>
    <cellStyle name="_견적대비표 2" xfId="2492" xr:uid="{00000000-0005-0000-0000-0000CC010000}"/>
    <cellStyle name="_견적대비표 2 2" xfId="2493" xr:uid="{00000000-0005-0000-0000-0000CD010000}"/>
    <cellStyle name="_견적대비표 3" xfId="2494" xr:uid="{00000000-0005-0000-0000-0000CE010000}"/>
    <cellStyle name="_견적대비표 3 2" xfId="2495" xr:uid="{00000000-0005-0000-0000-0000CF010000}"/>
    <cellStyle name="_견적대비표 4" xfId="2496" xr:uid="{00000000-0005-0000-0000-0000D0010000}"/>
    <cellStyle name="_견적대비표_1" xfId="331" xr:uid="{00000000-0005-0000-0000-0000D1010000}"/>
    <cellStyle name="_견적대비표_2" xfId="332" xr:uid="{00000000-0005-0000-0000-0000D2010000}"/>
    <cellStyle name="_견적대비표_3" xfId="333" xr:uid="{00000000-0005-0000-0000-0000D3010000}"/>
    <cellStyle name="_견적서" xfId="334" xr:uid="{00000000-0005-0000-0000-0000D4010000}"/>
    <cellStyle name="_견적서(1014)" xfId="2497" xr:uid="{00000000-0005-0000-0000-0000D5010000}"/>
    <cellStyle name="_견적서(부천활박물관)" xfId="2498" xr:uid="{00000000-0005-0000-0000-0000D6010000}"/>
    <cellStyle name="_견적서-0213-CACC" xfId="2499" xr:uid="{00000000-0005-0000-0000-0000D7010000}"/>
    <cellStyle name="_견적서-제출용0325-서울시" xfId="2500" xr:uid="{00000000-0005-0000-0000-0000D8010000}"/>
    <cellStyle name="_경부선 황간~신동간 감리(ESC-1차)용역" xfId="2501" xr:uid="{00000000-0005-0000-0000-0000D9010000}"/>
    <cellStyle name="_경부옥천변전소 개요+내역" xfId="2502" xr:uid="{00000000-0005-0000-0000-0000DA010000}"/>
    <cellStyle name="_경의선 용산~문산간 통신설비 신설공사 책임감리용역(ESC)" xfId="2503" xr:uid="{00000000-0005-0000-0000-0000DB010000}"/>
    <cellStyle name="_공내역서" xfId="335" xr:uid="{00000000-0005-0000-0000-0000DC010000}"/>
    <cellStyle name="_공내역서_1" xfId="336" xr:uid="{00000000-0005-0000-0000-0000DD010000}"/>
    <cellStyle name="_공내역서_1 2" xfId="2504" xr:uid="{00000000-0005-0000-0000-0000DE010000}"/>
    <cellStyle name="_공내역서_1 2 2" xfId="2505" xr:uid="{00000000-0005-0000-0000-0000DF010000}"/>
    <cellStyle name="_공내역서_1 3" xfId="2506" xr:uid="{00000000-0005-0000-0000-0000E0010000}"/>
    <cellStyle name="_공내역서_1 3 2" xfId="2507" xr:uid="{00000000-0005-0000-0000-0000E1010000}"/>
    <cellStyle name="_공내역서_1 4" xfId="2508" xr:uid="{00000000-0005-0000-0000-0000E2010000}"/>
    <cellStyle name="_공내역서_2" xfId="337" xr:uid="{00000000-0005-0000-0000-0000E3010000}"/>
    <cellStyle name="_공문" xfId="338" xr:uid="{00000000-0005-0000-0000-0000E4010000}"/>
    <cellStyle name="_공문 " xfId="2509" xr:uid="{00000000-0005-0000-0000-0000E5010000}"/>
    <cellStyle name="_공문 _내역서" xfId="2510" xr:uid="{00000000-0005-0000-0000-0000E6010000}"/>
    <cellStyle name="_공문2" xfId="339" xr:uid="{00000000-0005-0000-0000-0000E7010000}"/>
    <cellStyle name="_공문양식" xfId="2511" xr:uid="{00000000-0005-0000-0000-0000E8010000}"/>
    <cellStyle name="_공사개요(2003) " xfId="2512" xr:uid="{00000000-0005-0000-0000-0000E9010000}"/>
    <cellStyle name="_광가입자전송장비(FLC)삼성" xfId="340" xr:uid="{00000000-0005-0000-0000-0000EA010000}"/>
    <cellStyle name="_광안리내역서(구도)" xfId="341" xr:uid="{00000000-0005-0000-0000-0000EB010000}"/>
    <cellStyle name="_광주증설교체" xfId="2513" xr:uid="{00000000-0005-0000-0000-0000EC010000}"/>
    <cellStyle name="_교대보호블록-1" xfId="342" xr:uid="{00000000-0005-0000-0000-0000ED010000}"/>
    <cellStyle name="_구로지사 증축 및 보수공사 2차(최종)-12.16(신규)" xfId="2514" xr:uid="{00000000-0005-0000-0000-0000EE010000}"/>
    <cellStyle name="_구로지사 증축 및 보수공사(최종)+개요" xfId="2515" xr:uid="{00000000-0005-0000-0000-0000EF010000}"/>
    <cellStyle name="_구리,삼패" xfId="2516" xr:uid="{00000000-0005-0000-0000-0000F0010000}"/>
    <cellStyle name="_구즉내역서" xfId="2517" xr:uid="{00000000-0005-0000-0000-0000F1010000}"/>
    <cellStyle name="_국도23호선영암연소지구내역서" xfId="2518" xr:uid="{00000000-0005-0000-0000-0000F2010000}"/>
    <cellStyle name="_국도42호선여량지구오르막차로" xfId="2519" xr:uid="{00000000-0005-0000-0000-0000F3010000}"/>
    <cellStyle name="_국립극장 무대제작 용역" xfId="2520" xr:uid="{00000000-0005-0000-0000-0000F4010000}"/>
    <cellStyle name="_군산시 지능형(ITS) 감리용역(ESC)품목" xfId="2521" xr:uid="{00000000-0005-0000-0000-0000F5010000}"/>
    <cellStyle name="_군산시지능형(ITS)감리용역(ESC-2차)최종" xfId="2522" xr:uid="{00000000-0005-0000-0000-0000F6010000}"/>
    <cellStyle name="_금형" xfId="343" xr:uid="{00000000-0005-0000-0000-0000F7010000}"/>
    <cellStyle name="_금형_2221 회사제시 재무제표의 워크시트" xfId="344" xr:uid="{00000000-0005-0000-0000-0000F8010000}"/>
    <cellStyle name="_금형_2221 회사제시 재무제표의 워크시트_2260 기말증감분석의 워크시트" xfId="345" xr:uid="{00000000-0005-0000-0000-0000F9010000}"/>
    <cellStyle name="_기계경비" xfId="346" xr:uid="{00000000-0005-0000-0000-0000FA010000}"/>
    <cellStyle name="_기계경비(2002년8월)1104일자" xfId="347" xr:uid="{00000000-0005-0000-0000-0000FB010000}"/>
    <cellStyle name="_기계경비(2002년8월14일자)(사업소)" xfId="348" xr:uid="{00000000-0005-0000-0000-0000FC010000}"/>
    <cellStyle name="_기성검사원" xfId="2523" xr:uid="{00000000-0005-0000-0000-0000FD010000}"/>
    <cellStyle name="_기성검사원_내역서" xfId="2524" xr:uid="{00000000-0005-0000-0000-0000FE010000}"/>
    <cellStyle name="_기초공사" xfId="349" xr:uid="{00000000-0005-0000-0000-0000FF010000}"/>
    <cellStyle name="_김포ER(세종)" xfId="2525" xr:uid="{00000000-0005-0000-0000-000000020000}"/>
    <cellStyle name="_나노엔텍(임금)" xfId="350" xr:uid="{00000000-0005-0000-0000-000001020000}"/>
    <cellStyle name="_내역(4월기준)(순환없앰)" xfId="2526" xr:uid="{00000000-0005-0000-0000-000002020000}"/>
    <cellStyle name="_내역(991895-7)" xfId="2527" xr:uid="{00000000-0005-0000-0000-000003020000}"/>
    <cellStyle name="_내역(991895-7)-01" xfId="2528" xr:uid="{00000000-0005-0000-0000-000004020000}"/>
    <cellStyle name="_내역(991895-7)-12-3일작업" xfId="2529" xr:uid="{00000000-0005-0000-0000-000005020000}"/>
    <cellStyle name="_내역서" xfId="351" xr:uid="{00000000-0005-0000-0000-000006020000}"/>
    <cellStyle name="_내역서 " xfId="2530" xr:uid="{00000000-0005-0000-0000-000007020000}"/>
    <cellStyle name="_내역서( 부지임대료제외)" xfId="352" xr:uid="{00000000-0005-0000-0000-000008020000}"/>
    <cellStyle name="_내역서( 부지임대료제외)_1" xfId="353" xr:uid="{00000000-0005-0000-0000-000009020000}"/>
    <cellStyle name="_내역서( 부지임대료제외)_1_보고서(3공구-4월7)" xfId="354" xr:uid="{00000000-0005-0000-0000-00000A020000}"/>
    <cellStyle name="_내역서( 부지임대료제외)_보고서(3공구-4월7)" xfId="355" xr:uid="{00000000-0005-0000-0000-00000B020000}"/>
    <cellStyle name="_내역서(서남권)" xfId="2531" xr:uid="{00000000-0005-0000-0000-00000C020000}"/>
    <cellStyle name="_내역서+개요(월배통신)" xfId="2532" xr:uid="{00000000-0005-0000-0000-00000D020000}"/>
    <cellStyle name="_내역서+개요(전기)-6.7(최종)" xfId="2533" xr:uid="{00000000-0005-0000-0000-00000E020000}"/>
    <cellStyle name="_내역서+개요(통신)" xfId="2534" xr:uid="{00000000-0005-0000-0000-00000F020000}"/>
    <cellStyle name="_내역서및설계서" xfId="2535" xr:uid="{00000000-0005-0000-0000-000010020000}"/>
    <cellStyle name="_내역작업" xfId="356" xr:uid="{00000000-0005-0000-0000-000011020000}"/>
    <cellStyle name="_녹조발생 설계내역서" xfId="357" xr:uid="{00000000-0005-0000-0000-000012020000}"/>
    <cellStyle name="_농수로3종외-최종" xfId="358" xr:uid="{00000000-0005-0000-0000-000013020000}"/>
    <cellStyle name="_단가산출서(합)" xfId="2536" xr:uid="{00000000-0005-0000-0000-000014020000}"/>
    <cellStyle name="_당해분(1차변경)" xfId="2537" xr:uid="{00000000-0005-0000-0000-000015020000}"/>
    <cellStyle name="_당해분(1차변경) 2" xfId="2538" xr:uid="{00000000-0005-0000-0000-000016020000}"/>
    <cellStyle name="_당해분(1차변경)_3차분1회변경(작업중)" xfId="2539" xr:uid="{00000000-0005-0000-0000-000017020000}"/>
    <cellStyle name="_당해분(1차변경)_3차분1회변경(작업중) 2" xfId="2540" xr:uid="{00000000-0005-0000-0000-000018020000}"/>
    <cellStyle name="_당해분(1차변경)_사본 - 2차 1회변경 (작업)" xfId="2541" xr:uid="{00000000-0005-0000-0000-000019020000}"/>
    <cellStyle name="_당해분(1차변경)_사본 - 2차 1회변경 (작업) 2" xfId="2542" xr:uid="{00000000-0005-0000-0000-00001A020000}"/>
    <cellStyle name="_당해분(1차변경)_예정공정표(전체,2차)" xfId="2543" xr:uid="{00000000-0005-0000-0000-00001B020000}"/>
    <cellStyle name="_당해분(1차변경)_예정공정표(전체,2차) 2" xfId="2544" xr:uid="{00000000-0005-0000-0000-00001C020000}"/>
    <cellStyle name="_당해분(1차변경)_예정공정표(전체,2차,3차)" xfId="2545" xr:uid="{00000000-0005-0000-0000-00001D020000}"/>
    <cellStyle name="_당해분(1차변경)_예정공정표(전체,2차,3차) 2" xfId="2546" xr:uid="{00000000-0005-0000-0000-00001E020000}"/>
    <cellStyle name="_당해분(1차변경)_전체분3회변경(작업중)" xfId="2547" xr:uid="{00000000-0005-0000-0000-00001F020000}"/>
    <cellStyle name="_당해분(1차변경)_전체분3회변경(작업중) 2" xfId="2548" xr:uid="{00000000-0005-0000-0000-000020020000}"/>
    <cellStyle name="_당해분(1차변경)_전체분3회변경(최종)" xfId="2549" xr:uid="{00000000-0005-0000-0000-000021020000}"/>
    <cellStyle name="_당해분(1차변경)_전체분3회변경(최종) 2" xfId="2550" xr:uid="{00000000-0005-0000-0000-000022020000}"/>
    <cellStyle name="_당해분(1차변경)_창원반송 도급내역(3차발주내역)제출분2004.12(작업중)제출-MAX" xfId="2551" xr:uid="{00000000-0005-0000-0000-000023020000}"/>
    <cellStyle name="_당해분(1차변경)_창원반송 도급내역(3차발주내역)제출분2004.12(작업중)제출-MAX 2" xfId="2552" xr:uid="{00000000-0005-0000-0000-000024020000}"/>
    <cellStyle name="_대곡이설(투찰)" xfId="359" xr:uid="{00000000-0005-0000-0000-000025020000}"/>
    <cellStyle name="_대곡이설(투찰)_1" xfId="360" xr:uid="{00000000-0005-0000-0000-000026020000}"/>
    <cellStyle name="_대곡이설(투찰)_1_설계내역(1-2차분 45억)당초 변경" xfId="361" xr:uid="{00000000-0005-0000-0000-000027020000}"/>
    <cellStyle name="_대곡이설(투찰)_1_설계내역(1-2차분 45억)당초 변경_ES적용금액산출(2002.8.14)" xfId="362" xr:uid="{00000000-0005-0000-0000-000028020000}"/>
    <cellStyle name="_대곡이설(투찰)_1_설계내역(1-2차분 45억)당초 변경_원주적용대가" xfId="363" xr:uid="{00000000-0005-0000-0000-000029020000}"/>
    <cellStyle name="_대곡이설(투찰)_1_합덕-신례원(2공구)투찰" xfId="364" xr:uid="{00000000-0005-0000-0000-00002A020000}"/>
    <cellStyle name="_대곡이설(투찰)_1_합덕-신례원(2공구)투찰_설계내역(1-2차분 45억)당초 변경" xfId="365" xr:uid="{00000000-0005-0000-0000-00002B020000}"/>
    <cellStyle name="_대곡이설(투찰)_1_합덕-신례원(2공구)투찰_설계내역(1-2차분 45억)당초 변경_ES적용금액산출(2002.8.14)" xfId="366" xr:uid="{00000000-0005-0000-0000-00002C020000}"/>
    <cellStyle name="_대곡이설(투찰)_1_합덕-신례원(2공구)투찰_설계내역(1-2차분 45억)당초 변경_원주적용대가" xfId="367" xr:uid="{00000000-0005-0000-0000-00002D020000}"/>
    <cellStyle name="_대곡이설(투찰)_1_합덕-신례원(2공구)투찰_합덕-신례원(2공구)투찰" xfId="368" xr:uid="{00000000-0005-0000-0000-00002E020000}"/>
    <cellStyle name="_대곡이설(투찰)_1_합덕-신례원(2공구)투찰_합덕-신례원(2공구)투찰_설계내역(1-2차분 45억)당초 변경" xfId="369" xr:uid="{00000000-0005-0000-0000-00002F020000}"/>
    <cellStyle name="_대곡이설(투찰)_1_합덕-신례원(2공구)투찰_합덕-신례원(2공구)투찰_설계내역(1-2차분 45억)당초 변경_ES적용금액산출(2002.8.14)" xfId="370" xr:uid="{00000000-0005-0000-0000-000030020000}"/>
    <cellStyle name="_대곡이설(투찰)_1_합덕-신례원(2공구)투찰_합덕-신례원(2공구)투찰_설계내역(1-2차분 45억)당초 변경_원주적용대가" xfId="371" xr:uid="{00000000-0005-0000-0000-000031020000}"/>
    <cellStyle name="_대곡이설(투찰)_도덕-고흥도로(투찰)" xfId="372" xr:uid="{00000000-0005-0000-0000-000032020000}"/>
    <cellStyle name="_대곡이설(투찰)_도덕-고흥도로(투찰)_설계내역(1-2차분 45억)당초 변경" xfId="373" xr:uid="{00000000-0005-0000-0000-000033020000}"/>
    <cellStyle name="_대곡이설(투찰)_도덕-고흥도로(투찰)_설계내역(1-2차분 45억)당초 변경_ES적용금액산출(2002.8.14)" xfId="374" xr:uid="{00000000-0005-0000-0000-000034020000}"/>
    <cellStyle name="_대곡이설(투찰)_도덕-고흥도로(투찰)_설계내역(1-2차분 45억)당초 변경_원주적용대가" xfId="375" xr:uid="{00000000-0005-0000-0000-000035020000}"/>
    <cellStyle name="_대곡이설(투찰)_도덕-고흥도로(투찰)_합덕-신례원(2공구)투찰" xfId="376" xr:uid="{00000000-0005-0000-0000-000036020000}"/>
    <cellStyle name="_대곡이설(투찰)_도덕-고흥도로(투찰)_합덕-신례원(2공구)투찰_설계내역(1-2차분 45억)당초 변경" xfId="377" xr:uid="{00000000-0005-0000-0000-000037020000}"/>
    <cellStyle name="_대곡이설(투찰)_도덕-고흥도로(투찰)_합덕-신례원(2공구)투찰_설계내역(1-2차분 45억)당초 변경_ES적용금액산출(2002.8.14)" xfId="378" xr:uid="{00000000-0005-0000-0000-000038020000}"/>
    <cellStyle name="_대곡이설(투찰)_도덕-고흥도로(투찰)_합덕-신례원(2공구)투찰_설계내역(1-2차분 45억)당초 변경_원주적용대가" xfId="379" xr:uid="{00000000-0005-0000-0000-000039020000}"/>
    <cellStyle name="_대곡이설(투찰)_도덕-고흥도로(투찰)_합덕-신례원(2공구)투찰_합덕-신례원(2공구)투찰" xfId="380" xr:uid="{00000000-0005-0000-0000-00003A020000}"/>
    <cellStyle name="_대곡이설(투찰)_도덕-고흥도로(투찰)_합덕-신례원(2공구)투찰_합덕-신례원(2공구)투찰_설계내역(1-2차분 45억)당초 변경" xfId="381" xr:uid="{00000000-0005-0000-0000-00003B020000}"/>
    <cellStyle name="_대곡이설(투찰)_도덕-고흥도로(투찰)_합덕-신례원(2공구)투찰_합덕-신례원(2공구)투찰_설계내역(1-2차분 45억)당초 변경_ES적용금액산출(2002.8.14)" xfId="382" xr:uid="{00000000-0005-0000-0000-00003C020000}"/>
    <cellStyle name="_대곡이설(투찰)_도덕-고흥도로(투찰)_합덕-신례원(2공구)투찰_합덕-신례원(2공구)투찰_설계내역(1-2차분 45억)당초 변경_원주적용대가" xfId="383" xr:uid="{00000000-0005-0000-0000-00003D020000}"/>
    <cellStyle name="_대곡이설(투찰)_설계내역(1-2차분 45억)당초 변경" xfId="384" xr:uid="{00000000-0005-0000-0000-00003E020000}"/>
    <cellStyle name="_대곡이설(투찰)_설계내역(1-2차분 45억)당초 변경_ES적용금액산출(2002.8.14)" xfId="385" xr:uid="{00000000-0005-0000-0000-00003F020000}"/>
    <cellStyle name="_대곡이설(투찰)_설계내역(1-2차분 45억)당초 변경_원주적용대가" xfId="386" xr:uid="{00000000-0005-0000-0000-000040020000}"/>
    <cellStyle name="_대곡이설(투찰)_안산부대(투찰)⑤" xfId="387" xr:uid="{00000000-0005-0000-0000-000041020000}"/>
    <cellStyle name="_대곡이설(투찰)_안산부대(투찰)⑤_설계내역(1-2차분 45억)당초 변경" xfId="388" xr:uid="{00000000-0005-0000-0000-000042020000}"/>
    <cellStyle name="_대곡이설(투찰)_안산부대(투찰)⑤_설계내역(1-2차분 45억)당초 변경_ES적용금액산출(2002.8.14)" xfId="389" xr:uid="{00000000-0005-0000-0000-000043020000}"/>
    <cellStyle name="_대곡이설(투찰)_안산부대(투찰)⑤_설계내역(1-2차분 45억)당초 변경_원주적용대가" xfId="390" xr:uid="{00000000-0005-0000-0000-000044020000}"/>
    <cellStyle name="_대곡이설(투찰)_안산부대(투찰)⑤_합덕-신례원(2공구)투찰" xfId="391" xr:uid="{00000000-0005-0000-0000-000045020000}"/>
    <cellStyle name="_대곡이설(투찰)_안산부대(투찰)⑤_합덕-신례원(2공구)투찰_설계내역(1-2차분 45억)당초 변경" xfId="392" xr:uid="{00000000-0005-0000-0000-000046020000}"/>
    <cellStyle name="_대곡이설(투찰)_안산부대(투찰)⑤_합덕-신례원(2공구)투찰_설계내역(1-2차분 45억)당초 변경_ES적용금액산출(2002.8.14)" xfId="393" xr:uid="{00000000-0005-0000-0000-000047020000}"/>
    <cellStyle name="_대곡이설(투찰)_안산부대(투찰)⑤_합덕-신례원(2공구)투찰_설계내역(1-2차분 45억)당초 변경_원주적용대가" xfId="394" xr:uid="{00000000-0005-0000-0000-000048020000}"/>
    <cellStyle name="_대곡이설(투찰)_안산부대(투찰)⑤_합덕-신례원(2공구)투찰_합덕-신례원(2공구)투찰" xfId="395" xr:uid="{00000000-0005-0000-0000-000049020000}"/>
    <cellStyle name="_대곡이설(투찰)_안산부대(투찰)⑤_합덕-신례원(2공구)투찰_합덕-신례원(2공구)투찰_설계내역(1-2차분 45억)당초 변경" xfId="396" xr:uid="{00000000-0005-0000-0000-00004A020000}"/>
    <cellStyle name="_대곡이설(투찰)_안산부대(투찰)⑤_합덕-신례원(2공구)투찰_합덕-신례원(2공구)투찰_설계내역(1-2차분 45억)당초 변경_ES적용금액산출(2002.8.14)" xfId="397" xr:uid="{00000000-0005-0000-0000-00004B020000}"/>
    <cellStyle name="_대곡이설(투찰)_안산부대(투찰)⑤_합덕-신례원(2공구)투찰_합덕-신례원(2공구)투찰_설계내역(1-2차분 45억)당초 변경_원주적용대가" xfId="398" xr:uid="{00000000-0005-0000-0000-00004C020000}"/>
    <cellStyle name="_대곡이설(투찰)_양곡부두(투찰)-0.31%" xfId="399" xr:uid="{00000000-0005-0000-0000-00004D020000}"/>
    <cellStyle name="_대곡이설(투찰)_양곡부두(투찰)-0.31%_설계내역(1-2차분 45억)당초 변경" xfId="400" xr:uid="{00000000-0005-0000-0000-00004E020000}"/>
    <cellStyle name="_대곡이설(투찰)_양곡부두(투찰)-0.31%_설계내역(1-2차분 45억)당초 변경_ES적용금액산출(2002.8.14)" xfId="401" xr:uid="{00000000-0005-0000-0000-00004F020000}"/>
    <cellStyle name="_대곡이설(투찰)_양곡부두(투찰)-0.31%_설계내역(1-2차분 45억)당초 변경_원주적용대가" xfId="402" xr:uid="{00000000-0005-0000-0000-000050020000}"/>
    <cellStyle name="_대곡이설(투찰)_양곡부두(투찰)-0.31%_합덕-신례원(2공구)투찰" xfId="403" xr:uid="{00000000-0005-0000-0000-000051020000}"/>
    <cellStyle name="_대곡이설(투찰)_양곡부두(투찰)-0.31%_합덕-신례원(2공구)투찰_설계내역(1-2차분 45억)당초 변경" xfId="404" xr:uid="{00000000-0005-0000-0000-000052020000}"/>
    <cellStyle name="_대곡이설(투찰)_양곡부두(투찰)-0.31%_합덕-신례원(2공구)투찰_설계내역(1-2차분 45억)당초 변경_ES적용금액산출(2002.8.14)" xfId="405" xr:uid="{00000000-0005-0000-0000-000053020000}"/>
    <cellStyle name="_대곡이설(투찰)_양곡부두(투찰)-0.31%_합덕-신례원(2공구)투찰_설계내역(1-2차분 45억)당초 변경_원주적용대가" xfId="406" xr:uid="{00000000-0005-0000-0000-000054020000}"/>
    <cellStyle name="_대곡이설(투찰)_양곡부두(투찰)-0.31%_합덕-신례원(2공구)투찰_합덕-신례원(2공구)투찰" xfId="407" xr:uid="{00000000-0005-0000-0000-000055020000}"/>
    <cellStyle name="_대곡이설(투찰)_양곡부두(투찰)-0.31%_합덕-신례원(2공구)투찰_합덕-신례원(2공구)투찰_설계내역(1-2차분 45억)당초 변경" xfId="408" xr:uid="{00000000-0005-0000-0000-000056020000}"/>
    <cellStyle name="_대곡이설(투찰)_양곡부두(투찰)-0.31%_합덕-신례원(2공구)투찰_합덕-신례원(2공구)투찰_설계내역(1-2차분 45억)당초 변경_ES적용금액산출(2002.8.14)" xfId="409" xr:uid="{00000000-0005-0000-0000-000057020000}"/>
    <cellStyle name="_대곡이설(투찰)_양곡부두(투찰)-0.31%_합덕-신례원(2공구)투찰_합덕-신례원(2공구)투찰_설계내역(1-2차분 45억)당초 변경_원주적용대가" xfId="410" xr:uid="{00000000-0005-0000-0000-000058020000}"/>
    <cellStyle name="_대곡이설(투찰)_창원상수도(토목)투찰" xfId="411" xr:uid="{00000000-0005-0000-0000-000059020000}"/>
    <cellStyle name="_대곡이설(투찰)_창원상수도(토목)투찰_설계내역(1-2차분 45억)당초 변경" xfId="412" xr:uid="{00000000-0005-0000-0000-00005A020000}"/>
    <cellStyle name="_대곡이설(투찰)_창원상수도(토목)투찰_설계내역(1-2차분 45억)당초 변경_ES적용금액산출(2002.8.14)" xfId="413" xr:uid="{00000000-0005-0000-0000-00005B020000}"/>
    <cellStyle name="_대곡이설(투찰)_창원상수도(토목)투찰_설계내역(1-2차분 45억)당초 변경_원주적용대가" xfId="414" xr:uid="{00000000-0005-0000-0000-00005C020000}"/>
    <cellStyle name="_대곡이설(투찰)_창원상수도(토목)투찰_합덕-신례원(2공구)투찰" xfId="415" xr:uid="{00000000-0005-0000-0000-00005D020000}"/>
    <cellStyle name="_대곡이설(투찰)_창원상수도(토목)투찰_합덕-신례원(2공구)투찰_설계내역(1-2차분 45억)당초 변경" xfId="416" xr:uid="{00000000-0005-0000-0000-00005E020000}"/>
    <cellStyle name="_대곡이설(투찰)_창원상수도(토목)투찰_합덕-신례원(2공구)투찰_설계내역(1-2차분 45억)당초 변경_ES적용금액산출(2002.8.14)" xfId="417" xr:uid="{00000000-0005-0000-0000-00005F020000}"/>
    <cellStyle name="_대곡이설(투찰)_창원상수도(토목)투찰_합덕-신례원(2공구)투찰_설계내역(1-2차분 45억)당초 변경_원주적용대가" xfId="418" xr:uid="{00000000-0005-0000-0000-000060020000}"/>
    <cellStyle name="_대곡이설(투찰)_창원상수도(토목)투찰_합덕-신례원(2공구)투찰_합덕-신례원(2공구)투찰" xfId="419" xr:uid="{00000000-0005-0000-0000-000061020000}"/>
    <cellStyle name="_대곡이설(투찰)_창원상수도(토목)투찰_합덕-신례원(2공구)투찰_합덕-신례원(2공구)투찰_설계내역(1-2차분 45억)당초 변경" xfId="420" xr:uid="{00000000-0005-0000-0000-000062020000}"/>
    <cellStyle name="_대곡이설(투찰)_창원상수도(토목)투찰_합덕-신례원(2공구)투찰_합덕-신례원(2공구)투찰_설계내역(1-2차분 45억)당초 변경_ES적용금액산출(2002.8.14)" xfId="421" xr:uid="{00000000-0005-0000-0000-000063020000}"/>
    <cellStyle name="_대곡이설(투찰)_창원상수도(토목)투찰_합덕-신례원(2공구)투찰_합덕-신례원(2공구)투찰_설계내역(1-2차분 45억)당초 변경_원주적용대가" xfId="422" xr:uid="{00000000-0005-0000-0000-000064020000}"/>
    <cellStyle name="_대곡이설(투찰)_합덕-신례원(2공구)투찰" xfId="423" xr:uid="{00000000-0005-0000-0000-000065020000}"/>
    <cellStyle name="_대곡이설(투찰)_합덕-신례원(2공구)투찰_설계내역(1-2차분 45억)당초 변경" xfId="424" xr:uid="{00000000-0005-0000-0000-000066020000}"/>
    <cellStyle name="_대곡이설(투찰)_합덕-신례원(2공구)투찰_설계내역(1-2차분 45억)당초 변경_ES적용금액산출(2002.8.14)" xfId="425" xr:uid="{00000000-0005-0000-0000-000067020000}"/>
    <cellStyle name="_대곡이설(투찰)_합덕-신례원(2공구)투찰_설계내역(1-2차분 45억)당초 변경_원주적용대가" xfId="426" xr:uid="{00000000-0005-0000-0000-000068020000}"/>
    <cellStyle name="_대곡이설(투찰)_합덕-신례원(2공구)투찰_합덕-신례원(2공구)투찰" xfId="427" xr:uid="{00000000-0005-0000-0000-000069020000}"/>
    <cellStyle name="_대곡이설(투찰)_합덕-신례원(2공구)투찰_합덕-신례원(2공구)투찰_설계내역(1-2차분 45억)당초 변경" xfId="428" xr:uid="{00000000-0005-0000-0000-00006A020000}"/>
    <cellStyle name="_대곡이설(투찰)_합덕-신례원(2공구)투찰_합덕-신례원(2공구)투찰_설계내역(1-2차분 45억)당초 변경_ES적용금액산출(2002.8.14)" xfId="429" xr:uid="{00000000-0005-0000-0000-00006B020000}"/>
    <cellStyle name="_대곡이설(투찰)_합덕-신례원(2공구)투찰_합덕-신례원(2공구)투찰_설계내역(1-2차분 45억)당초 변경_원주적용대가" xfId="430" xr:uid="{00000000-0005-0000-0000-00006C020000}"/>
    <cellStyle name="_대구논공초" xfId="2553" xr:uid="{00000000-0005-0000-0000-00006D020000}"/>
    <cellStyle name="_대미원천" xfId="431" xr:uid="{00000000-0005-0000-0000-00006E020000}"/>
    <cellStyle name="_대전도시철도 1호선 전력.전차선 감리용역(ESC)품목" xfId="2554" xr:uid="{00000000-0005-0000-0000-00006F020000}"/>
    <cellStyle name="_대전망운용국 대수선 전기공사+개요" xfId="2555" xr:uid="{00000000-0005-0000-0000-000070020000}"/>
    <cellStyle name="_도급내역서(1229.원본)" xfId="2556" xr:uid="{00000000-0005-0000-0000-000071020000}"/>
    <cellStyle name="_도급내역서(총괄-2회변경-12월01일)" xfId="2557" xr:uid="{00000000-0005-0000-0000-000072020000}"/>
    <cellStyle name="_도덕-고흥도로(투찰)" xfId="432" xr:uid="{00000000-0005-0000-0000-000073020000}"/>
    <cellStyle name="_도로공사대전지사" xfId="2558" xr:uid="{00000000-0005-0000-0000-000074020000}"/>
    <cellStyle name="_도로공사본사k치_3공구" xfId="433" xr:uid="{00000000-0005-0000-0000-000075020000}"/>
    <cellStyle name="_독립기념관2005" xfId="2559" xr:uid="{00000000-0005-0000-0000-000076020000}"/>
    <cellStyle name="_동목포전화국제4회기성청구서" xfId="2560" xr:uid="{00000000-0005-0000-0000-000077020000}"/>
    <cellStyle name="_동원꽃농원" xfId="2561" xr:uid="{00000000-0005-0000-0000-000078020000}"/>
    <cellStyle name="_로체 반기 검토" xfId="434" xr:uid="{00000000-0005-0000-0000-000079020000}"/>
    <cellStyle name="_마장초입찰내역(용동)" xfId="2562" xr:uid="{00000000-0005-0000-0000-00007A020000}"/>
    <cellStyle name="_물가변~1" xfId="435" xr:uid="{00000000-0005-0000-0000-00007B020000}"/>
    <cellStyle name="_물가상승산출(6공구)" xfId="436" xr:uid="{00000000-0005-0000-0000-00007C020000}"/>
    <cellStyle name="_반기검토" xfId="437" xr:uid="{00000000-0005-0000-0000-00007D020000}"/>
    <cellStyle name="_발산지구내역서" xfId="2563" xr:uid="{00000000-0005-0000-0000-00007E020000}"/>
    <cellStyle name="_버들마을앞 " xfId="2564" xr:uid="{00000000-0005-0000-0000-00007F020000}"/>
    <cellStyle name="_범용 공동구축사업 설계내역서_샘플1.3" xfId="438" xr:uid="{00000000-0005-0000-0000-000080020000}"/>
    <cellStyle name="_범용추가개발 설계내역서(평균가중치방식)" xfId="439" xr:uid="{00000000-0005-0000-0000-000081020000}"/>
    <cellStyle name="_범용프로그램도입 예산설계서(2003기준)_1.6" xfId="440" xr:uid="{00000000-0005-0000-0000-000082020000}"/>
    <cellStyle name="_범용프로그램도입 예산설계서_1.2" xfId="441" xr:uid="{00000000-0005-0000-0000-000083020000}"/>
    <cellStyle name="_법면가보호망삭제" xfId="442" xr:uid="{00000000-0005-0000-0000-000084020000}"/>
    <cellStyle name="_복사본 건축(es)" xfId="443" xr:uid="{00000000-0005-0000-0000-000085020000}"/>
    <cellStyle name="_복사본 창원반송 도급내역(변경)" xfId="2565" xr:uid="{00000000-0005-0000-0000-000086020000}"/>
    <cellStyle name="_봉림고교 교사신축(최종)" xfId="2566" xr:uid="{00000000-0005-0000-0000-000087020000}"/>
    <cellStyle name="_봉림고교 교사신축(최종)-참고용" xfId="2567" xr:uid="{00000000-0005-0000-0000-000088020000}"/>
    <cellStyle name="_부대입찰양식②" xfId="444" xr:uid="{00000000-0005-0000-0000-000089020000}"/>
    <cellStyle name="_부대입찰양식②_설계내역(1-2차분 45억)당초 변경" xfId="445" xr:uid="{00000000-0005-0000-0000-00008A020000}"/>
    <cellStyle name="_부대입찰양식②_설계내역(1-2차분 45억)당초 변경_ES적용금액산출(2002.8.14)" xfId="446" xr:uid="{00000000-0005-0000-0000-00008B020000}"/>
    <cellStyle name="_부대입찰양식②_설계내역(1-2차분 45억)당초 변경_원주적용대가" xfId="447" xr:uid="{00000000-0005-0000-0000-00008C020000}"/>
    <cellStyle name="_부대입찰양식②_합덕-신례원(2공구)투찰" xfId="448" xr:uid="{00000000-0005-0000-0000-00008D020000}"/>
    <cellStyle name="_부대입찰양식②_합덕-신례원(2공구)투찰_설계내역(1-2차분 45억)당초 변경" xfId="449" xr:uid="{00000000-0005-0000-0000-00008E020000}"/>
    <cellStyle name="_부대입찰양식②_합덕-신례원(2공구)투찰_설계내역(1-2차분 45억)당초 변경_ES적용금액산출(2002.8.14)" xfId="450" xr:uid="{00000000-0005-0000-0000-00008F020000}"/>
    <cellStyle name="_부대입찰양식②_합덕-신례원(2공구)투찰_설계내역(1-2차분 45억)당초 변경_원주적용대가" xfId="451" xr:uid="{00000000-0005-0000-0000-000090020000}"/>
    <cellStyle name="_부대입찰양식②_합덕-신례원(2공구)투찰_합덕-신례원(2공구)투찰" xfId="452" xr:uid="{00000000-0005-0000-0000-000091020000}"/>
    <cellStyle name="_부대입찰양식②_합덕-신례원(2공구)투찰_합덕-신례원(2공구)투찰_설계내역(1-2차분 45억)당초 변경" xfId="453" xr:uid="{00000000-0005-0000-0000-000092020000}"/>
    <cellStyle name="_부대입찰양식②_합덕-신례원(2공구)투찰_합덕-신례원(2공구)투찰_설계내역(1-2차분 45억)당초 변경_ES적용금액산출(2002.8.14)" xfId="454" xr:uid="{00000000-0005-0000-0000-000093020000}"/>
    <cellStyle name="_부대입찰양식②_합덕-신례원(2공구)투찰_합덕-신례원(2공구)투찰_설계내역(1-2차분 45억)당초 변경_원주적용대가" xfId="455" xr:uid="{00000000-0005-0000-0000-000094020000}"/>
    <cellStyle name="_부평배수지(투찰)" xfId="456" xr:uid="{00000000-0005-0000-0000-000095020000}"/>
    <cellStyle name="_부평배수지(투찰)_설계내역(1-2차분 45억)당초 변경" xfId="457" xr:uid="{00000000-0005-0000-0000-000096020000}"/>
    <cellStyle name="_부평배수지(투찰)_설계내역(1-2차분 45억)당초 변경_ES적용금액산출(2002.8.14)" xfId="458" xr:uid="{00000000-0005-0000-0000-000097020000}"/>
    <cellStyle name="_부평배수지(투찰)_설계내역(1-2차분 45억)당초 변경_원주적용대가" xfId="459" xr:uid="{00000000-0005-0000-0000-000098020000}"/>
    <cellStyle name="_부평배수지(투찰)_합덕-신례원(2공구)투찰" xfId="460" xr:uid="{00000000-0005-0000-0000-000099020000}"/>
    <cellStyle name="_부평배수지(투찰)_합덕-신례원(2공구)투찰_설계내역(1-2차분 45억)당초 변경" xfId="461" xr:uid="{00000000-0005-0000-0000-00009A020000}"/>
    <cellStyle name="_부평배수지(투찰)_합덕-신례원(2공구)투찰_설계내역(1-2차분 45억)당초 변경_ES적용금액산출(2002.8.14)" xfId="462" xr:uid="{00000000-0005-0000-0000-00009B020000}"/>
    <cellStyle name="_부평배수지(투찰)_합덕-신례원(2공구)투찰_설계내역(1-2차분 45억)당초 변경_원주적용대가" xfId="463" xr:uid="{00000000-0005-0000-0000-00009C020000}"/>
    <cellStyle name="_부평배수지(투찰)_합덕-신례원(2공구)투찰_합덕-신례원(2공구)투찰" xfId="464" xr:uid="{00000000-0005-0000-0000-00009D020000}"/>
    <cellStyle name="_부평배수지(투찰)_합덕-신례원(2공구)투찰_합덕-신례원(2공구)투찰_설계내역(1-2차분 45억)당초 변경" xfId="465" xr:uid="{00000000-0005-0000-0000-00009E020000}"/>
    <cellStyle name="_부평배수지(투찰)_합덕-신례원(2공구)투찰_합덕-신례원(2공구)투찰_설계내역(1-2차분 45억)당초 변경_ES적용금액산출(2002.8.14)" xfId="466" xr:uid="{00000000-0005-0000-0000-00009F020000}"/>
    <cellStyle name="_부평배수지(투찰)_합덕-신례원(2공구)투찰_합덕-신례원(2공구)투찰_설계내역(1-2차분 45억)당초 변경_원주적용대가" xfId="467" xr:uid="{00000000-0005-0000-0000-0000A0020000}"/>
    <cellStyle name="_북카페공사" xfId="468" xr:uid="{00000000-0005-0000-0000-0000A1020000}"/>
    <cellStyle name="_사본 - 최종FS" xfId="469" xr:uid="{00000000-0005-0000-0000-0000A2020000}"/>
    <cellStyle name="_사유서" xfId="2568" xr:uid="{00000000-0005-0000-0000-0000A3020000}"/>
    <cellStyle name="_사유서_내역서" xfId="2569" xr:uid="{00000000-0005-0000-0000-0000A4020000}"/>
    <cellStyle name="_사전공사(토목본사검토) " xfId="2570" xr:uid="{00000000-0005-0000-0000-0000A5020000}"/>
    <cellStyle name="_삼영중간" xfId="470" xr:uid="{00000000-0005-0000-0000-0000A6020000}"/>
    <cellStyle name="_상수도(대홍)" xfId="2571" xr:uid="{00000000-0005-0000-0000-0000A7020000}"/>
    <cellStyle name="_상수도(대홍) 2" xfId="2572" xr:uid="{00000000-0005-0000-0000-0000A8020000}"/>
    <cellStyle name="_상수도(대홍)_12월 자금청구-창원반송" xfId="2573" xr:uid="{00000000-0005-0000-0000-0000A9020000}"/>
    <cellStyle name="_상수도(대홍)_12월 자금청구-창원반송 2" xfId="2574" xr:uid="{00000000-0005-0000-0000-0000AA020000}"/>
    <cellStyle name="_상수도(대홍)_12월 자금청구-창원반송_사본 - 2차 1회변경 (작업)" xfId="2575" xr:uid="{00000000-0005-0000-0000-0000AB020000}"/>
    <cellStyle name="_상수도(대홍)_12월 자금청구-창원반송_사본 - 2차 1회변경 (작업) 2" xfId="2576" xr:uid="{00000000-0005-0000-0000-0000AC020000}"/>
    <cellStyle name="_상수도(대홍)_12월 자금청구-창원반송_전체분3회변경(작업중)" xfId="2577" xr:uid="{00000000-0005-0000-0000-0000AD020000}"/>
    <cellStyle name="_상수도(대홍)_12월 자금청구-창원반송_전체분3회변경(작업중) 2" xfId="2578" xr:uid="{00000000-0005-0000-0000-0000AE020000}"/>
    <cellStyle name="_상수도(대홍)_12월 자금청구-창원반송_전체분3회변경(최종)" xfId="2579" xr:uid="{00000000-0005-0000-0000-0000AF020000}"/>
    <cellStyle name="_상수도(대홍)_12월 자금청구-창원반송_전체분3회변경(최종) 2" xfId="2580" xr:uid="{00000000-0005-0000-0000-0000B0020000}"/>
    <cellStyle name="_상수도(대홍)_3차분1회변경(작업중)" xfId="2581" xr:uid="{00000000-0005-0000-0000-0000B1020000}"/>
    <cellStyle name="_상수도(대홍)_3차분1회변경(작업중) 2" xfId="2582" xr:uid="{00000000-0005-0000-0000-0000B2020000}"/>
    <cellStyle name="_상수도(대홍)_Book1" xfId="2583" xr:uid="{00000000-0005-0000-0000-0000B3020000}"/>
    <cellStyle name="_상수도(대홍)_Book1 2" xfId="2584" xr:uid="{00000000-0005-0000-0000-0000B4020000}"/>
    <cellStyle name="_상수도(대홍)_Book1_사본 - 2차 1회변경 (작업)" xfId="2585" xr:uid="{00000000-0005-0000-0000-0000B5020000}"/>
    <cellStyle name="_상수도(대홍)_Book1_사본 - 2차 1회변경 (작업) 2" xfId="2586" xr:uid="{00000000-0005-0000-0000-0000B6020000}"/>
    <cellStyle name="_상수도(대홍)_Book1_전체분3회변경(작업중)" xfId="2587" xr:uid="{00000000-0005-0000-0000-0000B7020000}"/>
    <cellStyle name="_상수도(대홍)_Book1_전체분3회변경(작업중) 2" xfId="2588" xr:uid="{00000000-0005-0000-0000-0000B8020000}"/>
    <cellStyle name="_상수도(대홍)_Book1_전체분3회변경(최종)" xfId="2589" xr:uid="{00000000-0005-0000-0000-0000B9020000}"/>
    <cellStyle name="_상수도(대홍)_Book1_전체분3회변경(최종) 2" xfId="2590" xr:uid="{00000000-0005-0000-0000-0000BA020000}"/>
    <cellStyle name="_상수도(대홍)_경기북부2차도급내역(분류체계)" xfId="2591" xr:uid="{00000000-0005-0000-0000-0000BB020000}"/>
    <cellStyle name="_상수도(대홍)_경기북부2차도급내역(분류체계) 2" xfId="2592" xr:uid="{00000000-0005-0000-0000-0000BC020000}"/>
    <cellStyle name="_상수도(대홍)_경기북부2차도급내역(분류체계)_12월 자금청구-창원반송" xfId="2593" xr:uid="{00000000-0005-0000-0000-0000BD020000}"/>
    <cellStyle name="_상수도(대홍)_경기북부2차도급내역(분류체계)_12월 자금청구-창원반송 2" xfId="2594" xr:uid="{00000000-0005-0000-0000-0000BE020000}"/>
    <cellStyle name="_상수도(대홍)_경기북부2차도급내역(분류체계)_12월 자금청구-창원반송_사본 - 2차 1회변경 (작업)" xfId="2595" xr:uid="{00000000-0005-0000-0000-0000BF020000}"/>
    <cellStyle name="_상수도(대홍)_경기북부2차도급내역(분류체계)_12월 자금청구-창원반송_사본 - 2차 1회변경 (작업) 2" xfId="2596" xr:uid="{00000000-0005-0000-0000-0000C0020000}"/>
    <cellStyle name="_상수도(대홍)_경기북부2차도급내역(분류체계)_12월 자금청구-창원반송_전체분3회변경(작업중)" xfId="2597" xr:uid="{00000000-0005-0000-0000-0000C1020000}"/>
    <cellStyle name="_상수도(대홍)_경기북부2차도급내역(분류체계)_12월 자금청구-창원반송_전체분3회변경(작업중) 2" xfId="2598" xr:uid="{00000000-0005-0000-0000-0000C2020000}"/>
    <cellStyle name="_상수도(대홍)_경기북부2차도급내역(분류체계)_12월 자금청구-창원반송_전체분3회변경(최종)" xfId="2599" xr:uid="{00000000-0005-0000-0000-0000C3020000}"/>
    <cellStyle name="_상수도(대홍)_경기북부2차도급내역(분류체계)_12월 자금청구-창원반송_전체분3회변경(최종) 2" xfId="2600" xr:uid="{00000000-0005-0000-0000-0000C4020000}"/>
    <cellStyle name="_상수도(대홍)_경기북부2차도급내역(분류체계)_3차분1회변경(작업중)" xfId="2601" xr:uid="{00000000-0005-0000-0000-0000C5020000}"/>
    <cellStyle name="_상수도(대홍)_경기북부2차도급내역(분류체계)_3차분1회변경(작업중) 2" xfId="2602" xr:uid="{00000000-0005-0000-0000-0000C6020000}"/>
    <cellStyle name="_상수도(대홍)_경기북부2차도급내역(분류체계)_Book1" xfId="2603" xr:uid="{00000000-0005-0000-0000-0000C7020000}"/>
    <cellStyle name="_상수도(대홍)_경기북부2차도급내역(분류체계)_Book1 2" xfId="2604" xr:uid="{00000000-0005-0000-0000-0000C8020000}"/>
    <cellStyle name="_상수도(대홍)_경기북부2차도급내역(분류체계)_Book1_사본 - 2차 1회변경 (작업)" xfId="2605" xr:uid="{00000000-0005-0000-0000-0000C9020000}"/>
    <cellStyle name="_상수도(대홍)_경기북부2차도급내역(분류체계)_Book1_사본 - 2차 1회변경 (작업) 2" xfId="2606" xr:uid="{00000000-0005-0000-0000-0000CA020000}"/>
    <cellStyle name="_상수도(대홍)_경기북부2차도급내역(분류체계)_Book1_전체분3회변경(작업중)" xfId="2607" xr:uid="{00000000-0005-0000-0000-0000CB020000}"/>
    <cellStyle name="_상수도(대홍)_경기북부2차도급내역(분류체계)_Book1_전체분3회변경(작업중) 2" xfId="2608" xr:uid="{00000000-0005-0000-0000-0000CC020000}"/>
    <cellStyle name="_상수도(대홍)_경기북부2차도급내역(분류체계)_Book1_전체분3회변경(최종)" xfId="2609" xr:uid="{00000000-0005-0000-0000-0000CD020000}"/>
    <cellStyle name="_상수도(대홍)_경기북부2차도급내역(분류체계)_Book1_전체분3회변경(최종) 2" xfId="2610" xr:uid="{00000000-0005-0000-0000-0000CE020000}"/>
    <cellStyle name="_상수도(대홍)_경기북부2차도급내역(분류체계)_사본 - 2차 1회변경 (작업)" xfId="2611" xr:uid="{00000000-0005-0000-0000-0000CF020000}"/>
    <cellStyle name="_상수도(대홍)_경기북부2차도급내역(분류체계)_사본 - 2차 1회변경 (작업) 2" xfId="2612" xr:uid="{00000000-0005-0000-0000-0000D0020000}"/>
    <cellStyle name="_상수도(대홍)_경기북부2차도급내역(분류체계)_예정공정표(전체,2차)" xfId="2613" xr:uid="{00000000-0005-0000-0000-0000D1020000}"/>
    <cellStyle name="_상수도(대홍)_경기북부2차도급내역(분류체계)_예정공정표(전체,2차) 2" xfId="2614" xr:uid="{00000000-0005-0000-0000-0000D2020000}"/>
    <cellStyle name="_상수도(대홍)_경기북부2차도급내역(분류체계)_예정공정표(전체,2차,3차)" xfId="2615" xr:uid="{00000000-0005-0000-0000-0000D3020000}"/>
    <cellStyle name="_상수도(대홍)_경기북부2차도급내역(분류체계)_예정공정표(전체,2차,3차) 2" xfId="2616" xr:uid="{00000000-0005-0000-0000-0000D4020000}"/>
    <cellStyle name="_상수도(대홍)_경기북부2차도급내역(분류체계)_전체분3회변경(작업중)" xfId="2617" xr:uid="{00000000-0005-0000-0000-0000D5020000}"/>
    <cellStyle name="_상수도(대홍)_경기북부2차도급내역(분류체계)_전체분3회변경(작업중) 2" xfId="2618" xr:uid="{00000000-0005-0000-0000-0000D6020000}"/>
    <cellStyle name="_상수도(대홍)_경기북부2차도급내역(분류체계)_전체분3회변경(최종)" xfId="2619" xr:uid="{00000000-0005-0000-0000-0000D7020000}"/>
    <cellStyle name="_상수도(대홍)_경기북부2차도급내역(분류체계)_전체분3회변경(최종) 2" xfId="2620" xr:uid="{00000000-0005-0000-0000-0000D8020000}"/>
    <cellStyle name="_상수도(대홍)_경기북부2차도급내역(분류체계)_창원반송 도급내역(3차발주내역)제출분2004.12(작업중)제출-MAX" xfId="2621" xr:uid="{00000000-0005-0000-0000-0000D9020000}"/>
    <cellStyle name="_상수도(대홍)_경기북부2차도급내역(분류체계)_창원반송 도급내역(3차발주내역)제출분2004.12(작업중)제출-MAX 2" xfId="2622" xr:uid="{00000000-0005-0000-0000-0000DA020000}"/>
    <cellStyle name="_상수도(대홍)_도급내역서(1차계약분)" xfId="2623" xr:uid="{00000000-0005-0000-0000-0000DB020000}"/>
    <cellStyle name="_상수도(대홍)_도급내역서(1차계약분) 2" xfId="2624" xr:uid="{00000000-0005-0000-0000-0000DC020000}"/>
    <cellStyle name="_상수도(대홍)_도급내역서(1차계약분)_12월 자금청구-창원반송" xfId="2625" xr:uid="{00000000-0005-0000-0000-0000DD020000}"/>
    <cellStyle name="_상수도(대홍)_도급내역서(1차계약분)_12월 자금청구-창원반송 2" xfId="2626" xr:uid="{00000000-0005-0000-0000-0000DE020000}"/>
    <cellStyle name="_상수도(대홍)_도급내역서(1차계약분)_12월 자금청구-창원반송_사본 - 2차 1회변경 (작업)" xfId="2627" xr:uid="{00000000-0005-0000-0000-0000DF020000}"/>
    <cellStyle name="_상수도(대홍)_도급내역서(1차계약분)_12월 자금청구-창원반송_사본 - 2차 1회변경 (작업) 2" xfId="2628" xr:uid="{00000000-0005-0000-0000-0000E0020000}"/>
    <cellStyle name="_상수도(대홍)_도급내역서(1차계약분)_12월 자금청구-창원반송_전체분3회변경(작업중)" xfId="2629" xr:uid="{00000000-0005-0000-0000-0000E1020000}"/>
    <cellStyle name="_상수도(대홍)_도급내역서(1차계약분)_12월 자금청구-창원반송_전체분3회변경(작업중) 2" xfId="2630" xr:uid="{00000000-0005-0000-0000-0000E2020000}"/>
    <cellStyle name="_상수도(대홍)_도급내역서(1차계약분)_12월 자금청구-창원반송_전체분3회변경(최종)" xfId="2631" xr:uid="{00000000-0005-0000-0000-0000E3020000}"/>
    <cellStyle name="_상수도(대홍)_도급내역서(1차계약분)_12월 자금청구-창원반송_전체분3회변경(최종) 2" xfId="2632" xr:uid="{00000000-0005-0000-0000-0000E4020000}"/>
    <cellStyle name="_상수도(대홍)_도급내역서(1차계약분)_3차분1회변경(작업중)" xfId="2633" xr:uid="{00000000-0005-0000-0000-0000E5020000}"/>
    <cellStyle name="_상수도(대홍)_도급내역서(1차계약분)_3차분1회변경(작업중) 2" xfId="2634" xr:uid="{00000000-0005-0000-0000-0000E6020000}"/>
    <cellStyle name="_상수도(대홍)_도급내역서(1차계약분)_Book1" xfId="2635" xr:uid="{00000000-0005-0000-0000-0000E7020000}"/>
    <cellStyle name="_상수도(대홍)_도급내역서(1차계약분)_Book1 2" xfId="2636" xr:uid="{00000000-0005-0000-0000-0000E8020000}"/>
    <cellStyle name="_상수도(대홍)_도급내역서(1차계약분)_Book1_사본 - 2차 1회변경 (작업)" xfId="2637" xr:uid="{00000000-0005-0000-0000-0000E9020000}"/>
    <cellStyle name="_상수도(대홍)_도급내역서(1차계약분)_Book1_사본 - 2차 1회변경 (작업) 2" xfId="2638" xr:uid="{00000000-0005-0000-0000-0000EA020000}"/>
    <cellStyle name="_상수도(대홍)_도급내역서(1차계약분)_Book1_전체분3회변경(작업중)" xfId="2639" xr:uid="{00000000-0005-0000-0000-0000EB020000}"/>
    <cellStyle name="_상수도(대홍)_도급내역서(1차계약분)_Book1_전체분3회변경(작업중) 2" xfId="2640" xr:uid="{00000000-0005-0000-0000-0000EC020000}"/>
    <cellStyle name="_상수도(대홍)_도급내역서(1차계약분)_Book1_전체분3회변경(최종)" xfId="2641" xr:uid="{00000000-0005-0000-0000-0000ED020000}"/>
    <cellStyle name="_상수도(대홍)_도급내역서(1차계약분)_Book1_전체분3회변경(최종) 2" xfId="2642" xr:uid="{00000000-0005-0000-0000-0000EE020000}"/>
    <cellStyle name="_상수도(대홍)_도급내역서(1차계약분)_사본 - 2차 1회변경 (작업)" xfId="2643" xr:uid="{00000000-0005-0000-0000-0000EF020000}"/>
    <cellStyle name="_상수도(대홍)_도급내역서(1차계약분)_사본 - 2차 1회변경 (작업) 2" xfId="2644" xr:uid="{00000000-0005-0000-0000-0000F0020000}"/>
    <cellStyle name="_상수도(대홍)_도급내역서(1차계약분)_예정공정표(전체,2차)" xfId="2645" xr:uid="{00000000-0005-0000-0000-0000F1020000}"/>
    <cellStyle name="_상수도(대홍)_도급내역서(1차계약분)_예정공정표(전체,2차) 2" xfId="2646" xr:uid="{00000000-0005-0000-0000-0000F2020000}"/>
    <cellStyle name="_상수도(대홍)_도급내역서(1차계약분)_예정공정표(전체,2차,3차)" xfId="2647" xr:uid="{00000000-0005-0000-0000-0000F3020000}"/>
    <cellStyle name="_상수도(대홍)_도급내역서(1차계약분)_예정공정표(전체,2차,3차) 2" xfId="2648" xr:uid="{00000000-0005-0000-0000-0000F4020000}"/>
    <cellStyle name="_상수도(대홍)_도급내역서(1차계약분)_전체분3회변경(작업중)" xfId="2649" xr:uid="{00000000-0005-0000-0000-0000F5020000}"/>
    <cellStyle name="_상수도(대홍)_도급내역서(1차계약분)_전체분3회변경(작업중) 2" xfId="2650" xr:uid="{00000000-0005-0000-0000-0000F6020000}"/>
    <cellStyle name="_상수도(대홍)_도급내역서(1차계약분)_전체분3회변경(최종)" xfId="2651" xr:uid="{00000000-0005-0000-0000-0000F7020000}"/>
    <cellStyle name="_상수도(대홍)_도급내역서(1차계약분)_전체분3회변경(최종) 2" xfId="2652" xr:uid="{00000000-0005-0000-0000-0000F8020000}"/>
    <cellStyle name="_상수도(대홍)_도급내역서(1차계약분)_창원반송 도급내역(3차발주내역)제출분2004.12(작업중)제출-MAX" xfId="2653" xr:uid="{00000000-0005-0000-0000-0000F9020000}"/>
    <cellStyle name="_상수도(대홍)_도급내역서(1차계약분)_창원반송 도급내역(3차발주내역)제출분2004.12(작업중)제출-MAX 2" xfId="2654" xr:uid="{00000000-0005-0000-0000-0000FA020000}"/>
    <cellStyle name="_상수도(대홍)_사본 - 2차 1회변경 (작업)" xfId="2655" xr:uid="{00000000-0005-0000-0000-0000FB020000}"/>
    <cellStyle name="_상수도(대홍)_사본 - 2차 1회변경 (작업) 2" xfId="2656" xr:uid="{00000000-0005-0000-0000-0000FC020000}"/>
    <cellStyle name="_상수도(대홍)_예정공정표(전체,2차)" xfId="2657" xr:uid="{00000000-0005-0000-0000-0000FD020000}"/>
    <cellStyle name="_상수도(대홍)_예정공정표(전체,2차) 2" xfId="2658" xr:uid="{00000000-0005-0000-0000-0000FE020000}"/>
    <cellStyle name="_상수도(대홍)_예정공정표(전체,2차,3차)" xfId="2659" xr:uid="{00000000-0005-0000-0000-0000FF020000}"/>
    <cellStyle name="_상수도(대홍)_예정공정표(전체,2차,3차) 2" xfId="2660" xr:uid="{00000000-0005-0000-0000-000000030000}"/>
    <cellStyle name="_상수도(대홍)_전체분3회변경(작업중)" xfId="2661" xr:uid="{00000000-0005-0000-0000-000001030000}"/>
    <cellStyle name="_상수도(대홍)_전체분3회변경(작업중) 2" xfId="2662" xr:uid="{00000000-0005-0000-0000-000002030000}"/>
    <cellStyle name="_상수도(대홍)_전체분3회변경(최종)" xfId="2663" xr:uid="{00000000-0005-0000-0000-000003030000}"/>
    <cellStyle name="_상수도(대홍)_전체분3회변경(최종) 2" xfId="2664" xr:uid="{00000000-0005-0000-0000-000004030000}"/>
    <cellStyle name="_상수도(대홍)_창원반송 도급내역(3차발주내역)제출분2004.12(작업중)제출-MAX" xfId="2665" xr:uid="{00000000-0005-0000-0000-000005030000}"/>
    <cellStyle name="_상수도(대홍)_창원반송 도급내역(3차발주내역)제출분2004.12(작업중)제출-MAX 2" xfId="2666" xr:uid="{00000000-0005-0000-0000-000006030000}"/>
    <cellStyle name="_새주소웹서버" xfId="471" xr:uid="{00000000-0005-0000-0000-000007030000}"/>
    <cellStyle name="_샤시 (2)" xfId="472" xr:uid="{00000000-0005-0000-0000-000008030000}"/>
    <cellStyle name="_샤시 (2)_1" xfId="473" xr:uid="{00000000-0005-0000-0000-000009030000}"/>
    <cellStyle name="_샤시 (2)_1_2221 회사제시 재무제표의 워크시트" xfId="474" xr:uid="{00000000-0005-0000-0000-00000A030000}"/>
    <cellStyle name="_샤시 (2)_1_2221 회사제시 재무제표의 워크시트_2260 기말증감분석의 워크시트" xfId="475" xr:uid="{00000000-0005-0000-0000-00000B030000}"/>
    <cellStyle name="_샤시 (2)_2" xfId="476" xr:uid="{00000000-0005-0000-0000-00000C030000}"/>
    <cellStyle name="_샤시 (2)_2_2221 회사제시 재무제표의 워크시트" xfId="477" xr:uid="{00000000-0005-0000-0000-00000D030000}"/>
    <cellStyle name="_샤시 (2)_2_2221 회사제시 재무제표의 워크시트_2260 기말증감분석의 워크시트" xfId="478" xr:uid="{00000000-0005-0000-0000-00000E030000}"/>
    <cellStyle name="_샤시 (2)_2221 회사제시 재무제표의 워크시트" xfId="479" xr:uid="{00000000-0005-0000-0000-00000F030000}"/>
    <cellStyle name="_샤시 (2)_2221 회사제시 재무제표의 워크시트_2260 기말증감분석의 워크시트" xfId="480" xr:uid="{00000000-0005-0000-0000-000010030000}"/>
    <cellStyle name="_서구청ES(에스칼레이션)2007기준" xfId="481" xr:uid="{00000000-0005-0000-0000-000011030000}"/>
    <cellStyle name="_서구청자료관DB최종본" xfId="482" xr:uid="{00000000-0005-0000-0000-000012030000}"/>
    <cellStyle name="_서울 지하철 7호선 연장 내역서" xfId="2667" xr:uid="{00000000-0005-0000-0000-000013030000}"/>
    <cellStyle name="_서울과학관의장" xfId="483" xr:uid="{00000000-0005-0000-0000-000014030000}"/>
    <cellStyle name="_서울여대(20020516)" xfId="2668" xr:uid="{00000000-0005-0000-0000-000015030000}"/>
    <cellStyle name="_서천공주3공구" xfId="484" xr:uid="{00000000-0005-0000-0000-000016030000}"/>
    <cellStyle name="_서천공주3공구_1공구" xfId="485" xr:uid="{00000000-0005-0000-0000-000017030000}"/>
    <cellStyle name="_서천공주3공구_1공구_보고서(3공구-4월7)" xfId="486" xr:uid="{00000000-0005-0000-0000-000018030000}"/>
    <cellStyle name="_서천공주3공구_고서-담양(2공구) 3차 ES 보고서(9월1일)" xfId="487" xr:uid="{00000000-0005-0000-0000-000019030000}"/>
    <cellStyle name="_서천공주3공구_고서담양(2공구)_04.07" xfId="488" xr:uid="{00000000-0005-0000-0000-00001A030000}"/>
    <cellStyle name="_서천공주3공구_보고서(1공구)-4월7일" xfId="489" xr:uid="{00000000-0005-0000-0000-00001B030000}"/>
    <cellStyle name="_서천공주3공구_보고서(2004년2월1일자)" xfId="490" xr:uid="{00000000-0005-0000-0000-00001C030000}"/>
    <cellStyle name="_서천공주3공구_보고서(2공구)" xfId="491" xr:uid="{00000000-0005-0000-0000-00001D030000}"/>
    <cellStyle name="_서천공주3공구_보고서(3공구)-3월14일" xfId="492" xr:uid="{00000000-0005-0000-0000-00001E030000}"/>
    <cellStyle name="_서천공주3공구_보고서(3공구-3월14)" xfId="493" xr:uid="{00000000-0005-0000-0000-00001F030000}"/>
    <cellStyle name="_서천공주3공구_보고서(3공구-4월7)" xfId="494" xr:uid="{00000000-0005-0000-0000-000020030000}"/>
    <cellStyle name="_서천공주3공구_보고서(4공구)" xfId="495" xr:uid="{00000000-0005-0000-0000-000021030000}"/>
    <cellStyle name="_서천공주3공구_보고서(4공구)_보고서(3공구-4월7)" xfId="496" xr:uid="{00000000-0005-0000-0000-000022030000}"/>
    <cellStyle name="_서천공주3공구_보고서(5공구)" xfId="497" xr:uid="{00000000-0005-0000-0000-000023030000}"/>
    <cellStyle name="_서천공주3공구_보고서(7공구)" xfId="498" xr:uid="{00000000-0005-0000-0000-000024030000}"/>
    <cellStyle name="_서천공주3공구_보고서(7공구)_보고서(3공구-4월7)" xfId="499" xr:uid="{00000000-0005-0000-0000-000025030000}"/>
    <cellStyle name="_서천공주3공구_보고서(건축)50" xfId="500" xr:uid="{00000000-0005-0000-0000-000026030000}"/>
    <cellStyle name="_서천공주3공구_보고서(건축)6번이슬정오" xfId="501" xr:uid="{00000000-0005-0000-0000-000027030000}"/>
    <cellStyle name="_서천공주3공구_보고서(토목)" xfId="502" xr:uid="{00000000-0005-0000-0000-000028030000}"/>
    <cellStyle name="_서천공주3공구_북면원덕 보고서" xfId="503" xr:uid="{00000000-0005-0000-0000-000029030000}"/>
    <cellStyle name="_서천공주3공구_북면원덕 보고서(조달청양식)2004년4월30일-최종수정" xfId="504" xr:uid="{00000000-0005-0000-0000-00002A030000}"/>
    <cellStyle name="_서천공주3공구_북면원덕(예상K치)" xfId="505" xr:uid="{00000000-0005-0000-0000-00002B030000}"/>
    <cellStyle name="_서천공주3공구_분당선(왕십리-청담간)" xfId="506" xr:uid="{00000000-0005-0000-0000-00002C030000}"/>
    <cellStyle name="_서천공주3공구_붙임12참조(현풍-김천6공구)" xfId="507" xr:uid="{00000000-0005-0000-0000-00002D030000}"/>
    <cellStyle name="_서천공주3공구_서울지하철 301 ES 보고서(9월1일)" xfId="508" xr:uid="{00000000-0005-0000-0000-00002E030000}"/>
    <cellStyle name="_서천공주3공구_서울지하철 301 ES 보고서(9월1일)수정" xfId="509" xr:uid="{00000000-0005-0000-0000-00002F030000}"/>
    <cellStyle name="_서천공주3공구_서천공주4공구조달청양식" xfId="510" xr:uid="{00000000-0005-0000-0000-000030030000}"/>
    <cellStyle name="_서천공주3공구_서천공주4공구조달청양식_보고서(3공구-4월7)" xfId="511" xr:uid="{00000000-0005-0000-0000-000031030000}"/>
    <cellStyle name="_서천공주3공구_성남도촌지구 1차 ES 보고서" xfId="512" xr:uid="{00000000-0005-0000-0000-000032030000}"/>
    <cellStyle name="_서천공주3공구_장담2공구 수정보고서(11월18일자)" xfId="513" xr:uid="{00000000-0005-0000-0000-000033030000}"/>
    <cellStyle name="_서천공주3공구_장담2공구 총괄보고서" xfId="514" xr:uid="{00000000-0005-0000-0000-000034030000}"/>
    <cellStyle name="_서천공주3공구_장담보고서(2공구)-4월1일" xfId="515" xr:uid="{00000000-0005-0000-0000-000035030000}"/>
    <cellStyle name="_서천공주3공구_장담보고서(2공구)-건축" xfId="516" xr:uid="{00000000-0005-0000-0000-000036030000}"/>
    <cellStyle name="_서천공주3공구_장담보고서(3공구)-2월28일-예상치" xfId="517" xr:uid="{00000000-0005-0000-0000-000037030000}"/>
    <cellStyle name="_서천공주3공구_장담보고서(3공구)3차보고서(08월31일자)" xfId="518" xr:uid="{00000000-0005-0000-0000-000038030000}"/>
    <cellStyle name="_서천공주3공구_전체간지" xfId="519" xr:uid="{00000000-0005-0000-0000-000039030000}"/>
    <cellStyle name="_서천공주3공구_정천상전1차ES보고서(8월31일자)" xfId="520" xr:uid="{00000000-0005-0000-0000-00003A030000}"/>
    <cellStyle name="_서천공주3공구_조달청양식산출근거대당1" xfId="521" xr:uid="{00000000-0005-0000-0000-00003B030000}"/>
    <cellStyle name="_석수고" xfId="2669" xr:uid="{00000000-0005-0000-0000-00003C030000}"/>
    <cellStyle name="_설계내역(1-2차분 45억)당초 변경" xfId="522" xr:uid="{00000000-0005-0000-0000-00003D030000}"/>
    <cellStyle name="_설계내역(1-2차분 45억)당초 변경_ES적용금액산출(2002.8.14)" xfId="523" xr:uid="{00000000-0005-0000-0000-00003E030000}"/>
    <cellStyle name="_설계내역(1-2차분 45억)당초 변경_원주적용대가" xfId="524" xr:uid="{00000000-0005-0000-0000-00003F030000}"/>
    <cellStyle name="_설계대도급" xfId="525" xr:uid="{00000000-0005-0000-0000-000040030000}"/>
    <cellStyle name="_설계대도급(es)" xfId="526" xr:uid="{00000000-0005-0000-0000-000041030000}"/>
    <cellStyle name="_설계대도급(es)_1" xfId="527" xr:uid="{00000000-0005-0000-0000-000042030000}"/>
    <cellStyle name="_설계대도급(es)_건축(es)" xfId="528" xr:uid="{00000000-0005-0000-0000-000043030000}"/>
    <cellStyle name="_설계대도급(es)_설계대도급(es)" xfId="529" xr:uid="{00000000-0005-0000-0000-000044030000}"/>
    <cellStyle name="_설계대도급(es)_설계대도급(es)_건축(es)" xfId="530" xr:uid="{00000000-0005-0000-0000-000045030000}"/>
    <cellStyle name="_설계대도급_건축(es)" xfId="531" xr:uid="{00000000-0005-0000-0000-000046030000}"/>
    <cellStyle name="_설계대도급_설계대도급(es)" xfId="532" xr:uid="{00000000-0005-0000-0000-000047030000}"/>
    <cellStyle name="_설계대도급_설계대도급(es)_건축(es)" xfId="533" xr:uid="{00000000-0005-0000-0000-000048030000}"/>
    <cellStyle name="_설계변경(기계)" xfId="2670" xr:uid="{00000000-0005-0000-0000-000049030000}"/>
    <cellStyle name="_설계변경(기계) 2" xfId="2671" xr:uid="{00000000-0005-0000-0000-00004A030000}"/>
    <cellStyle name="_설계서(발주용)" xfId="534" xr:uid="{00000000-0005-0000-0000-00004B030000}"/>
    <cellStyle name="_x0001__설계서(발주용)" xfId="535" xr:uid="{00000000-0005-0000-0000-00004C030000}"/>
    <cellStyle name="_설계서(발주용)_1공구" xfId="536" xr:uid="{00000000-0005-0000-0000-00004D030000}"/>
    <cellStyle name="_설계서(발주용)_1공구_보고서(3공구-4월7)" xfId="537" xr:uid="{00000000-0005-0000-0000-00004E030000}"/>
    <cellStyle name="_설계서(발주용)_고서-담양(2공구) 3차 ES 보고서(9월1일)" xfId="538" xr:uid="{00000000-0005-0000-0000-00004F030000}"/>
    <cellStyle name="_설계서(발주용)_고서담양(2공구)_04.07" xfId="539" xr:uid="{00000000-0005-0000-0000-000050030000}"/>
    <cellStyle name="_설계서(발주용)_보고서(1공구)-4월7일" xfId="540" xr:uid="{00000000-0005-0000-0000-000051030000}"/>
    <cellStyle name="_설계서(발주용)_보고서(2004년2월1일자)" xfId="541" xr:uid="{00000000-0005-0000-0000-000052030000}"/>
    <cellStyle name="_설계서(발주용)_보고서(2공구)" xfId="542" xr:uid="{00000000-0005-0000-0000-000053030000}"/>
    <cellStyle name="_설계서(발주용)_보고서(3공구)-3월14일" xfId="543" xr:uid="{00000000-0005-0000-0000-000054030000}"/>
    <cellStyle name="_설계서(발주용)_보고서(3공구-3월14)" xfId="544" xr:uid="{00000000-0005-0000-0000-000055030000}"/>
    <cellStyle name="_설계서(발주용)_보고서(3공구-4월7)" xfId="545" xr:uid="{00000000-0005-0000-0000-000056030000}"/>
    <cellStyle name="_설계서(발주용)_보고서(4공구)" xfId="546" xr:uid="{00000000-0005-0000-0000-000057030000}"/>
    <cellStyle name="_설계서(발주용)_보고서(4공구)_보고서(3공구-4월7)" xfId="547" xr:uid="{00000000-0005-0000-0000-000058030000}"/>
    <cellStyle name="_설계서(발주용)_보고서(5공구)" xfId="548" xr:uid="{00000000-0005-0000-0000-000059030000}"/>
    <cellStyle name="_설계서(발주용)_보고서(7공구)" xfId="549" xr:uid="{00000000-0005-0000-0000-00005A030000}"/>
    <cellStyle name="_설계서(발주용)_보고서(7공구)_보고서(3공구-4월7)" xfId="550" xr:uid="{00000000-0005-0000-0000-00005B030000}"/>
    <cellStyle name="_설계서(발주용)_보고서(건축)50" xfId="551" xr:uid="{00000000-0005-0000-0000-00005C030000}"/>
    <cellStyle name="_설계서(발주용)_보고서(건축)6번이슬정오" xfId="552" xr:uid="{00000000-0005-0000-0000-00005D030000}"/>
    <cellStyle name="_설계서(발주용)_보고서(토목)" xfId="553" xr:uid="{00000000-0005-0000-0000-00005E030000}"/>
    <cellStyle name="_설계서(발주용)_북면원덕 보고서" xfId="554" xr:uid="{00000000-0005-0000-0000-00005F030000}"/>
    <cellStyle name="_설계서(발주용)_북면원덕 보고서(조달청양식)2004년4월30일-최종수정" xfId="555" xr:uid="{00000000-0005-0000-0000-000060030000}"/>
    <cellStyle name="_설계서(발주용)_북면원덕(예상K치)" xfId="556" xr:uid="{00000000-0005-0000-0000-000061030000}"/>
    <cellStyle name="_설계서(발주용)_분당선(왕십리-청담간)" xfId="557" xr:uid="{00000000-0005-0000-0000-000062030000}"/>
    <cellStyle name="_설계서(발주용)_붙임12참조(현풍-김천6공구)" xfId="558" xr:uid="{00000000-0005-0000-0000-000063030000}"/>
    <cellStyle name="_설계서(발주용)_서울지하철 301 ES 보고서(9월1일)" xfId="559" xr:uid="{00000000-0005-0000-0000-000064030000}"/>
    <cellStyle name="_설계서(발주용)_서울지하철 301 ES 보고서(9월1일)수정" xfId="560" xr:uid="{00000000-0005-0000-0000-000065030000}"/>
    <cellStyle name="_설계서(발주용)_서천공주4공구조달청양식" xfId="561" xr:uid="{00000000-0005-0000-0000-000066030000}"/>
    <cellStyle name="_설계서(발주용)_서천공주4공구조달청양식_보고서(3공구-4월7)" xfId="562" xr:uid="{00000000-0005-0000-0000-000067030000}"/>
    <cellStyle name="_설계서(발주용)_성남도촌지구 1차 ES 보고서" xfId="563" xr:uid="{00000000-0005-0000-0000-000068030000}"/>
    <cellStyle name="_설계서(발주용)_장담2공구 수정보고서(11월18일자)" xfId="564" xr:uid="{00000000-0005-0000-0000-000069030000}"/>
    <cellStyle name="_설계서(발주용)_장담2공구 총괄보고서" xfId="565" xr:uid="{00000000-0005-0000-0000-00006A030000}"/>
    <cellStyle name="_설계서(발주용)_장담보고서(2공구)-4월1일" xfId="566" xr:uid="{00000000-0005-0000-0000-00006B030000}"/>
    <cellStyle name="_설계서(발주용)_장담보고서(2공구)-건축" xfId="567" xr:uid="{00000000-0005-0000-0000-00006C030000}"/>
    <cellStyle name="_설계서(발주용)_장담보고서(3공구)-2월28일-예상치" xfId="568" xr:uid="{00000000-0005-0000-0000-00006D030000}"/>
    <cellStyle name="_설계서(발주용)_장담보고서(3공구)3차보고서(08월31일자)" xfId="569" xr:uid="{00000000-0005-0000-0000-00006E030000}"/>
    <cellStyle name="_설계서(발주용)_전체간지" xfId="570" xr:uid="{00000000-0005-0000-0000-00006F030000}"/>
    <cellStyle name="_설계서(발주용)_정천상전1차ES보고서(8월31일자)" xfId="571" xr:uid="{00000000-0005-0000-0000-000070030000}"/>
    <cellStyle name="_설계서(발주용)_조달청양식산출근거대당1" xfId="572" xr:uid="{00000000-0005-0000-0000-000071030000}"/>
    <cellStyle name="_설계원가 및 손익계산서(극장)" xfId="2672" xr:uid="{00000000-0005-0000-0000-000072030000}"/>
    <cellStyle name="_설계원가 및 손익계산서(백화점)" xfId="2673" xr:uid="{00000000-0005-0000-0000-000073030000}"/>
    <cellStyle name="_설계원가 및 손익계산서(이광환)" xfId="2674" xr:uid="{00000000-0005-0000-0000-000074030000}"/>
    <cellStyle name="_설비(1218)" xfId="2675" xr:uid="{00000000-0005-0000-0000-000075030000}"/>
    <cellStyle name="_성덕초,명진초,신길(토목)" xfId="2676" xr:uid="{00000000-0005-0000-0000-000076030000}"/>
    <cellStyle name="_세무조정6기" xfId="573" xr:uid="{00000000-0005-0000-0000-000077030000}"/>
    <cellStyle name="_소프트웨어 원가계산" xfId="2677" xr:uid="{00000000-0005-0000-0000-000078030000}"/>
    <cellStyle name="_수량산출용지" xfId="574" xr:uid="{00000000-0005-0000-0000-000079030000}"/>
    <cellStyle name="_수량제목" xfId="2678" xr:uid="{00000000-0005-0000-0000-00007A030000}"/>
    <cellStyle name="_수량제목_내역서" xfId="2679" xr:uid="{00000000-0005-0000-0000-00007B030000}"/>
    <cellStyle name="_수일최종내역(5-27)4월" xfId="2680" xr:uid="{00000000-0005-0000-0000-00007C030000}"/>
    <cellStyle name="_시설 언더패스 견적-40202" xfId="2681" xr:uid="{00000000-0005-0000-0000-00007D030000}"/>
    <cellStyle name="_시설 언더패스 견적-40204" xfId="2682" xr:uid="{00000000-0005-0000-0000-00007E030000}"/>
    <cellStyle name="_시설 언더패스 견적-40225" xfId="2683" xr:uid="{00000000-0005-0000-0000-00007F030000}"/>
    <cellStyle name="_신선대 대나무매트공법(최종)" xfId="575" xr:uid="{00000000-0005-0000-0000-000080030000}"/>
    <cellStyle name="_신장고개요+내역" xfId="2684" xr:uid="{00000000-0005-0000-0000-000081030000}"/>
    <cellStyle name="_신태백(가실행)" xfId="576" xr:uid="{00000000-0005-0000-0000-000082030000}"/>
    <cellStyle name="_신태백(가실행)_1" xfId="577" xr:uid="{00000000-0005-0000-0000-000083030000}"/>
    <cellStyle name="_신태백(가실행)_1_설계내역(1-2차분 45억)당초 변경" xfId="578" xr:uid="{00000000-0005-0000-0000-000084030000}"/>
    <cellStyle name="_신태백(가실행)_1_설계내역(1-2차분 45억)당초 변경_ES적용금액산출(2002.8.14)" xfId="579" xr:uid="{00000000-0005-0000-0000-000085030000}"/>
    <cellStyle name="_신태백(가실행)_1_설계내역(1-2차분 45억)당초 변경_원주적용대가" xfId="580" xr:uid="{00000000-0005-0000-0000-000086030000}"/>
    <cellStyle name="_신태백(가실행)_1_합덕-신례원(2공구)투찰" xfId="581" xr:uid="{00000000-0005-0000-0000-000087030000}"/>
    <cellStyle name="_신태백(가실행)_1_합덕-신례원(2공구)투찰_설계내역(1-2차분 45억)당초 변경" xfId="582" xr:uid="{00000000-0005-0000-0000-000088030000}"/>
    <cellStyle name="_신태백(가실행)_1_합덕-신례원(2공구)투찰_설계내역(1-2차분 45억)당초 변경_ES적용금액산출(2002.8.14)" xfId="583" xr:uid="{00000000-0005-0000-0000-000089030000}"/>
    <cellStyle name="_신태백(가실행)_1_합덕-신례원(2공구)투찰_설계내역(1-2차분 45억)당초 변경_원주적용대가" xfId="584" xr:uid="{00000000-0005-0000-0000-00008A030000}"/>
    <cellStyle name="_신태백(가실행)_1_합덕-신례원(2공구)투찰_합덕-신례원(2공구)투찰" xfId="585" xr:uid="{00000000-0005-0000-0000-00008B030000}"/>
    <cellStyle name="_신태백(가실행)_1_합덕-신례원(2공구)투찰_합덕-신례원(2공구)투찰_설계내역(1-2차분 45억)당초 변경" xfId="586" xr:uid="{00000000-0005-0000-0000-00008C030000}"/>
    <cellStyle name="_신태백(가실행)_1_합덕-신례원(2공구)투찰_합덕-신례원(2공구)투찰_설계내역(1-2차분 45억)당초 변경_ES적용금액산출(2002.8.14)" xfId="587" xr:uid="{00000000-0005-0000-0000-00008D030000}"/>
    <cellStyle name="_신태백(가실행)_1_합덕-신례원(2공구)투찰_합덕-신례원(2공구)투찰_설계내역(1-2차분 45억)당초 변경_원주적용대가" xfId="588" xr:uid="{00000000-0005-0000-0000-00008E030000}"/>
    <cellStyle name="_신태백(가실행)_도덕-고흥도로(투찰)" xfId="589" xr:uid="{00000000-0005-0000-0000-00008F030000}"/>
    <cellStyle name="_신태백(가실행)_도덕-고흥도로(투찰)_설계내역(1-2차분 45억)당초 변경" xfId="590" xr:uid="{00000000-0005-0000-0000-000090030000}"/>
    <cellStyle name="_신태백(가실행)_도덕-고흥도로(투찰)_설계내역(1-2차분 45억)당초 변경_ES적용금액산출(2002.8.14)" xfId="591" xr:uid="{00000000-0005-0000-0000-000091030000}"/>
    <cellStyle name="_신태백(가실행)_도덕-고흥도로(투찰)_설계내역(1-2차분 45억)당초 변경_원주적용대가" xfId="592" xr:uid="{00000000-0005-0000-0000-000092030000}"/>
    <cellStyle name="_신태백(가실행)_도덕-고흥도로(투찰)_합덕-신례원(2공구)투찰" xfId="593" xr:uid="{00000000-0005-0000-0000-000093030000}"/>
    <cellStyle name="_신태백(가실행)_도덕-고흥도로(투찰)_합덕-신례원(2공구)투찰_설계내역(1-2차분 45억)당초 변경" xfId="594" xr:uid="{00000000-0005-0000-0000-000094030000}"/>
    <cellStyle name="_신태백(가실행)_도덕-고흥도로(투찰)_합덕-신례원(2공구)투찰_설계내역(1-2차분 45억)당초 변경_ES적용금액산출(2002.8.14)" xfId="595" xr:uid="{00000000-0005-0000-0000-000095030000}"/>
    <cellStyle name="_신태백(가실행)_도덕-고흥도로(투찰)_합덕-신례원(2공구)투찰_설계내역(1-2차분 45억)당초 변경_원주적용대가" xfId="596" xr:uid="{00000000-0005-0000-0000-000096030000}"/>
    <cellStyle name="_신태백(가실행)_도덕-고흥도로(투찰)_합덕-신례원(2공구)투찰_합덕-신례원(2공구)투찰" xfId="597" xr:uid="{00000000-0005-0000-0000-000097030000}"/>
    <cellStyle name="_신태백(가실행)_도덕-고흥도로(투찰)_합덕-신례원(2공구)투찰_합덕-신례원(2공구)투찰_설계내역(1-2차분 45억)당초 변경" xfId="598" xr:uid="{00000000-0005-0000-0000-000098030000}"/>
    <cellStyle name="_신태백(가실행)_도덕-고흥도로(투찰)_합덕-신례원(2공구)투찰_합덕-신례원(2공구)투찰_설계내역(1-2차분 45억)당초 변경_ES적용금액산출(2002.8.14)" xfId="599" xr:uid="{00000000-0005-0000-0000-000099030000}"/>
    <cellStyle name="_신태백(가실행)_도덕-고흥도로(투찰)_합덕-신례원(2공구)투찰_합덕-신례원(2공구)투찰_설계내역(1-2차분 45억)당초 변경_원주적용대가" xfId="600" xr:uid="{00000000-0005-0000-0000-00009A030000}"/>
    <cellStyle name="_신태백(가실행)_설계내역(1-2차분 45억)당초 변경" xfId="601" xr:uid="{00000000-0005-0000-0000-00009B030000}"/>
    <cellStyle name="_신태백(가실행)_설계내역(1-2차분 45억)당초 변경_ES적용금액산출(2002.8.14)" xfId="602" xr:uid="{00000000-0005-0000-0000-00009C030000}"/>
    <cellStyle name="_신태백(가실행)_설계내역(1-2차분 45억)당초 변경_원주적용대가" xfId="603" xr:uid="{00000000-0005-0000-0000-00009D030000}"/>
    <cellStyle name="_신태백(가실행)_안산부대(투찰)⑤" xfId="604" xr:uid="{00000000-0005-0000-0000-00009E030000}"/>
    <cellStyle name="_신태백(가실행)_안산부대(투찰)⑤_설계내역(1-2차분 45억)당초 변경" xfId="605" xr:uid="{00000000-0005-0000-0000-00009F030000}"/>
    <cellStyle name="_신태백(가실행)_안산부대(투찰)⑤_설계내역(1-2차분 45억)당초 변경_ES적용금액산출(2002.8.14)" xfId="606" xr:uid="{00000000-0005-0000-0000-0000A0030000}"/>
    <cellStyle name="_신태백(가실행)_안산부대(투찰)⑤_설계내역(1-2차분 45억)당초 변경_원주적용대가" xfId="607" xr:uid="{00000000-0005-0000-0000-0000A1030000}"/>
    <cellStyle name="_신태백(가실행)_안산부대(투찰)⑤_합덕-신례원(2공구)투찰" xfId="608" xr:uid="{00000000-0005-0000-0000-0000A2030000}"/>
    <cellStyle name="_신태백(가실행)_안산부대(투찰)⑤_합덕-신례원(2공구)투찰_설계내역(1-2차분 45억)당초 변경" xfId="609" xr:uid="{00000000-0005-0000-0000-0000A3030000}"/>
    <cellStyle name="_신태백(가실행)_안산부대(투찰)⑤_합덕-신례원(2공구)투찰_설계내역(1-2차분 45억)당초 변경_ES적용금액산출(2002.8.14)" xfId="610" xr:uid="{00000000-0005-0000-0000-0000A4030000}"/>
    <cellStyle name="_신태백(가실행)_안산부대(투찰)⑤_합덕-신례원(2공구)투찰_설계내역(1-2차분 45억)당초 변경_원주적용대가" xfId="611" xr:uid="{00000000-0005-0000-0000-0000A5030000}"/>
    <cellStyle name="_신태백(가실행)_안산부대(투찰)⑤_합덕-신례원(2공구)투찰_합덕-신례원(2공구)투찰" xfId="612" xr:uid="{00000000-0005-0000-0000-0000A6030000}"/>
    <cellStyle name="_신태백(가실행)_안산부대(투찰)⑤_합덕-신례원(2공구)투찰_합덕-신례원(2공구)투찰_설계내역(1-2차분 45억)당초 변경" xfId="613" xr:uid="{00000000-0005-0000-0000-0000A7030000}"/>
    <cellStyle name="_신태백(가실행)_안산부대(투찰)⑤_합덕-신례원(2공구)투찰_합덕-신례원(2공구)투찰_설계내역(1-2차분 45억)당초 변경_ES적용금액산출(2002.8.14)" xfId="614" xr:uid="{00000000-0005-0000-0000-0000A8030000}"/>
    <cellStyle name="_신태백(가실행)_안산부대(투찰)⑤_합덕-신례원(2공구)투찰_합덕-신례원(2공구)투찰_설계내역(1-2차분 45억)당초 변경_원주적용대가" xfId="615" xr:uid="{00000000-0005-0000-0000-0000A9030000}"/>
    <cellStyle name="_신태백(가실행)_양곡부두(투찰)-0.31%" xfId="616" xr:uid="{00000000-0005-0000-0000-0000AA030000}"/>
    <cellStyle name="_신태백(가실행)_양곡부두(투찰)-0.31%_설계내역(1-2차분 45억)당초 변경" xfId="617" xr:uid="{00000000-0005-0000-0000-0000AB030000}"/>
    <cellStyle name="_신태백(가실행)_양곡부두(투찰)-0.31%_설계내역(1-2차분 45억)당초 변경_ES적용금액산출(2002.8.14)" xfId="618" xr:uid="{00000000-0005-0000-0000-0000AC030000}"/>
    <cellStyle name="_신태백(가실행)_양곡부두(투찰)-0.31%_설계내역(1-2차분 45억)당초 변경_원주적용대가" xfId="619" xr:uid="{00000000-0005-0000-0000-0000AD030000}"/>
    <cellStyle name="_신태백(가실행)_양곡부두(투찰)-0.31%_합덕-신례원(2공구)투찰" xfId="620" xr:uid="{00000000-0005-0000-0000-0000AE030000}"/>
    <cellStyle name="_신태백(가실행)_양곡부두(투찰)-0.31%_합덕-신례원(2공구)투찰_설계내역(1-2차분 45억)당초 변경" xfId="621" xr:uid="{00000000-0005-0000-0000-0000AF030000}"/>
    <cellStyle name="_신태백(가실행)_양곡부두(투찰)-0.31%_합덕-신례원(2공구)투찰_설계내역(1-2차분 45억)당초 변경_ES적용금액산출(2002.8.14)" xfId="622" xr:uid="{00000000-0005-0000-0000-0000B0030000}"/>
    <cellStyle name="_신태백(가실행)_양곡부두(투찰)-0.31%_합덕-신례원(2공구)투찰_설계내역(1-2차분 45억)당초 변경_원주적용대가" xfId="623" xr:uid="{00000000-0005-0000-0000-0000B1030000}"/>
    <cellStyle name="_신태백(가실행)_양곡부두(투찰)-0.31%_합덕-신례원(2공구)투찰_합덕-신례원(2공구)투찰" xfId="624" xr:uid="{00000000-0005-0000-0000-0000B2030000}"/>
    <cellStyle name="_신태백(가실행)_양곡부두(투찰)-0.31%_합덕-신례원(2공구)투찰_합덕-신례원(2공구)투찰_설계내역(1-2차분 45억)당초 변경" xfId="625" xr:uid="{00000000-0005-0000-0000-0000B3030000}"/>
    <cellStyle name="_신태백(가실행)_양곡부두(투찰)-0.31%_합덕-신례원(2공구)투찰_합덕-신례원(2공구)투찰_설계내역(1-2차분 45억)당초 변경_ES적용금액산출(2002.8.14)" xfId="626" xr:uid="{00000000-0005-0000-0000-0000B4030000}"/>
    <cellStyle name="_신태백(가실행)_양곡부두(투찰)-0.31%_합덕-신례원(2공구)투찰_합덕-신례원(2공구)투찰_설계내역(1-2차분 45억)당초 변경_원주적용대가" xfId="627" xr:uid="{00000000-0005-0000-0000-0000B5030000}"/>
    <cellStyle name="_신태백(가실행)_창원상수도(토목)투찰" xfId="628" xr:uid="{00000000-0005-0000-0000-0000B6030000}"/>
    <cellStyle name="_신태백(가실행)_창원상수도(토목)투찰_설계내역(1-2차분 45억)당초 변경" xfId="629" xr:uid="{00000000-0005-0000-0000-0000B7030000}"/>
    <cellStyle name="_신태백(가실행)_창원상수도(토목)투찰_설계내역(1-2차분 45억)당초 변경_ES적용금액산출(2002.8.14)" xfId="630" xr:uid="{00000000-0005-0000-0000-0000B8030000}"/>
    <cellStyle name="_신태백(가실행)_창원상수도(토목)투찰_설계내역(1-2차분 45억)당초 변경_원주적용대가" xfId="631" xr:uid="{00000000-0005-0000-0000-0000B9030000}"/>
    <cellStyle name="_신태백(가실행)_창원상수도(토목)투찰_합덕-신례원(2공구)투찰" xfId="632" xr:uid="{00000000-0005-0000-0000-0000BA030000}"/>
    <cellStyle name="_신태백(가실행)_창원상수도(토목)투찰_합덕-신례원(2공구)투찰_설계내역(1-2차분 45억)당초 변경" xfId="633" xr:uid="{00000000-0005-0000-0000-0000BB030000}"/>
    <cellStyle name="_신태백(가실행)_창원상수도(토목)투찰_합덕-신례원(2공구)투찰_설계내역(1-2차분 45억)당초 변경_ES적용금액산출(2002.8.14)" xfId="634" xr:uid="{00000000-0005-0000-0000-0000BC030000}"/>
    <cellStyle name="_신태백(가실행)_창원상수도(토목)투찰_합덕-신례원(2공구)투찰_설계내역(1-2차분 45억)당초 변경_원주적용대가" xfId="635" xr:uid="{00000000-0005-0000-0000-0000BD030000}"/>
    <cellStyle name="_신태백(가실행)_창원상수도(토목)투찰_합덕-신례원(2공구)투찰_합덕-신례원(2공구)투찰" xfId="636" xr:uid="{00000000-0005-0000-0000-0000BE030000}"/>
    <cellStyle name="_신태백(가실행)_창원상수도(토목)투찰_합덕-신례원(2공구)투찰_합덕-신례원(2공구)투찰_설계내역(1-2차분 45억)당초 변경" xfId="637" xr:uid="{00000000-0005-0000-0000-0000BF030000}"/>
    <cellStyle name="_신태백(가실행)_창원상수도(토목)투찰_합덕-신례원(2공구)투찰_합덕-신례원(2공구)투찰_설계내역(1-2차분 45억)당초 변경_ES적용금액산출(2002.8.14)" xfId="638" xr:uid="{00000000-0005-0000-0000-0000C0030000}"/>
    <cellStyle name="_신태백(가실행)_창원상수도(토목)투찰_합덕-신례원(2공구)투찰_합덕-신례원(2공구)투찰_설계내역(1-2차분 45억)당초 변경_원주적용대가" xfId="639" xr:uid="{00000000-0005-0000-0000-0000C1030000}"/>
    <cellStyle name="_신태백(가실행)_합덕-신례원(2공구)투찰" xfId="640" xr:uid="{00000000-0005-0000-0000-0000C2030000}"/>
    <cellStyle name="_신태백(가실행)_합덕-신례원(2공구)투찰_설계내역(1-2차분 45억)당초 변경" xfId="641" xr:uid="{00000000-0005-0000-0000-0000C3030000}"/>
    <cellStyle name="_신태백(가실행)_합덕-신례원(2공구)투찰_설계내역(1-2차분 45억)당초 변경_ES적용금액산출(2002.8.14)" xfId="642" xr:uid="{00000000-0005-0000-0000-0000C4030000}"/>
    <cellStyle name="_신태백(가실행)_합덕-신례원(2공구)투찰_설계내역(1-2차분 45억)당초 변경_원주적용대가" xfId="643" xr:uid="{00000000-0005-0000-0000-0000C5030000}"/>
    <cellStyle name="_신태백(가실행)_합덕-신례원(2공구)투찰_합덕-신례원(2공구)투찰" xfId="644" xr:uid="{00000000-0005-0000-0000-0000C6030000}"/>
    <cellStyle name="_신태백(가실행)_합덕-신례원(2공구)투찰_합덕-신례원(2공구)투찰_설계내역(1-2차분 45억)당초 변경" xfId="645" xr:uid="{00000000-0005-0000-0000-0000C7030000}"/>
    <cellStyle name="_신태백(가실행)_합덕-신례원(2공구)투찰_합덕-신례원(2공구)투찰_설계내역(1-2차분 45억)당초 변경_ES적용금액산출(2002.8.14)" xfId="646" xr:uid="{00000000-0005-0000-0000-0000C8030000}"/>
    <cellStyle name="_신태백(가실행)_합덕-신례원(2공구)투찰_합덕-신례원(2공구)투찰_설계내역(1-2차분 45억)당초 변경_원주적용대가" xfId="647" xr:uid="{00000000-0005-0000-0000-0000C9030000}"/>
    <cellStyle name="_신태백(투찰내역)2" xfId="648" xr:uid="{00000000-0005-0000-0000-0000CA030000}"/>
    <cellStyle name="_실험동철골책자단가" xfId="649" xr:uid="{00000000-0005-0000-0000-0000CB030000}"/>
    <cellStyle name="_실험동철골책자단가 2" xfId="2685" xr:uid="{00000000-0005-0000-0000-0000CC030000}"/>
    <cellStyle name="_실험동철골책자단가 2 2" xfId="2686" xr:uid="{00000000-0005-0000-0000-0000CD030000}"/>
    <cellStyle name="_실험동철골책자단가 3" xfId="2687" xr:uid="{00000000-0005-0000-0000-0000CE030000}"/>
    <cellStyle name="_실험동철골책자단가 3 2" xfId="2688" xr:uid="{00000000-0005-0000-0000-0000CF030000}"/>
    <cellStyle name="_실험동철골책자단가 4" xfId="2689" xr:uid="{00000000-0005-0000-0000-0000D0030000}"/>
    <cellStyle name="_실험동철골책자단가_1" xfId="650" xr:uid="{00000000-0005-0000-0000-0000D1030000}"/>
    <cellStyle name="_실험동철골책자단가_2" xfId="651" xr:uid="{00000000-0005-0000-0000-0000D2030000}"/>
    <cellStyle name="_아미고터워 리모델링공사(계약,실행내역)9월.3일 " xfId="2690" xr:uid="{00000000-0005-0000-0000-0000D3030000}"/>
    <cellStyle name="_안산부대(투찰)⑤" xfId="652" xr:uid="{00000000-0005-0000-0000-0000D4030000}"/>
    <cellStyle name="_안산부대(투찰)⑤_설계내역(1-2차분 45억)당초 변경" xfId="653" xr:uid="{00000000-0005-0000-0000-0000D5030000}"/>
    <cellStyle name="_안산부대(투찰)⑤_설계내역(1-2차분 45억)당초 변경_ES적용금액산출(2002.8.14)" xfId="654" xr:uid="{00000000-0005-0000-0000-0000D6030000}"/>
    <cellStyle name="_안산부대(투찰)⑤_설계내역(1-2차분 45억)당초 변경_원주적용대가" xfId="655" xr:uid="{00000000-0005-0000-0000-0000D7030000}"/>
    <cellStyle name="_안산부대(투찰)⑤_합덕-신례원(2공구)투찰" xfId="656" xr:uid="{00000000-0005-0000-0000-0000D8030000}"/>
    <cellStyle name="_안산부대(투찰)⑤_합덕-신례원(2공구)투찰_설계내역(1-2차분 45억)당초 변경" xfId="657" xr:uid="{00000000-0005-0000-0000-0000D9030000}"/>
    <cellStyle name="_안산부대(투찰)⑤_합덕-신례원(2공구)투찰_설계내역(1-2차분 45억)당초 변경_ES적용금액산출(2002.8.14)" xfId="658" xr:uid="{00000000-0005-0000-0000-0000DA030000}"/>
    <cellStyle name="_안산부대(투찰)⑤_합덕-신례원(2공구)투찰_설계내역(1-2차분 45억)당초 변경_원주적용대가" xfId="659" xr:uid="{00000000-0005-0000-0000-0000DB030000}"/>
    <cellStyle name="_안산부대(투찰)⑤_합덕-신례원(2공구)투찰_합덕-신례원(2공구)투찰" xfId="660" xr:uid="{00000000-0005-0000-0000-0000DC030000}"/>
    <cellStyle name="_안산부대(투찰)⑤_합덕-신례원(2공구)투찰_합덕-신례원(2공구)투찰_설계내역(1-2차분 45억)당초 변경" xfId="661" xr:uid="{00000000-0005-0000-0000-0000DD030000}"/>
    <cellStyle name="_안산부대(투찰)⑤_합덕-신례원(2공구)투찰_합덕-신례원(2공구)투찰_설계내역(1-2차분 45억)당초 변경_ES적용금액산출(2002.8.14)" xfId="662" xr:uid="{00000000-0005-0000-0000-0000DE030000}"/>
    <cellStyle name="_안산부대(투찰)⑤_합덕-신례원(2공구)투찰_합덕-신례원(2공구)투찰_설계내역(1-2차분 45억)당초 변경_원주적용대가" xfId="663" xr:uid="{00000000-0005-0000-0000-0000DF030000}"/>
    <cellStyle name="_양곡부두(투찰)+0.30%" xfId="664" xr:uid="{00000000-0005-0000-0000-0000E0030000}"/>
    <cellStyle name="_업체견적서" xfId="665" xr:uid="{00000000-0005-0000-0000-0000E1030000}"/>
    <cellStyle name="_예산서(이화철교)" xfId="2691" xr:uid="{00000000-0005-0000-0000-0000E2030000}"/>
    <cellStyle name="_왕가봉정비공사" xfId="2692" xr:uid="{00000000-0005-0000-0000-0000E3030000}"/>
    <cellStyle name="_운송비2" xfId="666" xr:uid="{00000000-0005-0000-0000-0000E4030000}"/>
    <cellStyle name="_울산시총괄안-20030509v1" xfId="667" xr:uid="{00000000-0005-0000-0000-0000E5030000}"/>
    <cellStyle name="_원가계산" xfId="2693" xr:uid="{00000000-0005-0000-0000-0000E6030000}"/>
    <cellStyle name="_원가계산서" xfId="668" xr:uid="{00000000-0005-0000-0000-0000E7030000}"/>
    <cellStyle name="_원가계산진본" xfId="669" xr:uid="{00000000-0005-0000-0000-0000E8030000}"/>
    <cellStyle name="_원가분석(1217)" xfId="2694" xr:uid="{00000000-0005-0000-0000-0000E9030000}"/>
    <cellStyle name="_원가분석(아이0208)" xfId="2695" xr:uid="{00000000-0005-0000-0000-0000EA030000}"/>
    <cellStyle name="_원자력-정보보호" xfId="670" xr:uid="{00000000-0005-0000-0000-0000EB030000}"/>
    <cellStyle name="_웹기반 수치지도 활용시스템 도입 설계서_1.1" xfId="671" xr:uid="{00000000-0005-0000-0000-0000EC030000}"/>
    <cellStyle name="_은평공원테니스장정비공사" xfId="2696" xr:uid="{00000000-0005-0000-0000-0000ED030000}"/>
    <cellStyle name="_의정부  상하수도 설계내역서_1.2" xfId="672" xr:uid="{00000000-0005-0000-0000-0000EE030000}"/>
    <cellStyle name="_이설자재적용금액" xfId="673" xr:uid="{00000000-0005-0000-0000-0000EF030000}"/>
    <cellStyle name="_인원계획표 " xfId="674" xr:uid="{00000000-0005-0000-0000-0000F0030000}"/>
    <cellStyle name="_인원계획표  2" xfId="2697" xr:uid="{00000000-0005-0000-0000-0000F1030000}"/>
    <cellStyle name="_인원계획표 _111" xfId="675" xr:uid="{00000000-0005-0000-0000-0000F2030000}"/>
    <cellStyle name="_인원계획표 _12월 자금청구-창원반송" xfId="2698" xr:uid="{00000000-0005-0000-0000-0000F3030000}"/>
    <cellStyle name="_인원계획표 _12월 자금청구-창원반송 2" xfId="2699" xr:uid="{00000000-0005-0000-0000-0000F4030000}"/>
    <cellStyle name="_인원계획표 _12월 자금청구-창원반송_사본 - 2차 1회변경 (작업)" xfId="2700" xr:uid="{00000000-0005-0000-0000-0000F5030000}"/>
    <cellStyle name="_인원계획표 _12월 자금청구-창원반송_사본 - 2차 1회변경 (작업) 2" xfId="2701" xr:uid="{00000000-0005-0000-0000-0000F6030000}"/>
    <cellStyle name="_인원계획표 _12월 자금청구-창원반송_전체분3회변경(작업중)" xfId="2702" xr:uid="{00000000-0005-0000-0000-0000F7030000}"/>
    <cellStyle name="_인원계획표 _12월 자금청구-창원반송_전체분3회변경(작업중) 2" xfId="2703" xr:uid="{00000000-0005-0000-0000-0000F8030000}"/>
    <cellStyle name="_인원계획표 _12월 자금청구-창원반송_전체분3회변경(최종)" xfId="2704" xr:uid="{00000000-0005-0000-0000-0000F9030000}"/>
    <cellStyle name="_인원계획표 _12월 자금청구-창원반송_전체분3회변경(최종) 2" xfId="2705" xr:uid="{00000000-0005-0000-0000-0000FA030000}"/>
    <cellStyle name="_인원계획표 _1공구" xfId="676" xr:uid="{00000000-0005-0000-0000-0000FB030000}"/>
    <cellStyle name="_인원계획표 _1공구_보고서(3공구-4월7)" xfId="677" xr:uid="{00000000-0005-0000-0000-0000FC030000}"/>
    <cellStyle name="_인원계획표 _3차분1회변경(작업중)" xfId="2706" xr:uid="{00000000-0005-0000-0000-0000FD030000}"/>
    <cellStyle name="_인원계획표 _3차분1회변경(작업중) 2" xfId="2707" xr:uid="{00000000-0005-0000-0000-0000FE030000}"/>
    <cellStyle name="_인원계획표 _Book1" xfId="2708" xr:uid="{00000000-0005-0000-0000-0000FF030000}"/>
    <cellStyle name="_인원계획표 _Book1 2" xfId="2709" xr:uid="{00000000-0005-0000-0000-000000040000}"/>
    <cellStyle name="_인원계획표 _Book1_사본 - 2차 1회변경 (작업)" xfId="2710" xr:uid="{00000000-0005-0000-0000-000001040000}"/>
    <cellStyle name="_인원계획표 _Book1_사본 - 2차 1회변경 (작업) 2" xfId="2711" xr:uid="{00000000-0005-0000-0000-000002040000}"/>
    <cellStyle name="_인원계획표 _Book1_전체분3회변경(작업중)" xfId="2712" xr:uid="{00000000-0005-0000-0000-000003040000}"/>
    <cellStyle name="_인원계획표 _Book1_전체분3회변경(작업중) 2" xfId="2713" xr:uid="{00000000-0005-0000-0000-000004040000}"/>
    <cellStyle name="_인원계획표 _Book1_전체분3회변경(최종)" xfId="2714" xr:uid="{00000000-0005-0000-0000-000005040000}"/>
    <cellStyle name="_인원계획표 _Book1_전체분3회변경(최종) 2" xfId="2715" xr:uid="{00000000-0005-0000-0000-000006040000}"/>
    <cellStyle name="_인원계획표 _K2_3공구" xfId="678" xr:uid="{00000000-0005-0000-0000-000007040000}"/>
    <cellStyle name="_인원계획표 _K2_3공구_보고서(3공구-4월7)" xfId="679" xr:uid="{00000000-0005-0000-0000-000008040000}"/>
    <cellStyle name="_인원계획표 _K치(20020331)" xfId="680" xr:uid="{00000000-0005-0000-0000-000009040000}"/>
    <cellStyle name="_인원계획표 _K치(20020331)_1공구" xfId="681" xr:uid="{00000000-0005-0000-0000-00000A040000}"/>
    <cellStyle name="_인원계획표 _K치(20020331)_1공구_보고서(3공구-4월7)" xfId="682" xr:uid="{00000000-0005-0000-0000-00000B040000}"/>
    <cellStyle name="_인원계획표 _K치(20020331)_K치(2002-8월)" xfId="683" xr:uid="{00000000-0005-0000-0000-00000C040000}"/>
    <cellStyle name="_인원계획표 _K치(20020331)_K치(2002-8월)_1공구" xfId="684" xr:uid="{00000000-0005-0000-0000-00000D040000}"/>
    <cellStyle name="_인원계획표 _K치(20020331)_K치(2002-8월)_1공구_보고서(3공구-4월7)" xfId="685" xr:uid="{00000000-0005-0000-0000-00000E040000}"/>
    <cellStyle name="_인원계획표 _K치(20020331)_K치(2002-8월)_고서-담양(2공구) 3차 ES 보고서(9월1일)" xfId="686" xr:uid="{00000000-0005-0000-0000-00000F040000}"/>
    <cellStyle name="_인원계획표 _K치(20020331)_K치(2002-8월)_고서담양(2공구)_04.07" xfId="687" xr:uid="{00000000-0005-0000-0000-000010040000}"/>
    <cellStyle name="_인원계획표 _K치(20020331)_K치(2002-8월)_내역서( 부지임대료제외)" xfId="688" xr:uid="{00000000-0005-0000-0000-000011040000}"/>
    <cellStyle name="_인원계획표 _K치(20020331)_K치(2002-8월)_내역서( 부지임대료제외)_보고서(3공구-4월7)" xfId="689" xr:uid="{00000000-0005-0000-0000-000012040000}"/>
    <cellStyle name="_인원계획표 _K치(20020331)_K치(2002-8월)_보고서(1공구)-4월7일" xfId="690" xr:uid="{00000000-0005-0000-0000-000013040000}"/>
    <cellStyle name="_인원계획표 _K치(20020331)_K치(2002-8월)_보고서(2004년2월1일자)" xfId="691" xr:uid="{00000000-0005-0000-0000-000014040000}"/>
    <cellStyle name="_인원계획표 _K치(20020331)_K치(2002-8월)_보고서(2공구)" xfId="692" xr:uid="{00000000-0005-0000-0000-000015040000}"/>
    <cellStyle name="_인원계획표 _K치(20020331)_K치(2002-8월)_보고서(3공구)-3월14일" xfId="693" xr:uid="{00000000-0005-0000-0000-000016040000}"/>
    <cellStyle name="_인원계획표 _K치(20020331)_K치(2002-8월)_보고서(3공구-3월14)" xfId="694" xr:uid="{00000000-0005-0000-0000-000017040000}"/>
    <cellStyle name="_인원계획표 _K치(20020331)_K치(2002-8월)_보고서(3공구-4월7)" xfId="695" xr:uid="{00000000-0005-0000-0000-000018040000}"/>
    <cellStyle name="_인원계획표 _K치(20020331)_K치(2002-8월)_보고서(4공구)" xfId="696" xr:uid="{00000000-0005-0000-0000-000019040000}"/>
    <cellStyle name="_인원계획표 _K치(20020331)_K치(2002-8월)_보고서(4공구)_보고서(3공구-4월7)" xfId="697" xr:uid="{00000000-0005-0000-0000-00001A040000}"/>
    <cellStyle name="_인원계획표 _K치(20020331)_K치(2002-8월)_보고서(5공구)" xfId="698" xr:uid="{00000000-0005-0000-0000-00001B040000}"/>
    <cellStyle name="_인원계획표 _K치(20020331)_K치(2002-8월)_보고서(7공구)" xfId="699" xr:uid="{00000000-0005-0000-0000-00001C040000}"/>
    <cellStyle name="_인원계획표 _K치(20020331)_K치(2002-8월)_보고서(7공구)_보고서(3공구-4월7)" xfId="700" xr:uid="{00000000-0005-0000-0000-00001D040000}"/>
    <cellStyle name="_인원계획표 _K치(20020331)_K치(2002-8월)_보고서(건축)50" xfId="701" xr:uid="{00000000-0005-0000-0000-00001E040000}"/>
    <cellStyle name="_인원계획표 _K치(20020331)_K치(2002-8월)_보고서(건축)6번이슬정오" xfId="702" xr:uid="{00000000-0005-0000-0000-00001F040000}"/>
    <cellStyle name="_인원계획표 _K치(20020331)_K치(2002-8월)_보고서(토목)" xfId="703" xr:uid="{00000000-0005-0000-0000-000020040000}"/>
    <cellStyle name="_인원계획표 _K치(20020331)_K치(2002-8월)_북면원덕 보고서" xfId="704" xr:uid="{00000000-0005-0000-0000-000021040000}"/>
    <cellStyle name="_인원계획표 _K치(20020331)_K치(2002-8월)_북면원덕 보고서(조달청양식)2004년4월30일-최종수정" xfId="705" xr:uid="{00000000-0005-0000-0000-000022040000}"/>
    <cellStyle name="_인원계획표 _K치(20020331)_K치(2002-8월)_북면원덕(예상K치)" xfId="706" xr:uid="{00000000-0005-0000-0000-000023040000}"/>
    <cellStyle name="_인원계획표 _K치(20020331)_K치(2002-8월)_분당선(왕십리-청담간)" xfId="707" xr:uid="{00000000-0005-0000-0000-000024040000}"/>
    <cellStyle name="_인원계획표 _K치(20020331)_K치(2002-8월)_붙임12참조(현풍-김천6공구)" xfId="708" xr:uid="{00000000-0005-0000-0000-000025040000}"/>
    <cellStyle name="_인원계획표 _K치(20020331)_K치(2002-8월)_서울지하철 301 ES 보고서(9월1일)" xfId="709" xr:uid="{00000000-0005-0000-0000-000026040000}"/>
    <cellStyle name="_인원계획표 _K치(20020331)_K치(2002-8월)_서울지하철 301 ES 보고서(9월1일)수정" xfId="710" xr:uid="{00000000-0005-0000-0000-000027040000}"/>
    <cellStyle name="_인원계획표 _K치(20020331)_K치(2002-8월)_서천공주4공구조달청양식" xfId="711" xr:uid="{00000000-0005-0000-0000-000028040000}"/>
    <cellStyle name="_인원계획표 _K치(20020331)_K치(2002-8월)_서천공주4공구조달청양식_보고서(3공구-4월7)" xfId="712" xr:uid="{00000000-0005-0000-0000-000029040000}"/>
    <cellStyle name="_인원계획표 _K치(20020331)_K치(2002-8월)_성남도촌지구 1차 ES 보고서" xfId="713" xr:uid="{00000000-0005-0000-0000-00002A040000}"/>
    <cellStyle name="_인원계획표 _K치(20020331)_K치(2002-8월)_장담2공구 수정보고서(11월18일자)" xfId="714" xr:uid="{00000000-0005-0000-0000-00002B040000}"/>
    <cellStyle name="_인원계획표 _K치(20020331)_K치(2002-8월)_장담2공구 총괄보고서" xfId="715" xr:uid="{00000000-0005-0000-0000-00002C040000}"/>
    <cellStyle name="_인원계획표 _K치(20020331)_K치(2002-8월)_장담보고서(2공구)-4월1일" xfId="716" xr:uid="{00000000-0005-0000-0000-00002D040000}"/>
    <cellStyle name="_인원계획표 _K치(20020331)_K치(2002-8월)_장담보고서(2공구)-건축" xfId="717" xr:uid="{00000000-0005-0000-0000-00002E040000}"/>
    <cellStyle name="_인원계획표 _K치(20020331)_K치(2002-8월)_장담보고서(3공구)-2월28일-예상치" xfId="718" xr:uid="{00000000-0005-0000-0000-00002F040000}"/>
    <cellStyle name="_인원계획표 _K치(20020331)_K치(2002-8월)_장담보고서(3공구)3차보고서(08월31일자)" xfId="719" xr:uid="{00000000-0005-0000-0000-000030040000}"/>
    <cellStyle name="_인원계획표 _K치(20020331)_K치(2002-8월)_전체간지" xfId="720" xr:uid="{00000000-0005-0000-0000-000031040000}"/>
    <cellStyle name="_인원계획표 _K치(20020331)_K치(2002-8월)_정천상전1차ES보고서(8월31일자)" xfId="721" xr:uid="{00000000-0005-0000-0000-000032040000}"/>
    <cellStyle name="_인원계획표 _K치(20020331)_K치(2002-8월)_조달청양식산출근거대당1" xfId="722" xr:uid="{00000000-0005-0000-0000-000033040000}"/>
    <cellStyle name="_인원계획표 _K치(20020331)_고서-담양(2공구) 3차 ES 보고서(9월1일)" xfId="723" xr:uid="{00000000-0005-0000-0000-000034040000}"/>
    <cellStyle name="_인원계획표 _K치(20020331)_고서담양(2공구)_04.07" xfId="724" xr:uid="{00000000-0005-0000-0000-000035040000}"/>
    <cellStyle name="_인원계획표 _K치(20020331)_내역서( 부지임대료제외)" xfId="725" xr:uid="{00000000-0005-0000-0000-000036040000}"/>
    <cellStyle name="_인원계획표 _K치(20020331)_내역서( 부지임대료제외)_보고서(3공구-4월7)" xfId="726" xr:uid="{00000000-0005-0000-0000-000037040000}"/>
    <cellStyle name="_인원계획표 _K치(20020331)_보고서(1공구)-4월7일" xfId="727" xr:uid="{00000000-0005-0000-0000-000038040000}"/>
    <cellStyle name="_인원계획표 _K치(20020331)_보고서(2004년2월1일자)" xfId="728" xr:uid="{00000000-0005-0000-0000-000039040000}"/>
    <cellStyle name="_인원계획표 _K치(20020331)_보고서(2공구)" xfId="729" xr:uid="{00000000-0005-0000-0000-00003A040000}"/>
    <cellStyle name="_인원계획표 _K치(20020331)_보고서(3공구)-3월14일" xfId="730" xr:uid="{00000000-0005-0000-0000-00003B040000}"/>
    <cellStyle name="_인원계획표 _K치(20020331)_보고서(3공구-3월14)" xfId="731" xr:uid="{00000000-0005-0000-0000-00003C040000}"/>
    <cellStyle name="_인원계획표 _K치(20020331)_보고서(3공구-4월7)" xfId="732" xr:uid="{00000000-0005-0000-0000-00003D040000}"/>
    <cellStyle name="_인원계획표 _K치(20020331)_보고서(4공구)" xfId="733" xr:uid="{00000000-0005-0000-0000-00003E040000}"/>
    <cellStyle name="_인원계획표 _K치(20020331)_보고서(4공구)_보고서(3공구-4월7)" xfId="734" xr:uid="{00000000-0005-0000-0000-00003F040000}"/>
    <cellStyle name="_인원계획표 _K치(20020331)_보고서(5공구)" xfId="735" xr:uid="{00000000-0005-0000-0000-000040040000}"/>
    <cellStyle name="_인원계획표 _K치(20020331)_보고서(7공구)" xfId="736" xr:uid="{00000000-0005-0000-0000-000041040000}"/>
    <cellStyle name="_인원계획표 _K치(20020331)_보고서(7공구)_보고서(3공구-4월7)" xfId="737" xr:uid="{00000000-0005-0000-0000-000042040000}"/>
    <cellStyle name="_인원계획표 _K치(20020331)_보고서(건축)50" xfId="738" xr:uid="{00000000-0005-0000-0000-000043040000}"/>
    <cellStyle name="_인원계획표 _K치(20020331)_보고서(건축)6번이슬정오" xfId="739" xr:uid="{00000000-0005-0000-0000-000044040000}"/>
    <cellStyle name="_인원계획표 _K치(20020331)_보고서(토목)" xfId="740" xr:uid="{00000000-0005-0000-0000-000045040000}"/>
    <cellStyle name="_인원계획표 _K치(20020331)_북면원덕 보고서" xfId="741" xr:uid="{00000000-0005-0000-0000-000046040000}"/>
    <cellStyle name="_인원계획표 _K치(20020331)_북면원덕 보고서(조달청양식)2004년4월30일-최종수정" xfId="742" xr:uid="{00000000-0005-0000-0000-000047040000}"/>
    <cellStyle name="_인원계획표 _K치(20020331)_북면원덕(예상K치)" xfId="743" xr:uid="{00000000-0005-0000-0000-000048040000}"/>
    <cellStyle name="_인원계획표 _K치(20020331)_분당선(왕십리-청담간)" xfId="744" xr:uid="{00000000-0005-0000-0000-000049040000}"/>
    <cellStyle name="_인원계획표 _K치(20020331)_붙임12참조(현풍-김천6공구)" xfId="745" xr:uid="{00000000-0005-0000-0000-00004A040000}"/>
    <cellStyle name="_인원계획표 _K치(20020331)_서울지하철 301 ES 보고서(9월1일)" xfId="746" xr:uid="{00000000-0005-0000-0000-00004B040000}"/>
    <cellStyle name="_인원계획표 _K치(20020331)_서울지하철 301 ES 보고서(9월1일)수정" xfId="747" xr:uid="{00000000-0005-0000-0000-00004C040000}"/>
    <cellStyle name="_인원계획표 _K치(20020331)_서천공주4공구조달청양식" xfId="748" xr:uid="{00000000-0005-0000-0000-00004D040000}"/>
    <cellStyle name="_인원계획표 _K치(20020331)_서천공주4공구조달청양식_보고서(3공구-4월7)" xfId="749" xr:uid="{00000000-0005-0000-0000-00004E040000}"/>
    <cellStyle name="_인원계획표 _K치(20020331)_성남도촌지구 1차 ES 보고서" xfId="750" xr:uid="{00000000-0005-0000-0000-00004F040000}"/>
    <cellStyle name="_인원계획표 _K치(20020331)_장담2공구 수정보고서(11월18일자)" xfId="751" xr:uid="{00000000-0005-0000-0000-000050040000}"/>
    <cellStyle name="_인원계획표 _K치(20020331)_장담2공구 총괄보고서" xfId="752" xr:uid="{00000000-0005-0000-0000-000051040000}"/>
    <cellStyle name="_인원계획표 _K치(20020331)_장담보고서(2공구)-4월1일" xfId="753" xr:uid="{00000000-0005-0000-0000-000052040000}"/>
    <cellStyle name="_인원계획표 _K치(20020331)_장담보고서(2공구)-건축" xfId="754" xr:uid="{00000000-0005-0000-0000-000053040000}"/>
    <cellStyle name="_인원계획표 _K치(20020331)_장담보고서(3공구)-2월28일-예상치" xfId="755" xr:uid="{00000000-0005-0000-0000-000054040000}"/>
    <cellStyle name="_인원계획표 _K치(20020331)_장담보고서(3공구)3차보고서(08월31일자)" xfId="756" xr:uid="{00000000-0005-0000-0000-000055040000}"/>
    <cellStyle name="_인원계획표 _K치(20020331)_전체간지" xfId="757" xr:uid="{00000000-0005-0000-0000-000056040000}"/>
    <cellStyle name="_인원계획표 _K치(20020331)_정천상전1차ES보고서(8월31일자)" xfId="758" xr:uid="{00000000-0005-0000-0000-000057040000}"/>
    <cellStyle name="_인원계획표 _K치(20020331)_조달청양식산출근거대당1" xfId="759" xr:uid="{00000000-0005-0000-0000-000058040000}"/>
    <cellStyle name="_인원계획표 _k치(2003.4.7)" xfId="760" xr:uid="{00000000-0005-0000-0000-000059040000}"/>
    <cellStyle name="_인원계획표 _k치(2003.4.7)_보고서(3공구-4월7)" xfId="761" xr:uid="{00000000-0005-0000-0000-00005A040000}"/>
    <cellStyle name="_인원계획표 _K치(확장1공구)" xfId="762" xr:uid="{00000000-0005-0000-0000-00005B040000}"/>
    <cellStyle name="_인원계획표 _건축(es)" xfId="763" xr:uid="{00000000-0005-0000-0000-00005C040000}"/>
    <cellStyle name="_인원계획표 _검암2차사전공사(본사검토) " xfId="2716" xr:uid="{00000000-0005-0000-0000-00005D040000}"/>
    <cellStyle name="_인원계획표 _경기북부2차도급내역(분류체계)" xfId="2717" xr:uid="{00000000-0005-0000-0000-00005E040000}"/>
    <cellStyle name="_인원계획표 _경기북부2차도급내역(분류체계) 2" xfId="2718" xr:uid="{00000000-0005-0000-0000-00005F040000}"/>
    <cellStyle name="_인원계획표 _경기북부2차도급내역(분류체계)_12월 자금청구-창원반송" xfId="2719" xr:uid="{00000000-0005-0000-0000-000060040000}"/>
    <cellStyle name="_인원계획표 _경기북부2차도급내역(분류체계)_12월 자금청구-창원반송 2" xfId="2720" xr:uid="{00000000-0005-0000-0000-000061040000}"/>
    <cellStyle name="_인원계획표 _경기북부2차도급내역(분류체계)_12월 자금청구-창원반송_사본 - 2차 1회변경 (작업)" xfId="2721" xr:uid="{00000000-0005-0000-0000-000062040000}"/>
    <cellStyle name="_인원계획표 _경기북부2차도급내역(분류체계)_12월 자금청구-창원반송_사본 - 2차 1회변경 (작업) 2" xfId="2722" xr:uid="{00000000-0005-0000-0000-000063040000}"/>
    <cellStyle name="_인원계획표 _경기북부2차도급내역(분류체계)_12월 자금청구-창원반송_전체분3회변경(작업중)" xfId="2723" xr:uid="{00000000-0005-0000-0000-000064040000}"/>
    <cellStyle name="_인원계획표 _경기북부2차도급내역(분류체계)_12월 자금청구-창원반송_전체분3회변경(작업중) 2" xfId="2724" xr:uid="{00000000-0005-0000-0000-000065040000}"/>
    <cellStyle name="_인원계획표 _경기북부2차도급내역(분류체계)_12월 자금청구-창원반송_전체분3회변경(최종)" xfId="2725" xr:uid="{00000000-0005-0000-0000-000066040000}"/>
    <cellStyle name="_인원계획표 _경기북부2차도급내역(분류체계)_12월 자금청구-창원반송_전체분3회변경(최종) 2" xfId="2726" xr:uid="{00000000-0005-0000-0000-000067040000}"/>
    <cellStyle name="_인원계획표 _경기북부2차도급내역(분류체계)_3차분1회변경(작업중)" xfId="2727" xr:uid="{00000000-0005-0000-0000-000068040000}"/>
    <cellStyle name="_인원계획표 _경기북부2차도급내역(분류체계)_3차분1회변경(작업중) 2" xfId="2728" xr:uid="{00000000-0005-0000-0000-000069040000}"/>
    <cellStyle name="_인원계획표 _경기북부2차도급내역(분류체계)_Book1" xfId="2729" xr:uid="{00000000-0005-0000-0000-00006A040000}"/>
    <cellStyle name="_인원계획표 _경기북부2차도급내역(분류체계)_Book1 2" xfId="2730" xr:uid="{00000000-0005-0000-0000-00006B040000}"/>
    <cellStyle name="_인원계획표 _경기북부2차도급내역(분류체계)_Book1_사본 - 2차 1회변경 (작업)" xfId="2731" xr:uid="{00000000-0005-0000-0000-00006C040000}"/>
    <cellStyle name="_인원계획표 _경기북부2차도급내역(분류체계)_Book1_사본 - 2차 1회변경 (작업) 2" xfId="2732" xr:uid="{00000000-0005-0000-0000-00006D040000}"/>
    <cellStyle name="_인원계획표 _경기북부2차도급내역(분류체계)_Book1_전체분3회변경(작업중)" xfId="2733" xr:uid="{00000000-0005-0000-0000-00006E040000}"/>
    <cellStyle name="_인원계획표 _경기북부2차도급내역(분류체계)_Book1_전체분3회변경(작업중) 2" xfId="2734" xr:uid="{00000000-0005-0000-0000-00006F040000}"/>
    <cellStyle name="_인원계획표 _경기북부2차도급내역(분류체계)_Book1_전체분3회변경(최종)" xfId="2735" xr:uid="{00000000-0005-0000-0000-000070040000}"/>
    <cellStyle name="_인원계획표 _경기북부2차도급내역(분류체계)_Book1_전체분3회변경(최종) 2" xfId="2736" xr:uid="{00000000-0005-0000-0000-000071040000}"/>
    <cellStyle name="_인원계획표 _경기북부2차도급내역(분류체계)_사본 - 2차 1회변경 (작업)" xfId="2737" xr:uid="{00000000-0005-0000-0000-000072040000}"/>
    <cellStyle name="_인원계획표 _경기북부2차도급내역(분류체계)_사본 - 2차 1회변경 (작업) 2" xfId="2738" xr:uid="{00000000-0005-0000-0000-000073040000}"/>
    <cellStyle name="_인원계획표 _경기북부2차도급내역(분류체계)_예정공정표(전체,2차)" xfId="2739" xr:uid="{00000000-0005-0000-0000-000074040000}"/>
    <cellStyle name="_인원계획표 _경기북부2차도급내역(분류체계)_예정공정표(전체,2차) 2" xfId="2740" xr:uid="{00000000-0005-0000-0000-000075040000}"/>
    <cellStyle name="_인원계획표 _경기북부2차도급내역(분류체계)_예정공정표(전체,2차,3차)" xfId="2741" xr:uid="{00000000-0005-0000-0000-000076040000}"/>
    <cellStyle name="_인원계획표 _경기북부2차도급내역(분류체계)_예정공정표(전체,2차,3차) 2" xfId="2742" xr:uid="{00000000-0005-0000-0000-000077040000}"/>
    <cellStyle name="_인원계획표 _경기북부2차도급내역(분류체계)_전체분3회변경(작업중)" xfId="2743" xr:uid="{00000000-0005-0000-0000-000078040000}"/>
    <cellStyle name="_인원계획표 _경기북부2차도급내역(분류체계)_전체분3회변경(작업중) 2" xfId="2744" xr:uid="{00000000-0005-0000-0000-000079040000}"/>
    <cellStyle name="_인원계획표 _경기북부2차도급내역(분류체계)_전체분3회변경(최종)" xfId="2745" xr:uid="{00000000-0005-0000-0000-00007A040000}"/>
    <cellStyle name="_인원계획표 _경기북부2차도급내역(분류체계)_전체분3회변경(최종) 2" xfId="2746" xr:uid="{00000000-0005-0000-0000-00007B040000}"/>
    <cellStyle name="_인원계획표 _경기북부2차도급내역(분류체계)_창원반송 도급내역(3차발주내역)제출분2004.12(작업중)제출-MAX" xfId="2747" xr:uid="{00000000-0005-0000-0000-00007C040000}"/>
    <cellStyle name="_인원계획표 _경기북부2차도급내역(분류체계)_창원반송 도급내역(3차발주내역)제출분2004.12(작업중)제출-MAX 2" xfId="2748" xr:uid="{00000000-0005-0000-0000-00007D040000}"/>
    <cellStyle name="_인원계획표 _고서-담양(2공구) 3차 ES 보고서(9월1일)" xfId="764" xr:uid="{00000000-0005-0000-0000-00007E040000}"/>
    <cellStyle name="_인원계획표 _고서담양(2공구)_04.07" xfId="765" xr:uid="{00000000-0005-0000-0000-00007F040000}"/>
    <cellStyle name="_인원계획표 _공동구기계타설" xfId="766" xr:uid="{00000000-0005-0000-0000-000080040000}"/>
    <cellStyle name="_인원계획표 _공문2" xfId="767" xr:uid="{00000000-0005-0000-0000-000081040000}"/>
    <cellStyle name="_인원계획표 _내역서( 부지임대료제외)" xfId="768" xr:uid="{00000000-0005-0000-0000-000082040000}"/>
    <cellStyle name="_인원계획표 _내역서( 부지임대료제외)_보고서(3공구-4월7)" xfId="769" xr:uid="{00000000-0005-0000-0000-000083040000}"/>
    <cellStyle name="_인원계획표 _도급내역서(1차계약분)" xfId="2749" xr:uid="{00000000-0005-0000-0000-000084040000}"/>
    <cellStyle name="_인원계획표 _도급내역서(1차계약분) 2" xfId="2750" xr:uid="{00000000-0005-0000-0000-000085040000}"/>
    <cellStyle name="_인원계획표 _도급내역서(1차계약분)_12월 자금청구-창원반송" xfId="2751" xr:uid="{00000000-0005-0000-0000-000086040000}"/>
    <cellStyle name="_인원계획표 _도급내역서(1차계약분)_12월 자금청구-창원반송 2" xfId="2752" xr:uid="{00000000-0005-0000-0000-000087040000}"/>
    <cellStyle name="_인원계획표 _도급내역서(1차계약분)_12월 자금청구-창원반송_사본 - 2차 1회변경 (작업)" xfId="2753" xr:uid="{00000000-0005-0000-0000-000088040000}"/>
    <cellStyle name="_인원계획표 _도급내역서(1차계약분)_12월 자금청구-창원반송_사본 - 2차 1회변경 (작업) 2" xfId="2754" xr:uid="{00000000-0005-0000-0000-000089040000}"/>
    <cellStyle name="_인원계획표 _도급내역서(1차계약분)_12월 자금청구-창원반송_전체분3회변경(작업중)" xfId="2755" xr:uid="{00000000-0005-0000-0000-00008A040000}"/>
    <cellStyle name="_인원계획표 _도급내역서(1차계약분)_12월 자금청구-창원반송_전체분3회변경(작업중) 2" xfId="2756" xr:uid="{00000000-0005-0000-0000-00008B040000}"/>
    <cellStyle name="_인원계획표 _도급내역서(1차계약분)_12월 자금청구-창원반송_전체분3회변경(최종)" xfId="2757" xr:uid="{00000000-0005-0000-0000-00008C040000}"/>
    <cellStyle name="_인원계획표 _도급내역서(1차계약분)_12월 자금청구-창원반송_전체분3회변경(최종) 2" xfId="2758" xr:uid="{00000000-0005-0000-0000-00008D040000}"/>
    <cellStyle name="_인원계획표 _도급내역서(1차계약분)_3차분1회변경(작업중)" xfId="2759" xr:uid="{00000000-0005-0000-0000-00008E040000}"/>
    <cellStyle name="_인원계획표 _도급내역서(1차계약분)_3차분1회변경(작업중) 2" xfId="2760" xr:uid="{00000000-0005-0000-0000-00008F040000}"/>
    <cellStyle name="_인원계획표 _도급내역서(1차계약분)_Book1" xfId="2761" xr:uid="{00000000-0005-0000-0000-000090040000}"/>
    <cellStyle name="_인원계획표 _도급내역서(1차계약분)_Book1 2" xfId="2762" xr:uid="{00000000-0005-0000-0000-000091040000}"/>
    <cellStyle name="_인원계획표 _도급내역서(1차계약분)_Book1_사본 - 2차 1회변경 (작업)" xfId="2763" xr:uid="{00000000-0005-0000-0000-000092040000}"/>
    <cellStyle name="_인원계획표 _도급내역서(1차계약분)_Book1_사본 - 2차 1회변경 (작업) 2" xfId="2764" xr:uid="{00000000-0005-0000-0000-000093040000}"/>
    <cellStyle name="_인원계획표 _도급내역서(1차계약분)_Book1_전체분3회변경(작업중)" xfId="2765" xr:uid="{00000000-0005-0000-0000-000094040000}"/>
    <cellStyle name="_인원계획표 _도급내역서(1차계약분)_Book1_전체분3회변경(작업중) 2" xfId="2766" xr:uid="{00000000-0005-0000-0000-000095040000}"/>
    <cellStyle name="_인원계획표 _도급내역서(1차계약분)_Book1_전체분3회변경(최종)" xfId="2767" xr:uid="{00000000-0005-0000-0000-000096040000}"/>
    <cellStyle name="_인원계획표 _도급내역서(1차계약분)_Book1_전체분3회변경(최종) 2" xfId="2768" xr:uid="{00000000-0005-0000-0000-000097040000}"/>
    <cellStyle name="_인원계획표 _도급내역서(1차계약분)_사본 - 2차 1회변경 (작업)" xfId="2769" xr:uid="{00000000-0005-0000-0000-000098040000}"/>
    <cellStyle name="_인원계획표 _도급내역서(1차계약분)_사본 - 2차 1회변경 (작업) 2" xfId="2770" xr:uid="{00000000-0005-0000-0000-000099040000}"/>
    <cellStyle name="_인원계획표 _도급내역서(1차계약분)_예정공정표(전체,2차)" xfId="2771" xr:uid="{00000000-0005-0000-0000-00009A040000}"/>
    <cellStyle name="_인원계획표 _도급내역서(1차계약분)_예정공정표(전체,2차) 2" xfId="2772" xr:uid="{00000000-0005-0000-0000-00009B040000}"/>
    <cellStyle name="_인원계획표 _도급내역서(1차계약분)_예정공정표(전체,2차,3차)" xfId="2773" xr:uid="{00000000-0005-0000-0000-00009C040000}"/>
    <cellStyle name="_인원계획표 _도급내역서(1차계약분)_예정공정표(전체,2차,3차) 2" xfId="2774" xr:uid="{00000000-0005-0000-0000-00009D040000}"/>
    <cellStyle name="_인원계획표 _도급내역서(1차계약분)_전체분3회변경(작업중)" xfId="2775" xr:uid="{00000000-0005-0000-0000-00009E040000}"/>
    <cellStyle name="_인원계획표 _도급내역서(1차계약분)_전체분3회변경(작업중) 2" xfId="2776" xr:uid="{00000000-0005-0000-0000-00009F040000}"/>
    <cellStyle name="_인원계획표 _도급내역서(1차계약분)_전체분3회변경(최종)" xfId="2777" xr:uid="{00000000-0005-0000-0000-0000A0040000}"/>
    <cellStyle name="_인원계획표 _도급내역서(1차계약분)_전체분3회변경(최종) 2" xfId="2778" xr:uid="{00000000-0005-0000-0000-0000A1040000}"/>
    <cellStyle name="_인원계획표 _도급내역서(1차계약분)_창원반송 도급내역(3차발주내역)제출분2004.12(작업중)제출-MAX" xfId="2779" xr:uid="{00000000-0005-0000-0000-0000A2040000}"/>
    <cellStyle name="_인원계획표 _도급내역서(1차계약분)_창원반송 도급내역(3차발주내역)제출분2004.12(작업중)제출-MAX 2" xfId="2780" xr:uid="{00000000-0005-0000-0000-0000A3040000}"/>
    <cellStyle name="_인원계획표 _뒷채움재변경" xfId="770" xr:uid="{00000000-0005-0000-0000-0000A4040000}"/>
    <cellStyle name="_인원계획표 _법면가보호망삭제" xfId="771" xr:uid="{00000000-0005-0000-0000-0000A5040000}"/>
    <cellStyle name="_인원계획표 _보고서(1공구)-4월7일" xfId="772" xr:uid="{00000000-0005-0000-0000-0000A6040000}"/>
    <cellStyle name="_인원계획표 _보고서(2004년2월1일자)" xfId="773" xr:uid="{00000000-0005-0000-0000-0000A7040000}"/>
    <cellStyle name="_인원계획표 _보고서(2공구)" xfId="774" xr:uid="{00000000-0005-0000-0000-0000A8040000}"/>
    <cellStyle name="_인원계획표 _보고서(3공구)-3월14일" xfId="775" xr:uid="{00000000-0005-0000-0000-0000A9040000}"/>
    <cellStyle name="_인원계획표 _보고서(3공구-3월14)" xfId="776" xr:uid="{00000000-0005-0000-0000-0000AA040000}"/>
    <cellStyle name="_인원계획표 _보고서(3공구-4월7)" xfId="777" xr:uid="{00000000-0005-0000-0000-0000AB040000}"/>
    <cellStyle name="_인원계획표 _보고서(4공구)" xfId="778" xr:uid="{00000000-0005-0000-0000-0000AC040000}"/>
    <cellStyle name="_인원계획표 _보고서(4공구)_보고서(3공구-4월7)" xfId="779" xr:uid="{00000000-0005-0000-0000-0000AD040000}"/>
    <cellStyle name="_인원계획표 _보고서(5공구)" xfId="780" xr:uid="{00000000-0005-0000-0000-0000AE040000}"/>
    <cellStyle name="_인원계획표 _보고서(7공구)" xfId="781" xr:uid="{00000000-0005-0000-0000-0000AF040000}"/>
    <cellStyle name="_인원계획표 _보고서(7공구)_보고서(3공구-4월7)" xfId="782" xr:uid="{00000000-0005-0000-0000-0000B0040000}"/>
    <cellStyle name="_인원계획표 _보고서(건축)50" xfId="783" xr:uid="{00000000-0005-0000-0000-0000B1040000}"/>
    <cellStyle name="_인원계획표 _보고서(건축)6번이슬정오" xfId="784" xr:uid="{00000000-0005-0000-0000-0000B2040000}"/>
    <cellStyle name="_인원계획표 _보고서(토목)" xfId="785" xr:uid="{00000000-0005-0000-0000-0000B3040000}"/>
    <cellStyle name="_인원계획표 _복사본 건축(es)" xfId="786" xr:uid="{00000000-0005-0000-0000-0000B4040000}"/>
    <cellStyle name="_인원계획표 _북면원덕 보고서" xfId="787" xr:uid="{00000000-0005-0000-0000-0000B5040000}"/>
    <cellStyle name="_인원계획표 _북면원덕 보고서(조달청양식)2004년4월30일-최종수정" xfId="788" xr:uid="{00000000-0005-0000-0000-0000B6040000}"/>
    <cellStyle name="_인원계획표 _북면원덕(예상K치)" xfId="789" xr:uid="{00000000-0005-0000-0000-0000B7040000}"/>
    <cellStyle name="_인원계획표 _분당선(왕십리-청담간)" xfId="790" xr:uid="{00000000-0005-0000-0000-0000B8040000}"/>
    <cellStyle name="_인원계획표 _붙임12참조(현풍-김천6공구)" xfId="791" xr:uid="{00000000-0005-0000-0000-0000B9040000}"/>
    <cellStyle name="_인원계획표 _사본 - 2차 1회변경 (작업)" xfId="2781" xr:uid="{00000000-0005-0000-0000-0000BA040000}"/>
    <cellStyle name="_인원계획표 _사본 - 2차 1회변경 (작업) 2" xfId="2782" xr:uid="{00000000-0005-0000-0000-0000BB040000}"/>
    <cellStyle name="_인원계획표 _사전공사(토목본사검토) " xfId="2783" xr:uid="{00000000-0005-0000-0000-0000BC040000}"/>
    <cellStyle name="_인원계획표 _서울지하철 301 ES 보고서(9월1일)" xfId="792" xr:uid="{00000000-0005-0000-0000-0000BD040000}"/>
    <cellStyle name="_인원계획표 _서울지하철 301 ES 보고서(9월1일)수정" xfId="793" xr:uid="{00000000-0005-0000-0000-0000BE040000}"/>
    <cellStyle name="_인원계획표 _서천공주4공구조달청양식" xfId="794" xr:uid="{00000000-0005-0000-0000-0000BF040000}"/>
    <cellStyle name="_인원계획표 _서천공주4공구조달청양식_보고서(3공구-4월7)" xfId="795" xr:uid="{00000000-0005-0000-0000-0000C0040000}"/>
    <cellStyle name="_인원계획표 _설계대도급(es)" xfId="796" xr:uid="{00000000-0005-0000-0000-0000C1040000}"/>
    <cellStyle name="_인원계획표 _설계대도급(es)_1" xfId="797" xr:uid="{00000000-0005-0000-0000-0000C2040000}"/>
    <cellStyle name="_인원계획표 _설계대도급(es)_건축(es)" xfId="798" xr:uid="{00000000-0005-0000-0000-0000C3040000}"/>
    <cellStyle name="_인원계획표 _설계대도급(es)_설계대도급(es)" xfId="799" xr:uid="{00000000-0005-0000-0000-0000C4040000}"/>
    <cellStyle name="_인원계획표 _성남도촌지구 1차 ES 보고서" xfId="800" xr:uid="{00000000-0005-0000-0000-0000C5040000}"/>
    <cellStyle name="_인원계획표 _예정공정표(전체,2차)" xfId="2784" xr:uid="{00000000-0005-0000-0000-0000C6040000}"/>
    <cellStyle name="_인원계획표 _예정공정표(전체,2차) 2" xfId="2785" xr:uid="{00000000-0005-0000-0000-0000C7040000}"/>
    <cellStyle name="_인원계획표 _예정공정표(전체,2차,3차)" xfId="2786" xr:uid="{00000000-0005-0000-0000-0000C8040000}"/>
    <cellStyle name="_인원계획표 _예정공정표(전체,2차,3차) 2" xfId="2787" xr:uid="{00000000-0005-0000-0000-0000C9040000}"/>
    <cellStyle name="_인원계획표 _장담2공구 수정보고서(11월18일자)" xfId="801" xr:uid="{00000000-0005-0000-0000-0000CA040000}"/>
    <cellStyle name="_인원계획표 _장담2공구 총괄보고서" xfId="802" xr:uid="{00000000-0005-0000-0000-0000CB040000}"/>
    <cellStyle name="_인원계획표 _장담보고서(2공구)-4월1일" xfId="803" xr:uid="{00000000-0005-0000-0000-0000CC040000}"/>
    <cellStyle name="_인원계획표 _장담보고서(2공구)-건축" xfId="804" xr:uid="{00000000-0005-0000-0000-0000CD040000}"/>
    <cellStyle name="_인원계획표 _장담보고서(3공구)-2월28일-예상치" xfId="805" xr:uid="{00000000-0005-0000-0000-0000CE040000}"/>
    <cellStyle name="_인원계획표 _장담보고서(3공구)3차보고서(08월31일자)" xfId="806" xr:uid="{00000000-0005-0000-0000-0000CF040000}"/>
    <cellStyle name="_인원계획표 _적격 " xfId="807" xr:uid="{00000000-0005-0000-0000-0000D0040000}"/>
    <cellStyle name="_인원계획표 _적격  2" xfId="2788" xr:uid="{00000000-0005-0000-0000-0000D1040000}"/>
    <cellStyle name="_인원계획표 _적격 _111" xfId="808" xr:uid="{00000000-0005-0000-0000-0000D2040000}"/>
    <cellStyle name="_인원계획표 _적격 _12월 자금청구-창원반송" xfId="2789" xr:uid="{00000000-0005-0000-0000-0000D3040000}"/>
    <cellStyle name="_인원계획표 _적격 _12월 자금청구-창원반송 2" xfId="2790" xr:uid="{00000000-0005-0000-0000-0000D4040000}"/>
    <cellStyle name="_인원계획표 _적격 _12월 자금청구-창원반송_사본 - 2차 1회변경 (작업)" xfId="2791" xr:uid="{00000000-0005-0000-0000-0000D5040000}"/>
    <cellStyle name="_인원계획표 _적격 _12월 자금청구-창원반송_사본 - 2차 1회변경 (작업) 2" xfId="2792" xr:uid="{00000000-0005-0000-0000-0000D6040000}"/>
    <cellStyle name="_인원계획표 _적격 _12월 자금청구-창원반송_전체분3회변경(작업중)" xfId="2793" xr:uid="{00000000-0005-0000-0000-0000D7040000}"/>
    <cellStyle name="_인원계획표 _적격 _12월 자금청구-창원반송_전체분3회변경(작업중) 2" xfId="2794" xr:uid="{00000000-0005-0000-0000-0000D8040000}"/>
    <cellStyle name="_인원계획표 _적격 _12월 자금청구-창원반송_전체분3회변경(최종)" xfId="2795" xr:uid="{00000000-0005-0000-0000-0000D9040000}"/>
    <cellStyle name="_인원계획표 _적격 _12월 자금청구-창원반송_전체분3회변경(최종) 2" xfId="2796" xr:uid="{00000000-0005-0000-0000-0000DA040000}"/>
    <cellStyle name="_인원계획표 _적격 _1공구" xfId="809" xr:uid="{00000000-0005-0000-0000-0000DB040000}"/>
    <cellStyle name="_인원계획표 _적격 _1공구_보고서(3공구-4월7)" xfId="810" xr:uid="{00000000-0005-0000-0000-0000DC040000}"/>
    <cellStyle name="_인원계획표 _적격 _3차분1회변경(작업중)" xfId="2797" xr:uid="{00000000-0005-0000-0000-0000DD040000}"/>
    <cellStyle name="_인원계획표 _적격 _3차분1회변경(작업중) 2" xfId="2798" xr:uid="{00000000-0005-0000-0000-0000DE040000}"/>
    <cellStyle name="_인원계획표 _적격 _Book1" xfId="2799" xr:uid="{00000000-0005-0000-0000-0000DF040000}"/>
    <cellStyle name="_인원계획표 _적격 _Book1 2" xfId="2800" xr:uid="{00000000-0005-0000-0000-0000E0040000}"/>
    <cellStyle name="_인원계획표 _적격 _Book1_사본 - 2차 1회변경 (작업)" xfId="2801" xr:uid="{00000000-0005-0000-0000-0000E1040000}"/>
    <cellStyle name="_인원계획표 _적격 _Book1_사본 - 2차 1회변경 (작업) 2" xfId="2802" xr:uid="{00000000-0005-0000-0000-0000E2040000}"/>
    <cellStyle name="_인원계획표 _적격 _Book1_전체분3회변경(작업중)" xfId="2803" xr:uid="{00000000-0005-0000-0000-0000E3040000}"/>
    <cellStyle name="_인원계획표 _적격 _Book1_전체분3회변경(작업중) 2" xfId="2804" xr:uid="{00000000-0005-0000-0000-0000E4040000}"/>
    <cellStyle name="_인원계획표 _적격 _Book1_전체분3회변경(최종)" xfId="2805" xr:uid="{00000000-0005-0000-0000-0000E5040000}"/>
    <cellStyle name="_인원계획표 _적격 _Book1_전체분3회변경(최종) 2" xfId="2806" xr:uid="{00000000-0005-0000-0000-0000E6040000}"/>
    <cellStyle name="_인원계획표 _적격 _K2_3공구" xfId="811" xr:uid="{00000000-0005-0000-0000-0000E7040000}"/>
    <cellStyle name="_인원계획표 _적격 _K2_3공구_보고서(3공구-4월7)" xfId="812" xr:uid="{00000000-0005-0000-0000-0000E8040000}"/>
    <cellStyle name="_인원계획표 _적격 _K치(20020331)" xfId="813" xr:uid="{00000000-0005-0000-0000-0000E9040000}"/>
    <cellStyle name="_인원계획표 _적격 _K치(20020331)_1공구" xfId="814" xr:uid="{00000000-0005-0000-0000-0000EA040000}"/>
    <cellStyle name="_인원계획표 _적격 _K치(20020331)_1공구_보고서(3공구-4월7)" xfId="815" xr:uid="{00000000-0005-0000-0000-0000EB040000}"/>
    <cellStyle name="_인원계획표 _적격 _K치(20020331)_K치(2002-8월)" xfId="816" xr:uid="{00000000-0005-0000-0000-0000EC040000}"/>
    <cellStyle name="_인원계획표 _적격 _K치(20020331)_K치(2002-8월)_1공구" xfId="817" xr:uid="{00000000-0005-0000-0000-0000ED040000}"/>
    <cellStyle name="_인원계획표 _적격 _K치(20020331)_K치(2002-8월)_1공구_보고서(3공구-4월7)" xfId="818" xr:uid="{00000000-0005-0000-0000-0000EE040000}"/>
    <cellStyle name="_인원계획표 _적격 _K치(20020331)_K치(2002-8월)_고서-담양(2공구) 3차 ES 보고서(9월1일)" xfId="819" xr:uid="{00000000-0005-0000-0000-0000EF040000}"/>
    <cellStyle name="_인원계획표 _적격 _K치(20020331)_K치(2002-8월)_고서담양(2공구)_04.07" xfId="820" xr:uid="{00000000-0005-0000-0000-0000F0040000}"/>
    <cellStyle name="_인원계획표 _적격 _K치(20020331)_K치(2002-8월)_내역서( 부지임대료제외)" xfId="821" xr:uid="{00000000-0005-0000-0000-0000F1040000}"/>
    <cellStyle name="_인원계획표 _적격 _K치(20020331)_K치(2002-8월)_내역서( 부지임대료제외)_보고서(3공구-4월7)" xfId="822" xr:uid="{00000000-0005-0000-0000-0000F2040000}"/>
    <cellStyle name="_인원계획표 _적격 _K치(20020331)_K치(2002-8월)_보고서(1공구)-4월7일" xfId="823" xr:uid="{00000000-0005-0000-0000-0000F3040000}"/>
    <cellStyle name="_인원계획표 _적격 _K치(20020331)_K치(2002-8월)_보고서(2004년2월1일자)" xfId="824" xr:uid="{00000000-0005-0000-0000-0000F4040000}"/>
    <cellStyle name="_인원계획표 _적격 _K치(20020331)_K치(2002-8월)_보고서(2공구)" xfId="825" xr:uid="{00000000-0005-0000-0000-0000F5040000}"/>
    <cellStyle name="_인원계획표 _적격 _K치(20020331)_K치(2002-8월)_보고서(3공구)-3월14일" xfId="826" xr:uid="{00000000-0005-0000-0000-0000F6040000}"/>
    <cellStyle name="_인원계획표 _적격 _K치(20020331)_K치(2002-8월)_보고서(3공구-3월14)" xfId="827" xr:uid="{00000000-0005-0000-0000-0000F7040000}"/>
    <cellStyle name="_인원계획표 _적격 _K치(20020331)_K치(2002-8월)_보고서(3공구-4월7)" xfId="828" xr:uid="{00000000-0005-0000-0000-0000F8040000}"/>
    <cellStyle name="_인원계획표 _적격 _K치(20020331)_K치(2002-8월)_보고서(4공구)" xfId="829" xr:uid="{00000000-0005-0000-0000-0000F9040000}"/>
    <cellStyle name="_인원계획표 _적격 _K치(20020331)_K치(2002-8월)_보고서(4공구)_보고서(3공구-4월7)" xfId="830" xr:uid="{00000000-0005-0000-0000-0000FA040000}"/>
    <cellStyle name="_인원계획표 _적격 _K치(20020331)_K치(2002-8월)_보고서(5공구)" xfId="831" xr:uid="{00000000-0005-0000-0000-0000FB040000}"/>
    <cellStyle name="_인원계획표 _적격 _K치(20020331)_K치(2002-8월)_보고서(7공구)" xfId="832" xr:uid="{00000000-0005-0000-0000-0000FC040000}"/>
    <cellStyle name="_인원계획표 _적격 _K치(20020331)_K치(2002-8월)_보고서(7공구)_보고서(3공구-4월7)" xfId="833" xr:uid="{00000000-0005-0000-0000-0000FD040000}"/>
    <cellStyle name="_인원계획표 _적격 _K치(20020331)_K치(2002-8월)_보고서(건축)50" xfId="834" xr:uid="{00000000-0005-0000-0000-0000FE040000}"/>
    <cellStyle name="_인원계획표 _적격 _K치(20020331)_K치(2002-8월)_보고서(건축)6번이슬정오" xfId="835" xr:uid="{00000000-0005-0000-0000-0000FF040000}"/>
    <cellStyle name="_인원계획표 _적격 _K치(20020331)_K치(2002-8월)_보고서(토목)" xfId="836" xr:uid="{00000000-0005-0000-0000-000000050000}"/>
    <cellStyle name="_인원계획표 _적격 _K치(20020331)_K치(2002-8월)_북면원덕 보고서" xfId="837" xr:uid="{00000000-0005-0000-0000-000001050000}"/>
    <cellStyle name="_인원계획표 _적격 _K치(20020331)_K치(2002-8월)_북면원덕 보고서(조달청양식)2004년4월30일-최종수정" xfId="838" xr:uid="{00000000-0005-0000-0000-000002050000}"/>
    <cellStyle name="_인원계획표 _적격 _K치(20020331)_K치(2002-8월)_북면원덕(예상K치)" xfId="839" xr:uid="{00000000-0005-0000-0000-000003050000}"/>
    <cellStyle name="_인원계획표 _적격 _K치(20020331)_K치(2002-8월)_분당선(왕십리-청담간)" xfId="840" xr:uid="{00000000-0005-0000-0000-000004050000}"/>
    <cellStyle name="_인원계획표 _적격 _K치(20020331)_K치(2002-8월)_붙임12참조(현풍-김천6공구)" xfId="841" xr:uid="{00000000-0005-0000-0000-000005050000}"/>
    <cellStyle name="_인원계획표 _적격 _K치(20020331)_K치(2002-8월)_서울지하철 301 ES 보고서(9월1일)" xfId="842" xr:uid="{00000000-0005-0000-0000-000006050000}"/>
    <cellStyle name="_인원계획표 _적격 _K치(20020331)_K치(2002-8월)_서울지하철 301 ES 보고서(9월1일)수정" xfId="843" xr:uid="{00000000-0005-0000-0000-000007050000}"/>
    <cellStyle name="_인원계획표 _적격 _K치(20020331)_K치(2002-8월)_서천공주4공구조달청양식" xfId="844" xr:uid="{00000000-0005-0000-0000-000008050000}"/>
    <cellStyle name="_인원계획표 _적격 _K치(20020331)_K치(2002-8월)_서천공주4공구조달청양식_보고서(3공구-4월7)" xfId="845" xr:uid="{00000000-0005-0000-0000-000009050000}"/>
    <cellStyle name="_인원계획표 _적격 _K치(20020331)_K치(2002-8월)_성남도촌지구 1차 ES 보고서" xfId="846" xr:uid="{00000000-0005-0000-0000-00000A050000}"/>
    <cellStyle name="_인원계획표 _적격 _K치(20020331)_K치(2002-8월)_장담2공구 수정보고서(11월18일자)" xfId="847" xr:uid="{00000000-0005-0000-0000-00000B050000}"/>
    <cellStyle name="_인원계획표 _적격 _K치(20020331)_K치(2002-8월)_장담2공구 총괄보고서" xfId="848" xr:uid="{00000000-0005-0000-0000-00000C050000}"/>
    <cellStyle name="_인원계획표 _적격 _K치(20020331)_K치(2002-8월)_장담보고서(2공구)-4월1일" xfId="849" xr:uid="{00000000-0005-0000-0000-00000D050000}"/>
    <cellStyle name="_인원계획표 _적격 _K치(20020331)_K치(2002-8월)_장담보고서(2공구)-건축" xfId="850" xr:uid="{00000000-0005-0000-0000-00000E050000}"/>
    <cellStyle name="_인원계획표 _적격 _K치(20020331)_K치(2002-8월)_장담보고서(3공구)-2월28일-예상치" xfId="851" xr:uid="{00000000-0005-0000-0000-00000F050000}"/>
    <cellStyle name="_인원계획표 _적격 _K치(20020331)_K치(2002-8월)_장담보고서(3공구)3차보고서(08월31일자)" xfId="852" xr:uid="{00000000-0005-0000-0000-000010050000}"/>
    <cellStyle name="_인원계획표 _적격 _K치(20020331)_K치(2002-8월)_전체간지" xfId="853" xr:uid="{00000000-0005-0000-0000-000011050000}"/>
    <cellStyle name="_인원계획표 _적격 _K치(20020331)_K치(2002-8월)_정천상전1차ES보고서(8월31일자)" xfId="854" xr:uid="{00000000-0005-0000-0000-000012050000}"/>
    <cellStyle name="_인원계획표 _적격 _K치(20020331)_K치(2002-8월)_조달청양식산출근거대당1" xfId="855" xr:uid="{00000000-0005-0000-0000-000013050000}"/>
    <cellStyle name="_인원계획표 _적격 _K치(20020331)_고서-담양(2공구) 3차 ES 보고서(9월1일)" xfId="856" xr:uid="{00000000-0005-0000-0000-000014050000}"/>
    <cellStyle name="_인원계획표 _적격 _K치(20020331)_고서담양(2공구)_04.07" xfId="857" xr:uid="{00000000-0005-0000-0000-000015050000}"/>
    <cellStyle name="_인원계획표 _적격 _K치(20020331)_내역서( 부지임대료제외)" xfId="858" xr:uid="{00000000-0005-0000-0000-000016050000}"/>
    <cellStyle name="_인원계획표 _적격 _K치(20020331)_내역서( 부지임대료제외)_보고서(3공구-4월7)" xfId="859" xr:uid="{00000000-0005-0000-0000-000017050000}"/>
    <cellStyle name="_인원계획표 _적격 _K치(20020331)_보고서(1공구)-4월7일" xfId="860" xr:uid="{00000000-0005-0000-0000-000018050000}"/>
    <cellStyle name="_인원계획표 _적격 _K치(20020331)_보고서(2004년2월1일자)" xfId="861" xr:uid="{00000000-0005-0000-0000-000019050000}"/>
    <cellStyle name="_인원계획표 _적격 _K치(20020331)_보고서(2공구)" xfId="862" xr:uid="{00000000-0005-0000-0000-00001A050000}"/>
    <cellStyle name="_인원계획표 _적격 _K치(20020331)_보고서(3공구)-3월14일" xfId="863" xr:uid="{00000000-0005-0000-0000-00001B050000}"/>
    <cellStyle name="_인원계획표 _적격 _K치(20020331)_보고서(3공구-3월14)" xfId="864" xr:uid="{00000000-0005-0000-0000-00001C050000}"/>
    <cellStyle name="_인원계획표 _적격 _K치(20020331)_보고서(3공구-4월7)" xfId="865" xr:uid="{00000000-0005-0000-0000-00001D050000}"/>
    <cellStyle name="_인원계획표 _적격 _K치(20020331)_보고서(4공구)" xfId="866" xr:uid="{00000000-0005-0000-0000-00001E050000}"/>
    <cellStyle name="_인원계획표 _적격 _K치(20020331)_보고서(4공구)_보고서(3공구-4월7)" xfId="867" xr:uid="{00000000-0005-0000-0000-00001F050000}"/>
    <cellStyle name="_인원계획표 _적격 _K치(20020331)_보고서(5공구)" xfId="868" xr:uid="{00000000-0005-0000-0000-000020050000}"/>
    <cellStyle name="_인원계획표 _적격 _K치(20020331)_보고서(7공구)" xfId="869" xr:uid="{00000000-0005-0000-0000-000021050000}"/>
    <cellStyle name="_인원계획표 _적격 _K치(20020331)_보고서(7공구)_보고서(3공구-4월7)" xfId="870" xr:uid="{00000000-0005-0000-0000-000022050000}"/>
    <cellStyle name="_인원계획표 _적격 _K치(20020331)_보고서(건축)50" xfId="871" xr:uid="{00000000-0005-0000-0000-000023050000}"/>
    <cellStyle name="_인원계획표 _적격 _K치(20020331)_보고서(건축)6번이슬정오" xfId="872" xr:uid="{00000000-0005-0000-0000-000024050000}"/>
    <cellStyle name="_인원계획표 _적격 _K치(20020331)_보고서(토목)" xfId="873" xr:uid="{00000000-0005-0000-0000-000025050000}"/>
    <cellStyle name="_인원계획표 _적격 _K치(20020331)_북면원덕 보고서" xfId="874" xr:uid="{00000000-0005-0000-0000-000026050000}"/>
    <cellStyle name="_인원계획표 _적격 _K치(20020331)_북면원덕 보고서(조달청양식)2004년4월30일-최종수정" xfId="875" xr:uid="{00000000-0005-0000-0000-000027050000}"/>
    <cellStyle name="_인원계획표 _적격 _K치(20020331)_북면원덕(예상K치)" xfId="876" xr:uid="{00000000-0005-0000-0000-000028050000}"/>
    <cellStyle name="_인원계획표 _적격 _K치(20020331)_분당선(왕십리-청담간)" xfId="877" xr:uid="{00000000-0005-0000-0000-000029050000}"/>
    <cellStyle name="_인원계획표 _적격 _K치(20020331)_붙임12참조(현풍-김천6공구)" xfId="878" xr:uid="{00000000-0005-0000-0000-00002A050000}"/>
    <cellStyle name="_인원계획표 _적격 _K치(20020331)_서울지하철 301 ES 보고서(9월1일)" xfId="879" xr:uid="{00000000-0005-0000-0000-00002B050000}"/>
    <cellStyle name="_인원계획표 _적격 _K치(20020331)_서울지하철 301 ES 보고서(9월1일)수정" xfId="880" xr:uid="{00000000-0005-0000-0000-00002C050000}"/>
    <cellStyle name="_인원계획표 _적격 _K치(20020331)_서천공주4공구조달청양식" xfId="881" xr:uid="{00000000-0005-0000-0000-00002D050000}"/>
    <cellStyle name="_인원계획표 _적격 _K치(20020331)_서천공주4공구조달청양식_보고서(3공구-4월7)" xfId="882" xr:uid="{00000000-0005-0000-0000-00002E050000}"/>
    <cellStyle name="_인원계획표 _적격 _K치(20020331)_성남도촌지구 1차 ES 보고서" xfId="883" xr:uid="{00000000-0005-0000-0000-00002F050000}"/>
    <cellStyle name="_인원계획표 _적격 _K치(20020331)_장담2공구 수정보고서(11월18일자)" xfId="884" xr:uid="{00000000-0005-0000-0000-000030050000}"/>
    <cellStyle name="_인원계획표 _적격 _K치(20020331)_장담2공구 총괄보고서" xfId="885" xr:uid="{00000000-0005-0000-0000-000031050000}"/>
    <cellStyle name="_인원계획표 _적격 _K치(20020331)_장담보고서(2공구)-4월1일" xfId="886" xr:uid="{00000000-0005-0000-0000-000032050000}"/>
    <cellStyle name="_인원계획표 _적격 _K치(20020331)_장담보고서(2공구)-건축" xfId="887" xr:uid="{00000000-0005-0000-0000-000033050000}"/>
    <cellStyle name="_인원계획표 _적격 _K치(20020331)_장담보고서(3공구)-2월28일-예상치" xfId="888" xr:uid="{00000000-0005-0000-0000-000034050000}"/>
    <cellStyle name="_인원계획표 _적격 _K치(20020331)_장담보고서(3공구)3차보고서(08월31일자)" xfId="889" xr:uid="{00000000-0005-0000-0000-000035050000}"/>
    <cellStyle name="_인원계획표 _적격 _K치(20020331)_전체간지" xfId="890" xr:uid="{00000000-0005-0000-0000-000036050000}"/>
    <cellStyle name="_인원계획표 _적격 _K치(20020331)_정천상전1차ES보고서(8월31일자)" xfId="891" xr:uid="{00000000-0005-0000-0000-000037050000}"/>
    <cellStyle name="_인원계획표 _적격 _K치(20020331)_조달청양식산출근거대당1" xfId="892" xr:uid="{00000000-0005-0000-0000-000038050000}"/>
    <cellStyle name="_인원계획표 _적격 _k치(2003.4.7)" xfId="893" xr:uid="{00000000-0005-0000-0000-000039050000}"/>
    <cellStyle name="_인원계획표 _적격 _k치(2003.4.7)_보고서(3공구-4월7)" xfId="894" xr:uid="{00000000-0005-0000-0000-00003A050000}"/>
    <cellStyle name="_인원계획표 _적격 _K치(확장1공구)" xfId="895" xr:uid="{00000000-0005-0000-0000-00003B050000}"/>
    <cellStyle name="_인원계획표 _적격 _경기북부2차도급내역(분류체계)" xfId="2807" xr:uid="{00000000-0005-0000-0000-00003C050000}"/>
    <cellStyle name="_인원계획표 _적격 _경기북부2차도급내역(분류체계) 2" xfId="2808" xr:uid="{00000000-0005-0000-0000-00003D050000}"/>
    <cellStyle name="_인원계획표 _적격 _경기북부2차도급내역(분류체계)_12월 자금청구-창원반송" xfId="2809" xr:uid="{00000000-0005-0000-0000-00003E050000}"/>
    <cellStyle name="_인원계획표 _적격 _경기북부2차도급내역(분류체계)_12월 자금청구-창원반송 2" xfId="2810" xr:uid="{00000000-0005-0000-0000-00003F050000}"/>
    <cellStyle name="_인원계획표 _적격 _경기북부2차도급내역(분류체계)_12월 자금청구-창원반송_사본 - 2차 1회변경 (작업)" xfId="2811" xr:uid="{00000000-0005-0000-0000-000040050000}"/>
    <cellStyle name="_인원계획표 _적격 _경기북부2차도급내역(분류체계)_12월 자금청구-창원반송_사본 - 2차 1회변경 (작업) 2" xfId="2812" xr:uid="{00000000-0005-0000-0000-000041050000}"/>
    <cellStyle name="_인원계획표 _적격 _경기북부2차도급내역(분류체계)_12월 자금청구-창원반송_전체분3회변경(작업중)" xfId="2813" xr:uid="{00000000-0005-0000-0000-000042050000}"/>
    <cellStyle name="_인원계획표 _적격 _경기북부2차도급내역(분류체계)_12월 자금청구-창원반송_전체분3회변경(작업중) 2" xfId="2814" xr:uid="{00000000-0005-0000-0000-000043050000}"/>
    <cellStyle name="_인원계획표 _적격 _경기북부2차도급내역(분류체계)_12월 자금청구-창원반송_전체분3회변경(최종)" xfId="2815" xr:uid="{00000000-0005-0000-0000-000044050000}"/>
    <cellStyle name="_인원계획표 _적격 _경기북부2차도급내역(분류체계)_12월 자금청구-창원반송_전체분3회변경(최종) 2" xfId="2816" xr:uid="{00000000-0005-0000-0000-000045050000}"/>
    <cellStyle name="_인원계획표 _적격 _경기북부2차도급내역(분류체계)_3차분1회변경(작업중)" xfId="2817" xr:uid="{00000000-0005-0000-0000-000046050000}"/>
    <cellStyle name="_인원계획표 _적격 _경기북부2차도급내역(분류체계)_3차분1회변경(작업중) 2" xfId="2818" xr:uid="{00000000-0005-0000-0000-000047050000}"/>
    <cellStyle name="_인원계획표 _적격 _경기북부2차도급내역(분류체계)_Book1" xfId="2819" xr:uid="{00000000-0005-0000-0000-000048050000}"/>
    <cellStyle name="_인원계획표 _적격 _경기북부2차도급내역(분류체계)_Book1 2" xfId="2820" xr:uid="{00000000-0005-0000-0000-000049050000}"/>
    <cellStyle name="_인원계획표 _적격 _경기북부2차도급내역(분류체계)_Book1_사본 - 2차 1회변경 (작업)" xfId="2821" xr:uid="{00000000-0005-0000-0000-00004A050000}"/>
    <cellStyle name="_인원계획표 _적격 _경기북부2차도급내역(분류체계)_Book1_사본 - 2차 1회변경 (작업) 2" xfId="2822" xr:uid="{00000000-0005-0000-0000-00004B050000}"/>
    <cellStyle name="_인원계획표 _적격 _경기북부2차도급내역(분류체계)_Book1_전체분3회변경(작업중)" xfId="2823" xr:uid="{00000000-0005-0000-0000-00004C050000}"/>
    <cellStyle name="_인원계획표 _적격 _경기북부2차도급내역(분류체계)_Book1_전체분3회변경(작업중) 2" xfId="2824" xr:uid="{00000000-0005-0000-0000-00004D050000}"/>
    <cellStyle name="_인원계획표 _적격 _경기북부2차도급내역(분류체계)_Book1_전체분3회변경(최종)" xfId="2825" xr:uid="{00000000-0005-0000-0000-00004E050000}"/>
    <cellStyle name="_인원계획표 _적격 _경기북부2차도급내역(분류체계)_Book1_전체분3회변경(최종) 2" xfId="2826" xr:uid="{00000000-0005-0000-0000-00004F050000}"/>
    <cellStyle name="_인원계획표 _적격 _경기북부2차도급내역(분류체계)_사본 - 2차 1회변경 (작업)" xfId="2827" xr:uid="{00000000-0005-0000-0000-000050050000}"/>
    <cellStyle name="_인원계획표 _적격 _경기북부2차도급내역(분류체계)_사본 - 2차 1회변경 (작업) 2" xfId="2828" xr:uid="{00000000-0005-0000-0000-000051050000}"/>
    <cellStyle name="_인원계획표 _적격 _경기북부2차도급내역(분류체계)_예정공정표(전체,2차)" xfId="2829" xr:uid="{00000000-0005-0000-0000-000052050000}"/>
    <cellStyle name="_인원계획표 _적격 _경기북부2차도급내역(분류체계)_예정공정표(전체,2차) 2" xfId="2830" xr:uid="{00000000-0005-0000-0000-000053050000}"/>
    <cellStyle name="_인원계획표 _적격 _경기북부2차도급내역(분류체계)_예정공정표(전체,2차,3차)" xfId="2831" xr:uid="{00000000-0005-0000-0000-000054050000}"/>
    <cellStyle name="_인원계획표 _적격 _경기북부2차도급내역(분류체계)_예정공정표(전체,2차,3차) 2" xfId="2832" xr:uid="{00000000-0005-0000-0000-000055050000}"/>
    <cellStyle name="_인원계획표 _적격 _경기북부2차도급내역(분류체계)_전체분3회변경(작업중)" xfId="2833" xr:uid="{00000000-0005-0000-0000-000056050000}"/>
    <cellStyle name="_인원계획표 _적격 _경기북부2차도급내역(분류체계)_전체분3회변경(작업중) 2" xfId="2834" xr:uid="{00000000-0005-0000-0000-000057050000}"/>
    <cellStyle name="_인원계획표 _적격 _경기북부2차도급내역(분류체계)_전체분3회변경(최종)" xfId="2835" xr:uid="{00000000-0005-0000-0000-000058050000}"/>
    <cellStyle name="_인원계획표 _적격 _경기북부2차도급내역(분류체계)_전체분3회변경(최종) 2" xfId="2836" xr:uid="{00000000-0005-0000-0000-000059050000}"/>
    <cellStyle name="_인원계획표 _적격 _경기북부2차도급내역(분류체계)_창원반송 도급내역(3차발주내역)제출분2004.12(작업중)제출-MAX" xfId="2837" xr:uid="{00000000-0005-0000-0000-00005A050000}"/>
    <cellStyle name="_인원계획표 _적격 _경기북부2차도급내역(분류체계)_창원반송 도급내역(3차발주내역)제출분2004.12(작업중)제출-MAX 2" xfId="2838" xr:uid="{00000000-0005-0000-0000-00005B050000}"/>
    <cellStyle name="_인원계획표 _적격 _고서-담양(2공구) 3차 ES 보고서(9월1일)" xfId="896" xr:uid="{00000000-0005-0000-0000-00005C050000}"/>
    <cellStyle name="_인원계획표 _적격 _고서담양(2공구)_04.07" xfId="897" xr:uid="{00000000-0005-0000-0000-00005D050000}"/>
    <cellStyle name="_인원계획표 _적격 _내역서( 부지임대료제외)" xfId="898" xr:uid="{00000000-0005-0000-0000-00005E050000}"/>
    <cellStyle name="_인원계획표 _적격 _내역서( 부지임대료제외)_보고서(3공구-4월7)" xfId="899" xr:uid="{00000000-0005-0000-0000-00005F050000}"/>
    <cellStyle name="_인원계획표 _적격 _도급내역서(1차계약분)" xfId="2839" xr:uid="{00000000-0005-0000-0000-000060050000}"/>
    <cellStyle name="_인원계획표 _적격 _도급내역서(1차계약분) 2" xfId="2840" xr:uid="{00000000-0005-0000-0000-000061050000}"/>
    <cellStyle name="_인원계획표 _적격 _도급내역서(1차계약분)_12월 자금청구-창원반송" xfId="2841" xr:uid="{00000000-0005-0000-0000-000062050000}"/>
    <cellStyle name="_인원계획표 _적격 _도급내역서(1차계약분)_12월 자금청구-창원반송 2" xfId="2842" xr:uid="{00000000-0005-0000-0000-000063050000}"/>
    <cellStyle name="_인원계획표 _적격 _도급내역서(1차계약분)_12월 자금청구-창원반송_사본 - 2차 1회변경 (작업)" xfId="2843" xr:uid="{00000000-0005-0000-0000-000064050000}"/>
    <cellStyle name="_인원계획표 _적격 _도급내역서(1차계약분)_12월 자금청구-창원반송_사본 - 2차 1회변경 (작업) 2" xfId="2844" xr:uid="{00000000-0005-0000-0000-000065050000}"/>
    <cellStyle name="_인원계획표 _적격 _도급내역서(1차계약분)_12월 자금청구-창원반송_전체분3회변경(작업중)" xfId="2845" xr:uid="{00000000-0005-0000-0000-000066050000}"/>
    <cellStyle name="_인원계획표 _적격 _도급내역서(1차계약분)_12월 자금청구-창원반송_전체분3회변경(작업중) 2" xfId="2846" xr:uid="{00000000-0005-0000-0000-000067050000}"/>
    <cellStyle name="_인원계획표 _적격 _도급내역서(1차계약분)_12월 자금청구-창원반송_전체분3회변경(최종)" xfId="2847" xr:uid="{00000000-0005-0000-0000-000068050000}"/>
    <cellStyle name="_인원계획표 _적격 _도급내역서(1차계약분)_12월 자금청구-창원반송_전체분3회변경(최종) 2" xfId="2848" xr:uid="{00000000-0005-0000-0000-000069050000}"/>
    <cellStyle name="_인원계획표 _적격 _도급내역서(1차계약분)_3차분1회변경(작업중)" xfId="2849" xr:uid="{00000000-0005-0000-0000-00006A050000}"/>
    <cellStyle name="_인원계획표 _적격 _도급내역서(1차계약분)_3차분1회변경(작업중) 2" xfId="2850" xr:uid="{00000000-0005-0000-0000-00006B050000}"/>
    <cellStyle name="_인원계획표 _적격 _도급내역서(1차계약분)_Book1" xfId="2851" xr:uid="{00000000-0005-0000-0000-00006C050000}"/>
    <cellStyle name="_인원계획표 _적격 _도급내역서(1차계약분)_Book1 2" xfId="2852" xr:uid="{00000000-0005-0000-0000-00006D050000}"/>
    <cellStyle name="_인원계획표 _적격 _도급내역서(1차계약분)_Book1_사본 - 2차 1회변경 (작업)" xfId="2853" xr:uid="{00000000-0005-0000-0000-00006E050000}"/>
    <cellStyle name="_인원계획표 _적격 _도급내역서(1차계약분)_Book1_사본 - 2차 1회변경 (작업) 2" xfId="2854" xr:uid="{00000000-0005-0000-0000-00006F050000}"/>
    <cellStyle name="_인원계획표 _적격 _도급내역서(1차계약분)_Book1_전체분3회변경(작업중)" xfId="2855" xr:uid="{00000000-0005-0000-0000-000070050000}"/>
    <cellStyle name="_인원계획표 _적격 _도급내역서(1차계약분)_Book1_전체분3회변경(작업중) 2" xfId="2856" xr:uid="{00000000-0005-0000-0000-000071050000}"/>
    <cellStyle name="_인원계획표 _적격 _도급내역서(1차계약분)_Book1_전체분3회변경(최종)" xfId="2857" xr:uid="{00000000-0005-0000-0000-000072050000}"/>
    <cellStyle name="_인원계획표 _적격 _도급내역서(1차계약분)_Book1_전체분3회변경(최종) 2" xfId="2858" xr:uid="{00000000-0005-0000-0000-000073050000}"/>
    <cellStyle name="_인원계획표 _적격 _도급내역서(1차계약분)_사본 - 2차 1회변경 (작업)" xfId="2859" xr:uid="{00000000-0005-0000-0000-000074050000}"/>
    <cellStyle name="_인원계획표 _적격 _도급내역서(1차계약분)_사본 - 2차 1회변경 (작업) 2" xfId="2860" xr:uid="{00000000-0005-0000-0000-000075050000}"/>
    <cellStyle name="_인원계획표 _적격 _도급내역서(1차계약분)_예정공정표(전체,2차)" xfId="2861" xr:uid="{00000000-0005-0000-0000-000076050000}"/>
    <cellStyle name="_인원계획표 _적격 _도급내역서(1차계약분)_예정공정표(전체,2차) 2" xfId="2862" xr:uid="{00000000-0005-0000-0000-000077050000}"/>
    <cellStyle name="_인원계획표 _적격 _도급내역서(1차계약분)_예정공정표(전체,2차,3차)" xfId="2863" xr:uid="{00000000-0005-0000-0000-000078050000}"/>
    <cellStyle name="_인원계획표 _적격 _도급내역서(1차계약분)_예정공정표(전체,2차,3차) 2" xfId="2864" xr:uid="{00000000-0005-0000-0000-000079050000}"/>
    <cellStyle name="_인원계획표 _적격 _도급내역서(1차계약분)_전체분3회변경(작업중)" xfId="2865" xr:uid="{00000000-0005-0000-0000-00007A050000}"/>
    <cellStyle name="_인원계획표 _적격 _도급내역서(1차계약분)_전체분3회변경(작업중) 2" xfId="2866" xr:uid="{00000000-0005-0000-0000-00007B050000}"/>
    <cellStyle name="_인원계획표 _적격 _도급내역서(1차계약분)_전체분3회변경(최종)" xfId="2867" xr:uid="{00000000-0005-0000-0000-00007C050000}"/>
    <cellStyle name="_인원계획표 _적격 _도급내역서(1차계약분)_전체분3회변경(최종) 2" xfId="2868" xr:uid="{00000000-0005-0000-0000-00007D050000}"/>
    <cellStyle name="_인원계획표 _적격 _도급내역서(1차계약분)_창원반송 도급내역(3차발주내역)제출분2004.12(작업중)제출-MAX" xfId="2869" xr:uid="{00000000-0005-0000-0000-00007E050000}"/>
    <cellStyle name="_인원계획표 _적격 _도급내역서(1차계약분)_창원반송 도급내역(3차발주내역)제출분2004.12(작업중)제출-MAX 2" xfId="2870" xr:uid="{00000000-0005-0000-0000-00007F050000}"/>
    <cellStyle name="_인원계획표 _적격 _보고서(1공구)-4월7일" xfId="900" xr:uid="{00000000-0005-0000-0000-000080050000}"/>
    <cellStyle name="_인원계획표 _적격 _보고서(2004년2월1일자)" xfId="901" xr:uid="{00000000-0005-0000-0000-000081050000}"/>
    <cellStyle name="_인원계획표 _적격 _보고서(2공구)" xfId="902" xr:uid="{00000000-0005-0000-0000-000082050000}"/>
    <cellStyle name="_인원계획표 _적격 _보고서(3공구)-3월14일" xfId="903" xr:uid="{00000000-0005-0000-0000-000083050000}"/>
    <cellStyle name="_인원계획표 _적격 _보고서(3공구-3월14)" xfId="904" xr:uid="{00000000-0005-0000-0000-000084050000}"/>
    <cellStyle name="_인원계획표 _적격 _보고서(3공구-4월7)" xfId="905" xr:uid="{00000000-0005-0000-0000-000085050000}"/>
    <cellStyle name="_인원계획표 _적격 _보고서(4공구)" xfId="906" xr:uid="{00000000-0005-0000-0000-000086050000}"/>
    <cellStyle name="_인원계획표 _적격 _보고서(4공구)_보고서(3공구-4월7)" xfId="907" xr:uid="{00000000-0005-0000-0000-000087050000}"/>
    <cellStyle name="_인원계획표 _적격 _보고서(5공구)" xfId="908" xr:uid="{00000000-0005-0000-0000-000088050000}"/>
    <cellStyle name="_인원계획표 _적격 _보고서(7공구)" xfId="909" xr:uid="{00000000-0005-0000-0000-000089050000}"/>
    <cellStyle name="_인원계획표 _적격 _보고서(7공구)_보고서(3공구-4월7)" xfId="910" xr:uid="{00000000-0005-0000-0000-00008A050000}"/>
    <cellStyle name="_인원계획표 _적격 _보고서(건축)50" xfId="911" xr:uid="{00000000-0005-0000-0000-00008B050000}"/>
    <cellStyle name="_인원계획표 _적격 _보고서(건축)6번이슬정오" xfId="912" xr:uid="{00000000-0005-0000-0000-00008C050000}"/>
    <cellStyle name="_인원계획표 _적격 _보고서(토목)" xfId="913" xr:uid="{00000000-0005-0000-0000-00008D050000}"/>
    <cellStyle name="_인원계획표 _적격 _북면원덕 보고서" xfId="914" xr:uid="{00000000-0005-0000-0000-00008E050000}"/>
    <cellStyle name="_인원계획표 _적격 _북면원덕 보고서(조달청양식)2004년4월30일-최종수정" xfId="915" xr:uid="{00000000-0005-0000-0000-00008F050000}"/>
    <cellStyle name="_인원계획표 _적격 _북면원덕(예상K치)" xfId="916" xr:uid="{00000000-0005-0000-0000-000090050000}"/>
    <cellStyle name="_인원계획표 _적격 _분당선(왕십리-청담간)" xfId="917" xr:uid="{00000000-0005-0000-0000-000091050000}"/>
    <cellStyle name="_인원계획표 _적격 _붙임12참조(현풍-김천6공구)" xfId="918" xr:uid="{00000000-0005-0000-0000-000092050000}"/>
    <cellStyle name="_인원계획표 _적격 _사본 - 2차 1회변경 (작업)" xfId="2871" xr:uid="{00000000-0005-0000-0000-000093050000}"/>
    <cellStyle name="_인원계획표 _적격 _사본 - 2차 1회변경 (작업) 2" xfId="2872" xr:uid="{00000000-0005-0000-0000-000094050000}"/>
    <cellStyle name="_인원계획표 _적격 _서울지하철 301 ES 보고서(9월1일)" xfId="919" xr:uid="{00000000-0005-0000-0000-000095050000}"/>
    <cellStyle name="_인원계획표 _적격 _서울지하철 301 ES 보고서(9월1일)수정" xfId="920" xr:uid="{00000000-0005-0000-0000-000096050000}"/>
    <cellStyle name="_인원계획표 _적격 _서천공주4공구조달청양식" xfId="921" xr:uid="{00000000-0005-0000-0000-000097050000}"/>
    <cellStyle name="_인원계획표 _적격 _서천공주4공구조달청양식_보고서(3공구-4월7)" xfId="922" xr:uid="{00000000-0005-0000-0000-000098050000}"/>
    <cellStyle name="_인원계획표 _적격 _성남도촌지구 1차 ES 보고서" xfId="923" xr:uid="{00000000-0005-0000-0000-000099050000}"/>
    <cellStyle name="_인원계획표 _적격 _예정공정표(전체,2차)" xfId="2873" xr:uid="{00000000-0005-0000-0000-00009A050000}"/>
    <cellStyle name="_인원계획표 _적격 _예정공정표(전체,2차) 2" xfId="2874" xr:uid="{00000000-0005-0000-0000-00009B050000}"/>
    <cellStyle name="_인원계획표 _적격 _예정공정표(전체,2차,3차)" xfId="2875" xr:uid="{00000000-0005-0000-0000-00009C050000}"/>
    <cellStyle name="_인원계획표 _적격 _예정공정표(전체,2차,3차) 2" xfId="2876" xr:uid="{00000000-0005-0000-0000-00009D050000}"/>
    <cellStyle name="_인원계획표 _적격 _장담2공구 수정보고서(11월18일자)" xfId="924" xr:uid="{00000000-0005-0000-0000-00009E050000}"/>
    <cellStyle name="_인원계획표 _적격 _장담2공구 총괄보고서" xfId="925" xr:uid="{00000000-0005-0000-0000-00009F050000}"/>
    <cellStyle name="_인원계획표 _적격 _장담보고서(2공구)-4월1일" xfId="926" xr:uid="{00000000-0005-0000-0000-0000A0050000}"/>
    <cellStyle name="_인원계획표 _적격 _장담보고서(2공구)-건축" xfId="927" xr:uid="{00000000-0005-0000-0000-0000A1050000}"/>
    <cellStyle name="_인원계획표 _적격 _장담보고서(3공구)-2월28일-예상치" xfId="928" xr:uid="{00000000-0005-0000-0000-0000A2050000}"/>
    <cellStyle name="_인원계획표 _적격 _장담보고서(3공구)3차보고서(08월31일자)" xfId="929" xr:uid="{00000000-0005-0000-0000-0000A3050000}"/>
    <cellStyle name="_인원계획표 _적격 _전체간지" xfId="930" xr:uid="{00000000-0005-0000-0000-0000A4050000}"/>
    <cellStyle name="_인원계획표 _적격 _전체분3회변경(작업중)" xfId="2877" xr:uid="{00000000-0005-0000-0000-0000A5050000}"/>
    <cellStyle name="_인원계획표 _적격 _전체분3회변경(작업중) 2" xfId="2878" xr:uid="{00000000-0005-0000-0000-0000A6050000}"/>
    <cellStyle name="_인원계획표 _적격 _전체분3회변경(최종)" xfId="2879" xr:uid="{00000000-0005-0000-0000-0000A7050000}"/>
    <cellStyle name="_인원계획표 _적격 _전체분3회변경(최종) 2" xfId="2880" xr:uid="{00000000-0005-0000-0000-0000A8050000}"/>
    <cellStyle name="_인원계획표 _적격 _정천상전1차ES보고서(8월31일자)" xfId="931" xr:uid="{00000000-0005-0000-0000-0000A9050000}"/>
    <cellStyle name="_인원계획표 _적격 _조달청양식산출근거대당1" xfId="932" xr:uid="{00000000-0005-0000-0000-0000AA050000}"/>
    <cellStyle name="_인원계획표 _적격 _창원반송 도급내역(3차발주내역)제출분2004.12(작업중)제출-MAX" xfId="2881" xr:uid="{00000000-0005-0000-0000-0000AB050000}"/>
    <cellStyle name="_인원계획표 _적격 _창원반송 도급내역(3차발주내역)제출분2004.12(작업중)제출-MAX 2" xfId="2882" xr:uid="{00000000-0005-0000-0000-0000AC050000}"/>
    <cellStyle name="_인원계획표 _전체간지" xfId="933" xr:uid="{00000000-0005-0000-0000-0000AD050000}"/>
    <cellStyle name="_인원계획표 _전체분3회변경(작업중)" xfId="2883" xr:uid="{00000000-0005-0000-0000-0000AE050000}"/>
    <cellStyle name="_인원계획표 _전체분3회변경(작업중) 2" xfId="2884" xr:uid="{00000000-0005-0000-0000-0000AF050000}"/>
    <cellStyle name="_인원계획표 _전체분3회변경(최종)" xfId="2885" xr:uid="{00000000-0005-0000-0000-0000B0050000}"/>
    <cellStyle name="_인원계획표 _전체분3회변경(최종) 2" xfId="2886" xr:uid="{00000000-0005-0000-0000-0000B1050000}"/>
    <cellStyle name="_인원계획표 _정천상전1차ES보고서(8월31일자)" xfId="934" xr:uid="{00000000-0005-0000-0000-0000B2050000}"/>
    <cellStyle name="_인원계획표 _조달청양식산출근거대당1" xfId="935" xr:uid="{00000000-0005-0000-0000-0000B3050000}"/>
    <cellStyle name="_인원계획표 _창원반송 도급내역(3차발주내역)제출분2004.12(작업중)제출-MAX" xfId="2887" xr:uid="{00000000-0005-0000-0000-0000B4050000}"/>
    <cellStyle name="_인원계획표 _창원반송 도급내역(3차발주내역)제출분2004.12(작업중)제출-MAX 2" xfId="2888" xr:uid="{00000000-0005-0000-0000-0000B5050000}"/>
    <cellStyle name="_인천국제공항철도 감리비(ESC-1차 지수조정율)" xfId="2889" xr:uid="{00000000-0005-0000-0000-0000B6050000}"/>
    <cellStyle name="_인천국제공항철도 통신설비 감리비(ESC)" xfId="2890" xr:uid="{00000000-0005-0000-0000-0000B7050000}"/>
    <cellStyle name="_인천국제공항철도 통신설비 감리비(ESC)도급액변경" xfId="2891" xr:uid="{00000000-0005-0000-0000-0000B8050000}"/>
    <cellStyle name="_일위대가(건축,2002.10실제탐)" xfId="2892" xr:uid="{00000000-0005-0000-0000-0000B9050000}"/>
    <cellStyle name="_일위대가(건축,2003.05실제탐)" xfId="2893" xr:uid="{00000000-0005-0000-0000-0000BA050000}"/>
    <cellStyle name="_일위대가표" xfId="936" xr:uid="{00000000-0005-0000-0000-0000BB050000}"/>
    <cellStyle name="_입찰실행 품의완료(2004년2월10일) " xfId="2894" xr:uid="{00000000-0005-0000-0000-0000BC050000}"/>
    <cellStyle name="_입찰표지 " xfId="937" xr:uid="{00000000-0005-0000-0000-0000BD050000}"/>
    <cellStyle name="_입찰표지  2" xfId="2895" xr:uid="{00000000-0005-0000-0000-0000BE050000}"/>
    <cellStyle name="_입찰표지 _111" xfId="938" xr:uid="{00000000-0005-0000-0000-0000BF050000}"/>
    <cellStyle name="_입찰표지 _12월 자금청구-창원반송" xfId="2896" xr:uid="{00000000-0005-0000-0000-0000C0050000}"/>
    <cellStyle name="_입찰표지 _12월 자금청구-창원반송 2" xfId="2897" xr:uid="{00000000-0005-0000-0000-0000C1050000}"/>
    <cellStyle name="_입찰표지 _12월 자금청구-창원반송_사본 - 2차 1회변경 (작업)" xfId="2898" xr:uid="{00000000-0005-0000-0000-0000C2050000}"/>
    <cellStyle name="_입찰표지 _12월 자금청구-창원반송_사본 - 2차 1회변경 (작업) 2" xfId="2899" xr:uid="{00000000-0005-0000-0000-0000C3050000}"/>
    <cellStyle name="_입찰표지 _12월 자금청구-창원반송_전체분3회변경(작업중)" xfId="2900" xr:uid="{00000000-0005-0000-0000-0000C4050000}"/>
    <cellStyle name="_입찰표지 _12월 자금청구-창원반송_전체분3회변경(작업중) 2" xfId="2901" xr:uid="{00000000-0005-0000-0000-0000C5050000}"/>
    <cellStyle name="_입찰표지 _12월 자금청구-창원반송_전체분3회변경(최종)" xfId="2902" xr:uid="{00000000-0005-0000-0000-0000C6050000}"/>
    <cellStyle name="_입찰표지 _12월 자금청구-창원반송_전체분3회변경(최종) 2" xfId="2903" xr:uid="{00000000-0005-0000-0000-0000C7050000}"/>
    <cellStyle name="_입찰표지 _1공구" xfId="939" xr:uid="{00000000-0005-0000-0000-0000C8050000}"/>
    <cellStyle name="_입찰표지 _1공구_보고서(3공구-4월7)" xfId="940" xr:uid="{00000000-0005-0000-0000-0000C9050000}"/>
    <cellStyle name="_입찰표지 _3차분1회변경(작업중)" xfId="2904" xr:uid="{00000000-0005-0000-0000-0000CA050000}"/>
    <cellStyle name="_입찰표지 _3차분1회변경(작업중) 2" xfId="2905" xr:uid="{00000000-0005-0000-0000-0000CB050000}"/>
    <cellStyle name="_입찰표지 _Book1" xfId="2906" xr:uid="{00000000-0005-0000-0000-0000CC050000}"/>
    <cellStyle name="_입찰표지 _Book1 2" xfId="2907" xr:uid="{00000000-0005-0000-0000-0000CD050000}"/>
    <cellStyle name="_입찰표지 _Book1_사본 - 2차 1회변경 (작업)" xfId="2908" xr:uid="{00000000-0005-0000-0000-0000CE050000}"/>
    <cellStyle name="_입찰표지 _Book1_사본 - 2차 1회변경 (작업) 2" xfId="2909" xr:uid="{00000000-0005-0000-0000-0000CF050000}"/>
    <cellStyle name="_입찰표지 _Book1_전체분3회변경(작업중)" xfId="2910" xr:uid="{00000000-0005-0000-0000-0000D0050000}"/>
    <cellStyle name="_입찰표지 _Book1_전체분3회변경(작업중) 2" xfId="2911" xr:uid="{00000000-0005-0000-0000-0000D1050000}"/>
    <cellStyle name="_입찰표지 _Book1_전체분3회변경(최종)" xfId="2912" xr:uid="{00000000-0005-0000-0000-0000D2050000}"/>
    <cellStyle name="_입찰표지 _Book1_전체분3회변경(최종) 2" xfId="2913" xr:uid="{00000000-0005-0000-0000-0000D3050000}"/>
    <cellStyle name="_입찰표지 _K2_3공구" xfId="941" xr:uid="{00000000-0005-0000-0000-0000D4050000}"/>
    <cellStyle name="_입찰표지 _K2_3공구_보고서(3공구-4월7)" xfId="942" xr:uid="{00000000-0005-0000-0000-0000D5050000}"/>
    <cellStyle name="_입찰표지 _K치(20020331)" xfId="943" xr:uid="{00000000-0005-0000-0000-0000D6050000}"/>
    <cellStyle name="_입찰표지 _K치(20020331)_1공구" xfId="944" xr:uid="{00000000-0005-0000-0000-0000D7050000}"/>
    <cellStyle name="_입찰표지 _K치(20020331)_1공구_보고서(3공구-4월7)" xfId="945" xr:uid="{00000000-0005-0000-0000-0000D8050000}"/>
    <cellStyle name="_입찰표지 _K치(20020331)_K치(2002-8월)" xfId="946" xr:uid="{00000000-0005-0000-0000-0000D9050000}"/>
    <cellStyle name="_입찰표지 _K치(20020331)_K치(2002-8월)_1공구" xfId="947" xr:uid="{00000000-0005-0000-0000-0000DA050000}"/>
    <cellStyle name="_입찰표지 _K치(20020331)_K치(2002-8월)_1공구_보고서(3공구-4월7)" xfId="948" xr:uid="{00000000-0005-0000-0000-0000DB050000}"/>
    <cellStyle name="_입찰표지 _K치(20020331)_K치(2002-8월)_고서-담양(2공구) 3차 ES 보고서(9월1일)" xfId="949" xr:uid="{00000000-0005-0000-0000-0000DC050000}"/>
    <cellStyle name="_입찰표지 _K치(20020331)_K치(2002-8월)_고서담양(2공구)_04.07" xfId="950" xr:uid="{00000000-0005-0000-0000-0000DD050000}"/>
    <cellStyle name="_입찰표지 _K치(20020331)_K치(2002-8월)_내역서( 부지임대료제외)" xfId="951" xr:uid="{00000000-0005-0000-0000-0000DE050000}"/>
    <cellStyle name="_입찰표지 _K치(20020331)_K치(2002-8월)_내역서( 부지임대료제외)_보고서(3공구-4월7)" xfId="952" xr:uid="{00000000-0005-0000-0000-0000DF050000}"/>
    <cellStyle name="_입찰표지 _K치(20020331)_K치(2002-8월)_보고서(1공구)-4월7일" xfId="953" xr:uid="{00000000-0005-0000-0000-0000E0050000}"/>
    <cellStyle name="_입찰표지 _K치(20020331)_K치(2002-8월)_보고서(2004년2월1일자)" xfId="954" xr:uid="{00000000-0005-0000-0000-0000E1050000}"/>
    <cellStyle name="_입찰표지 _K치(20020331)_K치(2002-8월)_보고서(2공구)" xfId="955" xr:uid="{00000000-0005-0000-0000-0000E2050000}"/>
    <cellStyle name="_입찰표지 _K치(20020331)_K치(2002-8월)_보고서(3공구)-3월14일" xfId="956" xr:uid="{00000000-0005-0000-0000-0000E3050000}"/>
    <cellStyle name="_입찰표지 _K치(20020331)_K치(2002-8월)_보고서(3공구-3월14)" xfId="957" xr:uid="{00000000-0005-0000-0000-0000E4050000}"/>
    <cellStyle name="_입찰표지 _K치(20020331)_K치(2002-8월)_보고서(3공구-4월7)" xfId="958" xr:uid="{00000000-0005-0000-0000-0000E5050000}"/>
    <cellStyle name="_입찰표지 _K치(20020331)_K치(2002-8월)_보고서(4공구)" xfId="959" xr:uid="{00000000-0005-0000-0000-0000E6050000}"/>
    <cellStyle name="_입찰표지 _K치(20020331)_K치(2002-8월)_보고서(4공구)_보고서(3공구-4월7)" xfId="960" xr:uid="{00000000-0005-0000-0000-0000E7050000}"/>
    <cellStyle name="_입찰표지 _K치(20020331)_K치(2002-8월)_보고서(5공구)" xfId="961" xr:uid="{00000000-0005-0000-0000-0000E8050000}"/>
    <cellStyle name="_입찰표지 _K치(20020331)_K치(2002-8월)_보고서(7공구)" xfId="962" xr:uid="{00000000-0005-0000-0000-0000E9050000}"/>
    <cellStyle name="_입찰표지 _K치(20020331)_K치(2002-8월)_보고서(7공구)_보고서(3공구-4월7)" xfId="963" xr:uid="{00000000-0005-0000-0000-0000EA050000}"/>
    <cellStyle name="_입찰표지 _K치(20020331)_K치(2002-8월)_보고서(건축)50" xfId="964" xr:uid="{00000000-0005-0000-0000-0000EB050000}"/>
    <cellStyle name="_입찰표지 _K치(20020331)_K치(2002-8월)_보고서(건축)6번이슬정오" xfId="965" xr:uid="{00000000-0005-0000-0000-0000EC050000}"/>
    <cellStyle name="_입찰표지 _K치(20020331)_K치(2002-8월)_보고서(토목)" xfId="966" xr:uid="{00000000-0005-0000-0000-0000ED050000}"/>
    <cellStyle name="_입찰표지 _K치(20020331)_K치(2002-8월)_북면원덕 보고서" xfId="967" xr:uid="{00000000-0005-0000-0000-0000EE050000}"/>
    <cellStyle name="_입찰표지 _K치(20020331)_K치(2002-8월)_북면원덕 보고서(조달청양식)2004년4월30일-최종수정" xfId="968" xr:uid="{00000000-0005-0000-0000-0000EF050000}"/>
    <cellStyle name="_입찰표지 _K치(20020331)_K치(2002-8월)_북면원덕(예상K치)" xfId="969" xr:uid="{00000000-0005-0000-0000-0000F0050000}"/>
    <cellStyle name="_입찰표지 _K치(20020331)_K치(2002-8월)_분당선(왕십리-청담간)" xfId="970" xr:uid="{00000000-0005-0000-0000-0000F1050000}"/>
    <cellStyle name="_입찰표지 _K치(20020331)_K치(2002-8월)_붙임12참조(현풍-김천6공구)" xfId="971" xr:uid="{00000000-0005-0000-0000-0000F2050000}"/>
    <cellStyle name="_입찰표지 _K치(20020331)_K치(2002-8월)_서울지하철 301 ES 보고서(9월1일)" xfId="972" xr:uid="{00000000-0005-0000-0000-0000F3050000}"/>
    <cellStyle name="_입찰표지 _K치(20020331)_K치(2002-8월)_서울지하철 301 ES 보고서(9월1일)수정" xfId="973" xr:uid="{00000000-0005-0000-0000-0000F4050000}"/>
    <cellStyle name="_입찰표지 _K치(20020331)_K치(2002-8월)_서천공주4공구조달청양식" xfId="974" xr:uid="{00000000-0005-0000-0000-0000F5050000}"/>
    <cellStyle name="_입찰표지 _K치(20020331)_K치(2002-8월)_서천공주4공구조달청양식_보고서(3공구-4월7)" xfId="975" xr:uid="{00000000-0005-0000-0000-0000F6050000}"/>
    <cellStyle name="_입찰표지 _K치(20020331)_K치(2002-8월)_성남도촌지구 1차 ES 보고서" xfId="976" xr:uid="{00000000-0005-0000-0000-0000F7050000}"/>
    <cellStyle name="_입찰표지 _K치(20020331)_K치(2002-8월)_장담2공구 수정보고서(11월18일자)" xfId="977" xr:uid="{00000000-0005-0000-0000-0000F8050000}"/>
    <cellStyle name="_입찰표지 _K치(20020331)_K치(2002-8월)_장담2공구 총괄보고서" xfId="978" xr:uid="{00000000-0005-0000-0000-0000F9050000}"/>
    <cellStyle name="_입찰표지 _K치(20020331)_K치(2002-8월)_장담보고서(2공구)-4월1일" xfId="979" xr:uid="{00000000-0005-0000-0000-0000FA050000}"/>
    <cellStyle name="_입찰표지 _K치(20020331)_K치(2002-8월)_장담보고서(2공구)-건축" xfId="980" xr:uid="{00000000-0005-0000-0000-0000FB050000}"/>
    <cellStyle name="_입찰표지 _K치(20020331)_K치(2002-8월)_장담보고서(3공구)-2월28일-예상치" xfId="981" xr:uid="{00000000-0005-0000-0000-0000FC050000}"/>
    <cellStyle name="_입찰표지 _K치(20020331)_K치(2002-8월)_장담보고서(3공구)3차보고서(08월31일자)" xfId="982" xr:uid="{00000000-0005-0000-0000-0000FD050000}"/>
    <cellStyle name="_입찰표지 _K치(20020331)_K치(2002-8월)_전체간지" xfId="983" xr:uid="{00000000-0005-0000-0000-0000FE050000}"/>
    <cellStyle name="_입찰표지 _K치(20020331)_K치(2002-8월)_정천상전1차ES보고서(8월31일자)" xfId="984" xr:uid="{00000000-0005-0000-0000-0000FF050000}"/>
    <cellStyle name="_입찰표지 _K치(20020331)_K치(2002-8월)_조달청양식산출근거대당1" xfId="985" xr:uid="{00000000-0005-0000-0000-000000060000}"/>
    <cellStyle name="_입찰표지 _K치(20020331)_고서-담양(2공구) 3차 ES 보고서(9월1일)" xfId="986" xr:uid="{00000000-0005-0000-0000-000001060000}"/>
    <cellStyle name="_입찰표지 _K치(20020331)_고서담양(2공구)_04.07" xfId="987" xr:uid="{00000000-0005-0000-0000-000002060000}"/>
    <cellStyle name="_입찰표지 _K치(20020331)_내역서( 부지임대료제외)" xfId="988" xr:uid="{00000000-0005-0000-0000-000003060000}"/>
    <cellStyle name="_입찰표지 _K치(20020331)_내역서( 부지임대료제외)_보고서(3공구-4월7)" xfId="989" xr:uid="{00000000-0005-0000-0000-000004060000}"/>
    <cellStyle name="_입찰표지 _K치(20020331)_보고서(1공구)-4월7일" xfId="990" xr:uid="{00000000-0005-0000-0000-000005060000}"/>
    <cellStyle name="_입찰표지 _K치(20020331)_보고서(2004년2월1일자)" xfId="991" xr:uid="{00000000-0005-0000-0000-000006060000}"/>
    <cellStyle name="_입찰표지 _K치(20020331)_보고서(2공구)" xfId="992" xr:uid="{00000000-0005-0000-0000-000007060000}"/>
    <cellStyle name="_입찰표지 _K치(20020331)_보고서(3공구)-3월14일" xfId="993" xr:uid="{00000000-0005-0000-0000-000008060000}"/>
    <cellStyle name="_입찰표지 _K치(20020331)_보고서(3공구-3월14)" xfId="994" xr:uid="{00000000-0005-0000-0000-000009060000}"/>
    <cellStyle name="_입찰표지 _K치(20020331)_보고서(3공구-4월7)" xfId="995" xr:uid="{00000000-0005-0000-0000-00000A060000}"/>
    <cellStyle name="_입찰표지 _K치(20020331)_보고서(4공구)" xfId="996" xr:uid="{00000000-0005-0000-0000-00000B060000}"/>
    <cellStyle name="_입찰표지 _K치(20020331)_보고서(4공구)_보고서(3공구-4월7)" xfId="997" xr:uid="{00000000-0005-0000-0000-00000C060000}"/>
    <cellStyle name="_입찰표지 _K치(20020331)_보고서(5공구)" xfId="998" xr:uid="{00000000-0005-0000-0000-00000D060000}"/>
    <cellStyle name="_입찰표지 _K치(20020331)_보고서(7공구)" xfId="999" xr:uid="{00000000-0005-0000-0000-00000E060000}"/>
    <cellStyle name="_입찰표지 _K치(20020331)_보고서(7공구)_보고서(3공구-4월7)" xfId="1000" xr:uid="{00000000-0005-0000-0000-00000F060000}"/>
    <cellStyle name="_입찰표지 _K치(20020331)_보고서(건축)50" xfId="1001" xr:uid="{00000000-0005-0000-0000-000010060000}"/>
    <cellStyle name="_입찰표지 _K치(20020331)_보고서(건축)6번이슬정오" xfId="1002" xr:uid="{00000000-0005-0000-0000-000011060000}"/>
    <cellStyle name="_입찰표지 _K치(20020331)_보고서(토목)" xfId="1003" xr:uid="{00000000-0005-0000-0000-000012060000}"/>
    <cellStyle name="_입찰표지 _K치(20020331)_북면원덕 보고서" xfId="1004" xr:uid="{00000000-0005-0000-0000-000013060000}"/>
    <cellStyle name="_입찰표지 _K치(20020331)_북면원덕 보고서(조달청양식)2004년4월30일-최종수정" xfId="1005" xr:uid="{00000000-0005-0000-0000-000014060000}"/>
    <cellStyle name="_입찰표지 _K치(20020331)_북면원덕(예상K치)" xfId="1006" xr:uid="{00000000-0005-0000-0000-000015060000}"/>
    <cellStyle name="_입찰표지 _K치(20020331)_분당선(왕십리-청담간)" xfId="1007" xr:uid="{00000000-0005-0000-0000-000016060000}"/>
    <cellStyle name="_입찰표지 _K치(20020331)_붙임12참조(현풍-김천6공구)" xfId="1008" xr:uid="{00000000-0005-0000-0000-000017060000}"/>
    <cellStyle name="_입찰표지 _K치(20020331)_서울지하철 301 ES 보고서(9월1일)" xfId="1009" xr:uid="{00000000-0005-0000-0000-000018060000}"/>
    <cellStyle name="_입찰표지 _K치(20020331)_서울지하철 301 ES 보고서(9월1일)수정" xfId="1010" xr:uid="{00000000-0005-0000-0000-000019060000}"/>
    <cellStyle name="_입찰표지 _K치(20020331)_서천공주4공구조달청양식" xfId="1011" xr:uid="{00000000-0005-0000-0000-00001A060000}"/>
    <cellStyle name="_입찰표지 _K치(20020331)_서천공주4공구조달청양식_보고서(3공구-4월7)" xfId="1012" xr:uid="{00000000-0005-0000-0000-00001B060000}"/>
    <cellStyle name="_입찰표지 _K치(20020331)_성남도촌지구 1차 ES 보고서" xfId="1013" xr:uid="{00000000-0005-0000-0000-00001C060000}"/>
    <cellStyle name="_입찰표지 _K치(20020331)_장담2공구 수정보고서(11월18일자)" xfId="1014" xr:uid="{00000000-0005-0000-0000-00001D060000}"/>
    <cellStyle name="_입찰표지 _K치(20020331)_장담2공구 총괄보고서" xfId="1015" xr:uid="{00000000-0005-0000-0000-00001E060000}"/>
    <cellStyle name="_입찰표지 _K치(20020331)_장담보고서(2공구)-4월1일" xfId="1016" xr:uid="{00000000-0005-0000-0000-00001F060000}"/>
    <cellStyle name="_입찰표지 _K치(20020331)_장담보고서(2공구)-건축" xfId="1017" xr:uid="{00000000-0005-0000-0000-000020060000}"/>
    <cellStyle name="_입찰표지 _K치(20020331)_장담보고서(3공구)-2월28일-예상치" xfId="1018" xr:uid="{00000000-0005-0000-0000-000021060000}"/>
    <cellStyle name="_입찰표지 _K치(20020331)_장담보고서(3공구)3차보고서(08월31일자)" xfId="1019" xr:uid="{00000000-0005-0000-0000-000022060000}"/>
    <cellStyle name="_입찰표지 _K치(20020331)_전체간지" xfId="1020" xr:uid="{00000000-0005-0000-0000-000023060000}"/>
    <cellStyle name="_입찰표지 _K치(20020331)_정천상전1차ES보고서(8월31일자)" xfId="1021" xr:uid="{00000000-0005-0000-0000-000024060000}"/>
    <cellStyle name="_입찰표지 _K치(20020331)_조달청양식산출근거대당1" xfId="1022" xr:uid="{00000000-0005-0000-0000-000025060000}"/>
    <cellStyle name="_입찰표지 _k치(2003.4.7)" xfId="1023" xr:uid="{00000000-0005-0000-0000-000026060000}"/>
    <cellStyle name="_입찰표지 _k치(2003.4.7)_보고서(3공구-4월7)" xfId="1024" xr:uid="{00000000-0005-0000-0000-000027060000}"/>
    <cellStyle name="_입찰표지 _K치(확장1공구)" xfId="1025" xr:uid="{00000000-0005-0000-0000-000028060000}"/>
    <cellStyle name="_입찰표지 _건축(es)" xfId="1026" xr:uid="{00000000-0005-0000-0000-000029060000}"/>
    <cellStyle name="_입찰표지 _검암2차사전공사(본사검토) " xfId="2914" xr:uid="{00000000-0005-0000-0000-00002A060000}"/>
    <cellStyle name="_입찰표지 _경기북부2차도급내역(분류체계)" xfId="2915" xr:uid="{00000000-0005-0000-0000-00002B060000}"/>
    <cellStyle name="_입찰표지 _경기북부2차도급내역(분류체계) 2" xfId="2916" xr:uid="{00000000-0005-0000-0000-00002C060000}"/>
    <cellStyle name="_입찰표지 _경기북부2차도급내역(분류체계)_12월 자금청구-창원반송" xfId="2917" xr:uid="{00000000-0005-0000-0000-00002D060000}"/>
    <cellStyle name="_입찰표지 _경기북부2차도급내역(분류체계)_12월 자금청구-창원반송 2" xfId="2918" xr:uid="{00000000-0005-0000-0000-00002E060000}"/>
    <cellStyle name="_입찰표지 _경기북부2차도급내역(분류체계)_12월 자금청구-창원반송_사본 - 2차 1회변경 (작업)" xfId="2919" xr:uid="{00000000-0005-0000-0000-00002F060000}"/>
    <cellStyle name="_입찰표지 _경기북부2차도급내역(분류체계)_12월 자금청구-창원반송_사본 - 2차 1회변경 (작업) 2" xfId="2920" xr:uid="{00000000-0005-0000-0000-000030060000}"/>
    <cellStyle name="_입찰표지 _경기북부2차도급내역(분류체계)_12월 자금청구-창원반송_전체분3회변경(작업중)" xfId="2921" xr:uid="{00000000-0005-0000-0000-000031060000}"/>
    <cellStyle name="_입찰표지 _경기북부2차도급내역(분류체계)_12월 자금청구-창원반송_전체분3회변경(작업중) 2" xfId="2922" xr:uid="{00000000-0005-0000-0000-000032060000}"/>
    <cellStyle name="_입찰표지 _경기북부2차도급내역(분류체계)_12월 자금청구-창원반송_전체분3회변경(최종)" xfId="2923" xr:uid="{00000000-0005-0000-0000-000033060000}"/>
    <cellStyle name="_입찰표지 _경기북부2차도급내역(분류체계)_12월 자금청구-창원반송_전체분3회변경(최종) 2" xfId="2924" xr:uid="{00000000-0005-0000-0000-000034060000}"/>
    <cellStyle name="_입찰표지 _경기북부2차도급내역(분류체계)_3차분1회변경(작업중)" xfId="2925" xr:uid="{00000000-0005-0000-0000-000035060000}"/>
    <cellStyle name="_입찰표지 _경기북부2차도급내역(분류체계)_3차분1회변경(작업중) 2" xfId="2926" xr:uid="{00000000-0005-0000-0000-000036060000}"/>
    <cellStyle name="_입찰표지 _경기북부2차도급내역(분류체계)_Book1" xfId="2927" xr:uid="{00000000-0005-0000-0000-000037060000}"/>
    <cellStyle name="_입찰표지 _경기북부2차도급내역(분류체계)_Book1 2" xfId="2928" xr:uid="{00000000-0005-0000-0000-000038060000}"/>
    <cellStyle name="_입찰표지 _경기북부2차도급내역(분류체계)_Book1_사본 - 2차 1회변경 (작업)" xfId="2929" xr:uid="{00000000-0005-0000-0000-000039060000}"/>
    <cellStyle name="_입찰표지 _경기북부2차도급내역(분류체계)_Book1_사본 - 2차 1회변경 (작업) 2" xfId="2930" xr:uid="{00000000-0005-0000-0000-00003A060000}"/>
    <cellStyle name="_입찰표지 _경기북부2차도급내역(분류체계)_Book1_전체분3회변경(작업중)" xfId="2931" xr:uid="{00000000-0005-0000-0000-00003B060000}"/>
    <cellStyle name="_입찰표지 _경기북부2차도급내역(분류체계)_Book1_전체분3회변경(작업중) 2" xfId="2932" xr:uid="{00000000-0005-0000-0000-00003C060000}"/>
    <cellStyle name="_입찰표지 _경기북부2차도급내역(분류체계)_Book1_전체분3회변경(최종)" xfId="2933" xr:uid="{00000000-0005-0000-0000-00003D060000}"/>
    <cellStyle name="_입찰표지 _경기북부2차도급내역(분류체계)_Book1_전체분3회변경(최종) 2" xfId="2934" xr:uid="{00000000-0005-0000-0000-00003E060000}"/>
    <cellStyle name="_입찰표지 _경기북부2차도급내역(분류체계)_사본 - 2차 1회변경 (작업)" xfId="2935" xr:uid="{00000000-0005-0000-0000-00003F060000}"/>
    <cellStyle name="_입찰표지 _경기북부2차도급내역(분류체계)_사본 - 2차 1회변경 (작업) 2" xfId="2936" xr:uid="{00000000-0005-0000-0000-000040060000}"/>
    <cellStyle name="_입찰표지 _경기북부2차도급내역(분류체계)_예정공정표(전체,2차)" xfId="2937" xr:uid="{00000000-0005-0000-0000-000041060000}"/>
    <cellStyle name="_입찰표지 _경기북부2차도급내역(분류체계)_예정공정표(전체,2차) 2" xfId="2938" xr:uid="{00000000-0005-0000-0000-000042060000}"/>
    <cellStyle name="_입찰표지 _경기북부2차도급내역(분류체계)_예정공정표(전체,2차,3차)" xfId="2939" xr:uid="{00000000-0005-0000-0000-000043060000}"/>
    <cellStyle name="_입찰표지 _경기북부2차도급내역(분류체계)_예정공정표(전체,2차,3차) 2" xfId="2940" xr:uid="{00000000-0005-0000-0000-000044060000}"/>
    <cellStyle name="_입찰표지 _경기북부2차도급내역(분류체계)_전체분3회변경(작업중)" xfId="2941" xr:uid="{00000000-0005-0000-0000-000045060000}"/>
    <cellStyle name="_입찰표지 _경기북부2차도급내역(분류체계)_전체분3회변경(작업중) 2" xfId="2942" xr:uid="{00000000-0005-0000-0000-000046060000}"/>
    <cellStyle name="_입찰표지 _경기북부2차도급내역(분류체계)_전체분3회변경(최종)" xfId="2943" xr:uid="{00000000-0005-0000-0000-000047060000}"/>
    <cellStyle name="_입찰표지 _경기북부2차도급내역(분류체계)_전체분3회변경(최종) 2" xfId="2944" xr:uid="{00000000-0005-0000-0000-000048060000}"/>
    <cellStyle name="_입찰표지 _경기북부2차도급내역(분류체계)_창원반송 도급내역(3차발주내역)제출분2004.12(작업중)제출-MAX" xfId="2945" xr:uid="{00000000-0005-0000-0000-000049060000}"/>
    <cellStyle name="_입찰표지 _경기북부2차도급내역(분류체계)_창원반송 도급내역(3차발주내역)제출분2004.12(작업중)제출-MAX 2" xfId="2946" xr:uid="{00000000-0005-0000-0000-00004A060000}"/>
    <cellStyle name="_입찰표지 _고서-담양(2공구) 3차 ES 보고서(9월1일)" xfId="1027" xr:uid="{00000000-0005-0000-0000-00004B060000}"/>
    <cellStyle name="_입찰표지 _고서담양(2공구)_04.07" xfId="1028" xr:uid="{00000000-0005-0000-0000-00004C060000}"/>
    <cellStyle name="_입찰표지 _공동구기계타설" xfId="1029" xr:uid="{00000000-0005-0000-0000-00004D060000}"/>
    <cellStyle name="_입찰표지 _공문2" xfId="1030" xr:uid="{00000000-0005-0000-0000-00004E060000}"/>
    <cellStyle name="_입찰표지 _내역서( 부지임대료제외)" xfId="1031" xr:uid="{00000000-0005-0000-0000-00004F060000}"/>
    <cellStyle name="_입찰표지 _내역서( 부지임대료제외)_보고서(3공구-4월7)" xfId="1032" xr:uid="{00000000-0005-0000-0000-000050060000}"/>
    <cellStyle name="_입찰표지 _도급내역서(1차계약분)" xfId="2947" xr:uid="{00000000-0005-0000-0000-000051060000}"/>
    <cellStyle name="_입찰표지 _도급내역서(1차계약분) 2" xfId="2948" xr:uid="{00000000-0005-0000-0000-000052060000}"/>
    <cellStyle name="_입찰표지 _도급내역서(1차계약분)_12월 자금청구-창원반송" xfId="2949" xr:uid="{00000000-0005-0000-0000-000053060000}"/>
    <cellStyle name="_입찰표지 _도급내역서(1차계약분)_12월 자금청구-창원반송 2" xfId="2950" xr:uid="{00000000-0005-0000-0000-000054060000}"/>
    <cellStyle name="_입찰표지 _도급내역서(1차계약분)_12월 자금청구-창원반송_사본 - 2차 1회변경 (작업)" xfId="2951" xr:uid="{00000000-0005-0000-0000-000055060000}"/>
    <cellStyle name="_입찰표지 _도급내역서(1차계약분)_12월 자금청구-창원반송_사본 - 2차 1회변경 (작업) 2" xfId="2952" xr:uid="{00000000-0005-0000-0000-000056060000}"/>
    <cellStyle name="_입찰표지 _도급내역서(1차계약분)_12월 자금청구-창원반송_전체분3회변경(작업중)" xfId="2953" xr:uid="{00000000-0005-0000-0000-000057060000}"/>
    <cellStyle name="_입찰표지 _도급내역서(1차계약분)_12월 자금청구-창원반송_전체분3회변경(작업중) 2" xfId="2954" xr:uid="{00000000-0005-0000-0000-000058060000}"/>
    <cellStyle name="_입찰표지 _도급내역서(1차계약분)_12월 자금청구-창원반송_전체분3회변경(최종)" xfId="2955" xr:uid="{00000000-0005-0000-0000-000059060000}"/>
    <cellStyle name="_입찰표지 _도급내역서(1차계약분)_12월 자금청구-창원반송_전체분3회변경(최종) 2" xfId="2956" xr:uid="{00000000-0005-0000-0000-00005A060000}"/>
    <cellStyle name="_입찰표지 _도급내역서(1차계약분)_3차분1회변경(작업중)" xfId="2957" xr:uid="{00000000-0005-0000-0000-00005B060000}"/>
    <cellStyle name="_입찰표지 _도급내역서(1차계약분)_3차분1회변경(작업중) 2" xfId="2958" xr:uid="{00000000-0005-0000-0000-00005C060000}"/>
    <cellStyle name="_입찰표지 _도급내역서(1차계약분)_Book1" xfId="2959" xr:uid="{00000000-0005-0000-0000-00005D060000}"/>
    <cellStyle name="_입찰표지 _도급내역서(1차계약분)_Book1 2" xfId="2960" xr:uid="{00000000-0005-0000-0000-00005E060000}"/>
    <cellStyle name="_입찰표지 _도급내역서(1차계약분)_Book1_사본 - 2차 1회변경 (작업)" xfId="2961" xr:uid="{00000000-0005-0000-0000-00005F060000}"/>
    <cellStyle name="_입찰표지 _도급내역서(1차계약분)_Book1_사본 - 2차 1회변경 (작업) 2" xfId="2962" xr:uid="{00000000-0005-0000-0000-000060060000}"/>
    <cellStyle name="_입찰표지 _도급내역서(1차계약분)_Book1_전체분3회변경(작업중)" xfId="2963" xr:uid="{00000000-0005-0000-0000-000061060000}"/>
    <cellStyle name="_입찰표지 _도급내역서(1차계약분)_Book1_전체분3회변경(작업중) 2" xfId="2964" xr:uid="{00000000-0005-0000-0000-000062060000}"/>
    <cellStyle name="_입찰표지 _도급내역서(1차계약분)_Book1_전체분3회변경(최종)" xfId="2965" xr:uid="{00000000-0005-0000-0000-000063060000}"/>
    <cellStyle name="_입찰표지 _도급내역서(1차계약분)_Book1_전체분3회변경(최종) 2" xfId="2966" xr:uid="{00000000-0005-0000-0000-000064060000}"/>
    <cellStyle name="_입찰표지 _도급내역서(1차계약분)_사본 - 2차 1회변경 (작업)" xfId="2967" xr:uid="{00000000-0005-0000-0000-000065060000}"/>
    <cellStyle name="_입찰표지 _도급내역서(1차계약분)_사본 - 2차 1회변경 (작업) 2" xfId="2968" xr:uid="{00000000-0005-0000-0000-000066060000}"/>
    <cellStyle name="_입찰표지 _도급내역서(1차계약분)_예정공정표(전체,2차)" xfId="2969" xr:uid="{00000000-0005-0000-0000-000067060000}"/>
    <cellStyle name="_입찰표지 _도급내역서(1차계약분)_예정공정표(전체,2차) 2" xfId="2970" xr:uid="{00000000-0005-0000-0000-000068060000}"/>
    <cellStyle name="_입찰표지 _도급내역서(1차계약분)_예정공정표(전체,2차,3차)" xfId="2971" xr:uid="{00000000-0005-0000-0000-000069060000}"/>
    <cellStyle name="_입찰표지 _도급내역서(1차계약분)_예정공정표(전체,2차,3차) 2" xfId="2972" xr:uid="{00000000-0005-0000-0000-00006A060000}"/>
    <cellStyle name="_입찰표지 _도급내역서(1차계약분)_전체분3회변경(작업중)" xfId="2973" xr:uid="{00000000-0005-0000-0000-00006B060000}"/>
    <cellStyle name="_입찰표지 _도급내역서(1차계약분)_전체분3회변경(작업중) 2" xfId="2974" xr:uid="{00000000-0005-0000-0000-00006C060000}"/>
    <cellStyle name="_입찰표지 _도급내역서(1차계약분)_전체분3회변경(최종)" xfId="2975" xr:uid="{00000000-0005-0000-0000-00006D060000}"/>
    <cellStyle name="_입찰표지 _도급내역서(1차계약분)_전체분3회변경(최종) 2" xfId="2976" xr:uid="{00000000-0005-0000-0000-00006E060000}"/>
    <cellStyle name="_입찰표지 _도급내역서(1차계약분)_창원반송 도급내역(3차발주내역)제출분2004.12(작업중)제출-MAX" xfId="2977" xr:uid="{00000000-0005-0000-0000-00006F060000}"/>
    <cellStyle name="_입찰표지 _도급내역서(1차계약분)_창원반송 도급내역(3차발주내역)제출분2004.12(작업중)제출-MAX 2" xfId="2978" xr:uid="{00000000-0005-0000-0000-000070060000}"/>
    <cellStyle name="_입찰표지 _뒷채움재변경" xfId="1033" xr:uid="{00000000-0005-0000-0000-000071060000}"/>
    <cellStyle name="_입찰표지 _법면가보호망삭제" xfId="1034" xr:uid="{00000000-0005-0000-0000-000072060000}"/>
    <cellStyle name="_입찰표지 _보고서(1공구)-4월7일" xfId="1035" xr:uid="{00000000-0005-0000-0000-000073060000}"/>
    <cellStyle name="_입찰표지 _보고서(2004년2월1일자)" xfId="1036" xr:uid="{00000000-0005-0000-0000-000074060000}"/>
    <cellStyle name="_입찰표지 _보고서(2공구)" xfId="1037" xr:uid="{00000000-0005-0000-0000-000075060000}"/>
    <cellStyle name="_입찰표지 _보고서(3공구)-3월14일" xfId="1038" xr:uid="{00000000-0005-0000-0000-000076060000}"/>
    <cellStyle name="_입찰표지 _보고서(3공구-3월14)" xfId="1039" xr:uid="{00000000-0005-0000-0000-000077060000}"/>
    <cellStyle name="_입찰표지 _보고서(3공구-4월7)" xfId="1040" xr:uid="{00000000-0005-0000-0000-000078060000}"/>
    <cellStyle name="_입찰표지 _보고서(4공구)" xfId="1041" xr:uid="{00000000-0005-0000-0000-000079060000}"/>
    <cellStyle name="_입찰표지 _보고서(4공구)_보고서(3공구-4월7)" xfId="1042" xr:uid="{00000000-0005-0000-0000-00007A060000}"/>
    <cellStyle name="_입찰표지 _보고서(5공구)" xfId="1043" xr:uid="{00000000-0005-0000-0000-00007B060000}"/>
    <cellStyle name="_입찰표지 _보고서(7공구)" xfId="1044" xr:uid="{00000000-0005-0000-0000-00007C060000}"/>
    <cellStyle name="_입찰표지 _보고서(7공구)_보고서(3공구-4월7)" xfId="1045" xr:uid="{00000000-0005-0000-0000-00007D060000}"/>
    <cellStyle name="_입찰표지 _보고서(건축)50" xfId="1046" xr:uid="{00000000-0005-0000-0000-00007E060000}"/>
    <cellStyle name="_입찰표지 _보고서(건축)6번이슬정오" xfId="1047" xr:uid="{00000000-0005-0000-0000-00007F060000}"/>
    <cellStyle name="_입찰표지 _보고서(토목)" xfId="1048" xr:uid="{00000000-0005-0000-0000-000080060000}"/>
    <cellStyle name="_입찰표지 _복사본 건축(es)" xfId="1049" xr:uid="{00000000-0005-0000-0000-000081060000}"/>
    <cellStyle name="_입찰표지 _북면원덕 보고서" xfId="1050" xr:uid="{00000000-0005-0000-0000-000082060000}"/>
    <cellStyle name="_입찰표지 _북면원덕 보고서(조달청양식)2004년4월30일-최종수정" xfId="1051" xr:uid="{00000000-0005-0000-0000-000083060000}"/>
    <cellStyle name="_입찰표지 _북면원덕(예상K치)" xfId="1052" xr:uid="{00000000-0005-0000-0000-000084060000}"/>
    <cellStyle name="_입찰표지 _분당선(왕십리-청담간)" xfId="1053" xr:uid="{00000000-0005-0000-0000-000085060000}"/>
    <cellStyle name="_입찰표지 _붙임12참조(현풍-김천6공구)" xfId="1054" xr:uid="{00000000-0005-0000-0000-000086060000}"/>
    <cellStyle name="_입찰표지 _사본 - 2차 1회변경 (작업)" xfId="2979" xr:uid="{00000000-0005-0000-0000-000087060000}"/>
    <cellStyle name="_입찰표지 _사본 - 2차 1회변경 (작업) 2" xfId="2980" xr:uid="{00000000-0005-0000-0000-000088060000}"/>
    <cellStyle name="_입찰표지 _사전공사(토목본사검토) " xfId="2981" xr:uid="{00000000-0005-0000-0000-000089060000}"/>
    <cellStyle name="_입찰표지 _서울지하철 301 ES 보고서(9월1일)" xfId="1055" xr:uid="{00000000-0005-0000-0000-00008A060000}"/>
    <cellStyle name="_입찰표지 _서울지하철 301 ES 보고서(9월1일)수정" xfId="1056" xr:uid="{00000000-0005-0000-0000-00008B060000}"/>
    <cellStyle name="_입찰표지 _서천공주4공구조달청양식" xfId="1057" xr:uid="{00000000-0005-0000-0000-00008C060000}"/>
    <cellStyle name="_입찰표지 _서천공주4공구조달청양식_보고서(3공구-4월7)" xfId="1058" xr:uid="{00000000-0005-0000-0000-00008D060000}"/>
    <cellStyle name="_입찰표지 _설계대도급(es)" xfId="1059" xr:uid="{00000000-0005-0000-0000-00008E060000}"/>
    <cellStyle name="_입찰표지 _설계대도급(es)_1" xfId="1060" xr:uid="{00000000-0005-0000-0000-00008F060000}"/>
    <cellStyle name="_입찰표지 _설계대도급(es)_건축(es)" xfId="1061" xr:uid="{00000000-0005-0000-0000-000090060000}"/>
    <cellStyle name="_입찰표지 _설계대도급(es)_설계대도급(es)" xfId="1062" xr:uid="{00000000-0005-0000-0000-000091060000}"/>
    <cellStyle name="_입찰표지 _성남도촌지구 1차 ES 보고서" xfId="1063" xr:uid="{00000000-0005-0000-0000-000092060000}"/>
    <cellStyle name="_입찰표지 _예정공정표(전체,2차)" xfId="2982" xr:uid="{00000000-0005-0000-0000-000093060000}"/>
    <cellStyle name="_입찰표지 _예정공정표(전체,2차) 2" xfId="2983" xr:uid="{00000000-0005-0000-0000-000094060000}"/>
    <cellStyle name="_입찰표지 _예정공정표(전체,2차,3차)" xfId="2984" xr:uid="{00000000-0005-0000-0000-000095060000}"/>
    <cellStyle name="_입찰표지 _예정공정표(전체,2차,3차) 2" xfId="2985" xr:uid="{00000000-0005-0000-0000-000096060000}"/>
    <cellStyle name="_입찰표지 _장담2공구 수정보고서(11월18일자)" xfId="1064" xr:uid="{00000000-0005-0000-0000-000097060000}"/>
    <cellStyle name="_입찰표지 _장담2공구 총괄보고서" xfId="1065" xr:uid="{00000000-0005-0000-0000-000098060000}"/>
    <cellStyle name="_입찰표지 _장담보고서(2공구)-4월1일" xfId="1066" xr:uid="{00000000-0005-0000-0000-000099060000}"/>
    <cellStyle name="_입찰표지 _장담보고서(2공구)-건축" xfId="1067" xr:uid="{00000000-0005-0000-0000-00009A060000}"/>
    <cellStyle name="_입찰표지 _장담보고서(3공구)-2월28일-예상치" xfId="1068" xr:uid="{00000000-0005-0000-0000-00009B060000}"/>
    <cellStyle name="_입찰표지 _장담보고서(3공구)3차보고서(08월31일자)" xfId="1069" xr:uid="{00000000-0005-0000-0000-00009C060000}"/>
    <cellStyle name="_입찰표지 _전체간지" xfId="1070" xr:uid="{00000000-0005-0000-0000-00009D060000}"/>
    <cellStyle name="_입찰표지 _전체분3회변경(작업중)" xfId="2986" xr:uid="{00000000-0005-0000-0000-00009E060000}"/>
    <cellStyle name="_입찰표지 _전체분3회변경(작업중) 2" xfId="2987" xr:uid="{00000000-0005-0000-0000-00009F060000}"/>
    <cellStyle name="_입찰표지 _전체분3회변경(최종)" xfId="2988" xr:uid="{00000000-0005-0000-0000-0000A0060000}"/>
    <cellStyle name="_입찰표지 _전체분3회변경(최종) 2" xfId="2989" xr:uid="{00000000-0005-0000-0000-0000A1060000}"/>
    <cellStyle name="_입찰표지 _정천상전1차ES보고서(8월31일자)" xfId="1071" xr:uid="{00000000-0005-0000-0000-0000A2060000}"/>
    <cellStyle name="_입찰표지 _조달청양식산출근거대당1" xfId="1072" xr:uid="{00000000-0005-0000-0000-0000A3060000}"/>
    <cellStyle name="_입찰표지 _창원반송 도급내역(3차발주내역)제출분2004.12(작업중)제출-MAX" xfId="2990" xr:uid="{00000000-0005-0000-0000-0000A4060000}"/>
    <cellStyle name="_입찰표지 _창원반송 도급내역(3차발주내역)제출분2004.12(작업중)제출-MAX 2" xfId="2991" xr:uid="{00000000-0005-0000-0000-0000A5060000}"/>
    <cellStyle name="_자료관시스템 DB구축 원가계산보고서" xfId="1073" xr:uid="{00000000-0005-0000-0000-0000A6060000}"/>
    <cellStyle name="_자료관초본" xfId="1074" xr:uid="{00000000-0005-0000-0000-0000A7060000}"/>
    <cellStyle name="_장성IC투찰" xfId="1075" xr:uid="{00000000-0005-0000-0000-0000A8060000}"/>
    <cellStyle name="_장성IC투찰_설계내역(1-2차분 45억)당초 변경" xfId="1076" xr:uid="{00000000-0005-0000-0000-0000A9060000}"/>
    <cellStyle name="_장성IC투찰_설계내역(1-2차분 45억)당초 변경_ES적용금액산출(2002.8.14)" xfId="1077" xr:uid="{00000000-0005-0000-0000-0000AA060000}"/>
    <cellStyle name="_장성IC투찰_설계내역(1-2차분 45억)당초 변경_원주적용대가" xfId="1078" xr:uid="{00000000-0005-0000-0000-0000AB060000}"/>
    <cellStyle name="_장성IC투찰_합덕-신례원(2공구)투찰" xfId="1079" xr:uid="{00000000-0005-0000-0000-0000AC060000}"/>
    <cellStyle name="_장성IC투찰_합덕-신례원(2공구)투찰_설계내역(1-2차분 45억)당초 변경" xfId="1080" xr:uid="{00000000-0005-0000-0000-0000AD060000}"/>
    <cellStyle name="_장성IC투찰_합덕-신례원(2공구)투찰_설계내역(1-2차분 45억)당초 변경_ES적용금액산출(2002.8.14)" xfId="1081" xr:uid="{00000000-0005-0000-0000-0000AE060000}"/>
    <cellStyle name="_장성IC투찰_합덕-신례원(2공구)투찰_설계내역(1-2차분 45억)당초 변경_원주적용대가" xfId="1082" xr:uid="{00000000-0005-0000-0000-0000AF060000}"/>
    <cellStyle name="_장성IC투찰_합덕-신례원(2공구)투찰_합덕-신례원(2공구)투찰" xfId="1083" xr:uid="{00000000-0005-0000-0000-0000B0060000}"/>
    <cellStyle name="_장성IC투찰_합덕-신례원(2공구)투찰_합덕-신례원(2공구)투찰_설계내역(1-2차분 45억)당초 변경" xfId="1084" xr:uid="{00000000-0005-0000-0000-0000B1060000}"/>
    <cellStyle name="_장성IC투찰_합덕-신례원(2공구)투찰_합덕-신례원(2공구)투찰_설계내역(1-2차분 45억)당초 변경_ES적용금액산출(2002.8.14)" xfId="1085" xr:uid="{00000000-0005-0000-0000-0000B2060000}"/>
    <cellStyle name="_장성IC투찰_합덕-신례원(2공구)투찰_합덕-신례원(2공구)투찰_설계내역(1-2차분 45억)당초 변경_원주적용대가" xfId="1086" xr:uid="{00000000-0005-0000-0000-0000B3060000}"/>
    <cellStyle name="_장현중(내역서+개요)" xfId="2992" xr:uid="{00000000-0005-0000-0000-0000B4060000}"/>
    <cellStyle name="_재료비" xfId="1087" xr:uid="{00000000-0005-0000-0000-0000B5060000}"/>
    <cellStyle name="_재무재표-부속명세서-050211" xfId="1088" xr:uid="{00000000-0005-0000-0000-0000B6060000}"/>
    <cellStyle name="_재무제표(현금흐름표)" xfId="1089" xr:uid="{00000000-0005-0000-0000-0000B7060000}"/>
    <cellStyle name="_재무제표_감사보고서(2006년)" xfId="1090" xr:uid="{00000000-0005-0000-0000-0000B8060000}"/>
    <cellStyle name="_재무제표-4Q-050204" xfId="1091" xr:uid="{00000000-0005-0000-0000-0000B9060000}"/>
    <cellStyle name="_재무제표-4Q-감사확정(최종분)" xfId="1092" xr:uid="{00000000-0005-0000-0000-0000BA060000}"/>
    <cellStyle name="_적격 " xfId="1093" xr:uid="{00000000-0005-0000-0000-0000BB060000}"/>
    <cellStyle name="_적격  2" xfId="2993" xr:uid="{00000000-0005-0000-0000-0000BC060000}"/>
    <cellStyle name="_적격 _111" xfId="1094" xr:uid="{00000000-0005-0000-0000-0000BD060000}"/>
    <cellStyle name="_적격 _12월 자금청구-창원반송" xfId="2994" xr:uid="{00000000-0005-0000-0000-0000BE060000}"/>
    <cellStyle name="_적격 _12월 자금청구-창원반송 2" xfId="2995" xr:uid="{00000000-0005-0000-0000-0000BF060000}"/>
    <cellStyle name="_적격 _12월 자금청구-창원반송_사본 - 2차 1회변경 (작업)" xfId="2996" xr:uid="{00000000-0005-0000-0000-0000C0060000}"/>
    <cellStyle name="_적격 _12월 자금청구-창원반송_사본 - 2차 1회변경 (작업) 2" xfId="2997" xr:uid="{00000000-0005-0000-0000-0000C1060000}"/>
    <cellStyle name="_적격 _12월 자금청구-창원반송_전체분3회변경(작업중)" xfId="2998" xr:uid="{00000000-0005-0000-0000-0000C2060000}"/>
    <cellStyle name="_적격 _12월 자금청구-창원반송_전체분3회변경(작업중) 2" xfId="2999" xr:uid="{00000000-0005-0000-0000-0000C3060000}"/>
    <cellStyle name="_적격 _12월 자금청구-창원반송_전체분3회변경(최종)" xfId="3000" xr:uid="{00000000-0005-0000-0000-0000C4060000}"/>
    <cellStyle name="_적격 _12월 자금청구-창원반송_전체분3회변경(최종) 2" xfId="3001" xr:uid="{00000000-0005-0000-0000-0000C5060000}"/>
    <cellStyle name="_적격 _1공구" xfId="1095" xr:uid="{00000000-0005-0000-0000-0000C6060000}"/>
    <cellStyle name="_적격 _1공구_보고서(3공구-4월7)" xfId="1096" xr:uid="{00000000-0005-0000-0000-0000C7060000}"/>
    <cellStyle name="_적격 _3차분1회변경(작업중)" xfId="3002" xr:uid="{00000000-0005-0000-0000-0000C8060000}"/>
    <cellStyle name="_적격 _3차분1회변경(작업중) 2" xfId="3003" xr:uid="{00000000-0005-0000-0000-0000C9060000}"/>
    <cellStyle name="_적격 _Book1" xfId="3004" xr:uid="{00000000-0005-0000-0000-0000CA060000}"/>
    <cellStyle name="_적격 _Book1 2" xfId="3005" xr:uid="{00000000-0005-0000-0000-0000CB060000}"/>
    <cellStyle name="_적격 _Book1_사본 - 2차 1회변경 (작업)" xfId="3006" xr:uid="{00000000-0005-0000-0000-0000CC060000}"/>
    <cellStyle name="_적격 _Book1_사본 - 2차 1회변경 (작업) 2" xfId="3007" xr:uid="{00000000-0005-0000-0000-0000CD060000}"/>
    <cellStyle name="_적격 _Book1_전체분3회변경(작업중)" xfId="3008" xr:uid="{00000000-0005-0000-0000-0000CE060000}"/>
    <cellStyle name="_적격 _Book1_전체분3회변경(작업중) 2" xfId="3009" xr:uid="{00000000-0005-0000-0000-0000CF060000}"/>
    <cellStyle name="_적격 _Book1_전체분3회변경(최종)" xfId="3010" xr:uid="{00000000-0005-0000-0000-0000D0060000}"/>
    <cellStyle name="_적격 _Book1_전체분3회변경(최종) 2" xfId="3011" xr:uid="{00000000-0005-0000-0000-0000D1060000}"/>
    <cellStyle name="_적격 _K2_3공구" xfId="1097" xr:uid="{00000000-0005-0000-0000-0000D2060000}"/>
    <cellStyle name="_적격 _K2_3공구_보고서(3공구-4월7)" xfId="1098" xr:uid="{00000000-0005-0000-0000-0000D3060000}"/>
    <cellStyle name="_적격 _K치(20020331)" xfId="1099" xr:uid="{00000000-0005-0000-0000-0000D4060000}"/>
    <cellStyle name="_적격 _K치(20020331)_1공구" xfId="1100" xr:uid="{00000000-0005-0000-0000-0000D5060000}"/>
    <cellStyle name="_적격 _K치(20020331)_1공구_보고서(3공구-4월7)" xfId="1101" xr:uid="{00000000-0005-0000-0000-0000D6060000}"/>
    <cellStyle name="_적격 _K치(20020331)_K치(2002-8월)" xfId="1102" xr:uid="{00000000-0005-0000-0000-0000D7060000}"/>
    <cellStyle name="_적격 _K치(20020331)_K치(2002-8월)_1공구" xfId="1103" xr:uid="{00000000-0005-0000-0000-0000D8060000}"/>
    <cellStyle name="_적격 _K치(20020331)_K치(2002-8월)_1공구_보고서(3공구-4월7)" xfId="1104" xr:uid="{00000000-0005-0000-0000-0000D9060000}"/>
    <cellStyle name="_적격 _K치(20020331)_K치(2002-8월)_고서-담양(2공구) 3차 ES 보고서(9월1일)" xfId="1105" xr:uid="{00000000-0005-0000-0000-0000DA060000}"/>
    <cellStyle name="_적격 _K치(20020331)_K치(2002-8월)_고서담양(2공구)_04.07" xfId="1106" xr:uid="{00000000-0005-0000-0000-0000DB060000}"/>
    <cellStyle name="_적격 _K치(20020331)_K치(2002-8월)_내역서( 부지임대료제외)" xfId="1107" xr:uid="{00000000-0005-0000-0000-0000DC060000}"/>
    <cellStyle name="_적격 _K치(20020331)_K치(2002-8월)_내역서( 부지임대료제외)_보고서(3공구-4월7)" xfId="1108" xr:uid="{00000000-0005-0000-0000-0000DD060000}"/>
    <cellStyle name="_적격 _K치(20020331)_K치(2002-8월)_보고서(1공구)-4월7일" xfId="1109" xr:uid="{00000000-0005-0000-0000-0000DE060000}"/>
    <cellStyle name="_적격 _K치(20020331)_K치(2002-8월)_보고서(2004년2월1일자)" xfId="1110" xr:uid="{00000000-0005-0000-0000-0000DF060000}"/>
    <cellStyle name="_적격 _K치(20020331)_K치(2002-8월)_보고서(2공구)" xfId="1111" xr:uid="{00000000-0005-0000-0000-0000E0060000}"/>
    <cellStyle name="_적격 _K치(20020331)_K치(2002-8월)_보고서(3공구)-3월14일" xfId="1112" xr:uid="{00000000-0005-0000-0000-0000E1060000}"/>
    <cellStyle name="_적격 _K치(20020331)_K치(2002-8월)_보고서(3공구-3월14)" xfId="1113" xr:uid="{00000000-0005-0000-0000-0000E2060000}"/>
    <cellStyle name="_적격 _K치(20020331)_K치(2002-8월)_보고서(3공구-4월7)" xfId="1114" xr:uid="{00000000-0005-0000-0000-0000E3060000}"/>
    <cellStyle name="_적격 _K치(20020331)_K치(2002-8월)_보고서(4공구)" xfId="1115" xr:uid="{00000000-0005-0000-0000-0000E4060000}"/>
    <cellStyle name="_적격 _K치(20020331)_K치(2002-8월)_보고서(4공구)_보고서(3공구-4월7)" xfId="1116" xr:uid="{00000000-0005-0000-0000-0000E5060000}"/>
    <cellStyle name="_적격 _K치(20020331)_K치(2002-8월)_보고서(5공구)" xfId="1117" xr:uid="{00000000-0005-0000-0000-0000E6060000}"/>
    <cellStyle name="_적격 _K치(20020331)_K치(2002-8월)_보고서(7공구)" xfId="1118" xr:uid="{00000000-0005-0000-0000-0000E7060000}"/>
    <cellStyle name="_적격 _K치(20020331)_K치(2002-8월)_보고서(7공구)_보고서(3공구-4월7)" xfId="1119" xr:uid="{00000000-0005-0000-0000-0000E8060000}"/>
    <cellStyle name="_적격 _K치(20020331)_K치(2002-8월)_보고서(건축)50" xfId="1120" xr:uid="{00000000-0005-0000-0000-0000E9060000}"/>
    <cellStyle name="_적격 _K치(20020331)_K치(2002-8월)_보고서(건축)6번이슬정오" xfId="1121" xr:uid="{00000000-0005-0000-0000-0000EA060000}"/>
    <cellStyle name="_적격 _K치(20020331)_K치(2002-8월)_보고서(토목)" xfId="1122" xr:uid="{00000000-0005-0000-0000-0000EB060000}"/>
    <cellStyle name="_적격 _K치(20020331)_K치(2002-8월)_북면원덕 보고서" xfId="1123" xr:uid="{00000000-0005-0000-0000-0000EC060000}"/>
    <cellStyle name="_적격 _K치(20020331)_K치(2002-8월)_북면원덕 보고서(조달청양식)2004년4월30일-최종수정" xfId="1124" xr:uid="{00000000-0005-0000-0000-0000ED060000}"/>
    <cellStyle name="_적격 _K치(20020331)_K치(2002-8월)_북면원덕(예상K치)" xfId="1125" xr:uid="{00000000-0005-0000-0000-0000EE060000}"/>
    <cellStyle name="_적격 _K치(20020331)_K치(2002-8월)_분당선(왕십리-청담간)" xfId="1126" xr:uid="{00000000-0005-0000-0000-0000EF060000}"/>
    <cellStyle name="_적격 _K치(20020331)_K치(2002-8월)_붙임12참조(현풍-김천6공구)" xfId="1127" xr:uid="{00000000-0005-0000-0000-0000F0060000}"/>
    <cellStyle name="_적격 _K치(20020331)_K치(2002-8월)_서울지하철 301 ES 보고서(9월1일)" xfId="1128" xr:uid="{00000000-0005-0000-0000-0000F1060000}"/>
    <cellStyle name="_적격 _K치(20020331)_K치(2002-8월)_서울지하철 301 ES 보고서(9월1일)수정" xfId="1129" xr:uid="{00000000-0005-0000-0000-0000F2060000}"/>
    <cellStyle name="_적격 _K치(20020331)_K치(2002-8월)_서천공주4공구조달청양식" xfId="1130" xr:uid="{00000000-0005-0000-0000-0000F3060000}"/>
    <cellStyle name="_적격 _K치(20020331)_K치(2002-8월)_서천공주4공구조달청양식_보고서(3공구-4월7)" xfId="1131" xr:uid="{00000000-0005-0000-0000-0000F4060000}"/>
    <cellStyle name="_적격 _K치(20020331)_K치(2002-8월)_성남도촌지구 1차 ES 보고서" xfId="1132" xr:uid="{00000000-0005-0000-0000-0000F5060000}"/>
    <cellStyle name="_적격 _K치(20020331)_K치(2002-8월)_장담2공구 수정보고서(11월18일자)" xfId="1133" xr:uid="{00000000-0005-0000-0000-0000F6060000}"/>
    <cellStyle name="_적격 _K치(20020331)_K치(2002-8월)_장담2공구 총괄보고서" xfId="1134" xr:uid="{00000000-0005-0000-0000-0000F7060000}"/>
    <cellStyle name="_적격 _K치(20020331)_K치(2002-8월)_장담보고서(2공구)-4월1일" xfId="1135" xr:uid="{00000000-0005-0000-0000-0000F8060000}"/>
    <cellStyle name="_적격 _K치(20020331)_K치(2002-8월)_장담보고서(2공구)-건축" xfId="1136" xr:uid="{00000000-0005-0000-0000-0000F9060000}"/>
    <cellStyle name="_적격 _K치(20020331)_K치(2002-8월)_장담보고서(3공구)-2월28일-예상치" xfId="1137" xr:uid="{00000000-0005-0000-0000-0000FA060000}"/>
    <cellStyle name="_적격 _K치(20020331)_K치(2002-8월)_장담보고서(3공구)3차보고서(08월31일자)" xfId="1138" xr:uid="{00000000-0005-0000-0000-0000FB060000}"/>
    <cellStyle name="_적격 _K치(20020331)_K치(2002-8월)_전체간지" xfId="1139" xr:uid="{00000000-0005-0000-0000-0000FC060000}"/>
    <cellStyle name="_적격 _K치(20020331)_K치(2002-8월)_정천상전1차ES보고서(8월31일자)" xfId="1140" xr:uid="{00000000-0005-0000-0000-0000FD060000}"/>
    <cellStyle name="_적격 _K치(20020331)_K치(2002-8월)_조달청양식산출근거대당1" xfId="1141" xr:uid="{00000000-0005-0000-0000-0000FE060000}"/>
    <cellStyle name="_적격 _K치(20020331)_고서-담양(2공구) 3차 ES 보고서(9월1일)" xfId="1142" xr:uid="{00000000-0005-0000-0000-0000FF060000}"/>
    <cellStyle name="_적격 _K치(20020331)_고서담양(2공구)_04.07" xfId="1143" xr:uid="{00000000-0005-0000-0000-000000070000}"/>
    <cellStyle name="_적격 _K치(20020331)_내역서( 부지임대료제외)" xfId="1144" xr:uid="{00000000-0005-0000-0000-000001070000}"/>
    <cellStyle name="_적격 _K치(20020331)_내역서( 부지임대료제외)_보고서(3공구-4월7)" xfId="1145" xr:uid="{00000000-0005-0000-0000-000002070000}"/>
    <cellStyle name="_적격 _K치(20020331)_보고서(1공구)-4월7일" xfId="1146" xr:uid="{00000000-0005-0000-0000-000003070000}"/>
    <cellStyle name="_적격 _K치(20020331)_보고서(2004년2월1일자)" xfId="1147" xr:uid="{00000000-0005-0000-0000-000004070000}"/>
    <cellStyle name="_적격 _K치(20020331)_보고서(2공구)" xfId="1148" xr:uid="{00000000-0005-0000-0000-000005070000}"/>
    <cellStyle name="_적격 _K치(20020331)_보고서(3공구)-3월14일" xfId="1149" xr:uid="{00000000-0005-0000-0000-000006070000}"/>
    <cellStyle name="_적격 _K치(20020331)_보고서(3공구-3월14)" xfId="1150" xr:uid="{00000000-0005-0000-0000-000007070000}"/>
    <cellStyle name="_적격 _K치(20020331)_보고서(3공구-4월7)" xfId="1151" xr:uid="{00000000-0005-0000-0000-000008070000}"/>
    <cellStyle name="_적격 _K치(20020331)_보고서(4공구)" xfId="1152" xr:uid="{00000000-0005-0000-0000-000009070000}"/>
    <cellStyle name="_적격 _K치(20020331)_보고서(4공구)_보고서(3공구-4월7)" xfId="1153" xr:uid="{00000000-0005-0000-0000-00000A070000}"/>
    <cellStyle name="_적격 _K치(20020331)_보고서(5공구)" xfId="1154" xr:uid="{00000000-0005-0000-0000-00000B070000}"/>
    <cellStyle name="_적격 _K치(20020331)_보고서(7공구)" xfId="1155" xr:uid="{00000000-0005-0000-0000-00000C070000}"/>
    <cellStyle name="_적격 _K치(20020331)_보고서(7공구)_보고서(3공구-4월7)" xfId="1156" xr:uid="{00000000-0005-0000-0000-00000D070000}"/>
    <cellStyle name="_적격 _K치(20020331)_보고서(건축)50" xfId="1157" xr:uid="{00000000-0005-0000-0000-00000E070000}"/>
    <cellStyle name="_적격 _K치(20020331)_보고서(건축)6번이슬정오" xfId="1158" xr:uid="{00000000-0005-0000-0000-00000F070000}"/>
    <cellStyle name="_적격 _K치(20020331)_보고서(토목)" xfId="1159" xr:uid="{00000000-0005-0000-0000-000010070000}"/>
    <cellStyle name="_적격 _K치(20020331)_북면원덕 보고서" xfId="1160" xr:uid="{00000000-0005-0000-0000-000011070000}"/>
    <cellStyle name="_적격 _K치(20020331)_북면원덕 보고서(조달청양식)2004년4월30일-최종수정" xfId="1161" xr:uid="{00000000-0005-0000-0000-000012070000}"/>
    <cellStyle name="_적격 _K치(20020331)_북면원덕(예상K치)" xfId="1162" xr:uid="{00000000-0005-0000-0000-000013070000}"/>
    <cellStyle name="_적격 _K치(20020331)_분당선(왕십리-청담간)" xfId="1163" xr:uid="{00000000-0005-0000-0000-000014070000}"/>
    <cellStyle name="_적격 _K치(20020331)_붙임12참조(현풍-김천6공구)" xfId="1164" xr:uid="{00000000-0005-0000-0000-000015070000}"/>
    <cellStyle name="_적격 _K치(20020331)_서울지하철 301 ES 보고서(9월1일)" xfId="1165" xr:uid="{00000000-0005-0000-0000-000016070000}"/>
    <cellStyle name="_적격 _K치(20020331)_서울지하철 301 ES 보고서(9월1일)수정" xfId="1166" xr:uid="{00000000-0005-0000-0000-000017070000}"/>
    <cellStyle name="_적격 _K치(20020331)_서천공주4공구조달청양식" xfId="1167" xr:uid="{00000000-0005-0000-0000-000018070000}"/>
    <cellStyle name="_적격 _K치(20020331)_서천공주4공구조달청양식_보고서(3공구-4월7)" xfId="1168" xr:uid="{00000000-0005-0000-0000-000019070000}"/>
    <cellStyle name="_적격 _K치(20020331)_성남도촌지구 1차 ES 보고서" xfId="1169" xr:uid="{00000000-0005-0000-0000-00001A070000}"/>
    <cellStyle name="_적격 _K치(20020331)_장담2공구 수정보고서(11월18일자)" xfId="1170" xr:uid="{00000000-0005-0000-0000-00001B070000}"/>
    <cellStyle name="_적격 _K치(20020331)_장담2공구 총괄보고서" xfId="1171" xr:uid="{00000000-0005-0000-0000-00001C070000}"/>
    <cellStyle name="_적격 _K치(20020331)_장담보고서(2공구)-4월1일" xfId="1172" xr:uid="{00000000-0005-0000-0000-00001D070000}"/>
    <cellStyle name="_적격 _K치(20020331)_장담보고서(2공구)-건축" xfId="1173" xr:uid="{00000000-0005-0000-0000-00001E070000}"/>
    <cellStyle name="_적격 _K치(20020331)_장담보고서(3공구)-2월28일-예상치" xfId="1174" xr:uid="{00000000-0005-0000-0000-00001F070000}"/>
    <cellStyle name="_적격 _K치(20020331)_장담보고서(3공구)3차보고서(08월31일자)" xfId="1175" xr:uid="{00000000-0005-0000-0000-000020070000}"/>
    <cellStyle name="_적격 _K치(20020331)_전체간지" xfId="1176" xr:uid="{00000000-0005-0000-0000-000021070000}"/>
    <cellStyle name="_적격 _K치(20020331)_정천상전1차ES보고서(8월31일자)" xfId="1177" xr:uid="{00000000-0005-0000-0000-000022070000}"/>
    <cellStyle name="_적격 _K치(20020331)_조달청양식산출근거대당1" xfId="1178" xr:uid="{00000000-0005-0000-0000-000023070000}"/>
    <cellStyle name="_적격 _k치(2003.4.7)" xfId="1179" xr:uid="{00000000-0005-0000-0000-000024070000}"/>
    <cellStyle name="_적격 _k치(2003.4.7)_보고서(3공구-4월7)" xfId="1180" xr:uid="{00000000-0005-0000-0000-000025070000}"/>
    <cellStyle name="_적격 _K치(확장1공구)" xfId="1181" xr:uid="{00000000-0005-0000-0000-000026070000}"/>
    <cellStyle name="_적격 _경기북부2차도급내역(분류체계)" xfId="3012" xr:uid="{00000000-0005-0000-0000-000027070000}"/>
    <cellStyle name="_적격 _경기북부2차도급내역(분류체계) 2" xfId="3013" xr:uid="{00000000-0005-0000-0000-000028070000}"/>
    <cellStyle name="_적격 _경기북부2차도급내역(분류체계)_12월 자금청구-창원반송" xfId="3014" xr:uid="{00000000-0005-0000-0000-000029070000}"/>
    <cellStyle name="_적격 _경기북부2차도급내역(분류체계)_12월 자금청구-창원반송 2" xfId="3015" xr:uid="{00000000-0005-0000-0000-00002A070000}"/>
    <cellStyle name="_적격 _경기북부2차도급내역(분류체계)_12월 자금청구-창원반송_사본 - 2차 1회변경 (작업)" xfId="3016" xr:uid="{00000000-0005-0000-0000-00002B070000}"/>
    <cellStyle name="_적격 _경기북부2차도급내역(분류체계)_12월 자금청구-창원반송_사본 - 2차 1회변경 (작업) 2" xfId="3017" xr:uid="{00000000-0005-0000-0000-00002C070000}"/>
    <cellStyle name="_적격 _경기북부2차도급내역(분류체계)_12월 자금청구-창원반송_전체분3회변경(작업중)" xfId="3018" xr:uid="{00000000-0005-0000-0000-00002D070000}"/>
    <cellStyle name="_적격 _경기북부2차도급내역(분류체계)_12월 자금청구-창원반송_전체분3회변경(작업중) 2" xfId="3019" xr:uid="{00000000-0005-0000-0000-00002E070000}"/>
    <cellStyle name="_적격 _경기북부2차도급내역(분류체계)_12월 자금청구-창원반송_전체분3회변경(최종)" xfId="3020" xr:uid="{00000000-0005-0000-0000-00002F070000}"/>
    <cellStyle name="_적격 _경기북부2차도급내역(분류체계)_12월 자금청구-창원반송_전체분3회변경(최종) 2" xfId="3021" xr:uid="{00000000-0005-0000-0000-000030070000}"/>
    <cellStyle name="_적격 _경기북부2차도급내역(분류체계)_3차분1회변경(작업중)" xfId="3022" xr:uid="{00000000-0005-0000-0000-000031070000}"/>
    <cellStyle name="_적격 _경기북부2차도급내역(분류체계)_3차분1회변경(작업중) 2" xfId="3023" xr:uid="{00000000-0005-0000-0000-000032070000}"/>
    <cellStyle name="_적격 _경기북부2차도급내역(분류체계)_Book1" xfId="3024" xr:uid="{00000000-0005-0000-0000-000033070000}"/>
    <cellStyle name="_적격 _경기북부2차도급내역(분류체계)_Book1 2" xfId="3025" xr:uid="{00000000-0005-0000-0000-000034070000}"/>
    <cellStyle name="_적격 _경기북부2차도급내역(분류체계)_Book1_사본 - 2차 1회변경 (작업)" xfId="3026" xr:uid="{00000000-0005-0000-0000-000035070000}"/>
    <cellStyle name="_적격 _경기북부2차도급내역(분류체계)_Book1_사본 - 2차 1회변경 (작업) 2" xfId="3027" xr:uid="{00000000-0005-0000-0000-000036070000}"/>
    <cellStyle name="_적격 _경기북부2차도급내역(분류체계)_Book1_전체분3회변경(작업중)" xfId="3028" xr:uid="{00000000-0005-0000-0000-000037070000}"/>
    <cellStyle name="_적격 _경기북부2차도급내역(분류체계)_Book1_전체분3회변경(작업중) 2" xfId="3029" xr:uid="{00000000-0005-0000-0000-000038070000}"/>
    <cellStyle name="_적격 _경기북부2차도급내역(분류체계)_Book1_전체분3회변경(최종)" xfId="3030" xr:uid="{00000000-0005-0000-0000-000039070000}"/>
    <cellStyle name="_적격 _경기북부2차도급내역(분류체계)_Book1_전체분3회변경(최종) 2" xfId="3031" xr:uid="{00000000-0005-0000-0000-00003A070000}"/>
    <cellStyle name="_적격 _경기북부2차도급내역(분류체계)_사본 - 2차 1회변경 (작업)" xfId="3032" xr:uid="{00000000-0005-0000-0000-00003B070000}"/>
    <cellStyle name="_적격 _경기북부2차도급내역(분류체계)_사본 - 2차 1회변경 (작업) 2" xfId="3033" xr:uid="{00000000-0005-0000-0000-00003C070000}"/>
    <cellStyle name="_적격 _경기북부2차도급내역(분류체계)_예정공정표(전체,2차)" xfId="3034" xr:uid="{00000000-0005-0000-0000-00003D070000}"/>
    <cellStyle name="_적격 _경기북부2차도급내역(분류체계)_예정공정표(전체,2차) 2" xfId="3035" xr:uid="{00000000-0005-0000-0000-00003E070000}"/>
    <cellStyle name="_적격 _경기북부2차도급내역(분류체계)_예정공정표(전체,2차,3차)" xfId="3036" xr:uid="{00000000-0005-0000-0000-00003F070000}"/>
    <cellStyle name="_적격 _경기북부2차도급내역(분류체계)_예정공정표(전체,2차,3차) 2" xfId="3037" xr:uid="{00000000-0005-0000-0000-000040070000}"/>
    <cellStyle name="_적격 _경기북부2차도급내역(분류체계)_전체분3회변경(작업중)" xfId="3038" xr:uid="{00000000-0005-0000-0000-000041070000}"/>
    <cellStyle name="_적격 _경기북부2차도급내역(분류체계)_전체분3회변경(작업중) 2" xfId="3039" xr:uid="{00000000-0005-0000-0000-000042070000}"/>
    <cellStyle name="_적격 _경기북부2차도급내역(분류체계)_전체분3회변경(최종)" xfId="3040" xr:uid="{00000000-0005-0000-0000-000043070000}"/>
    <cellStyle name="_적격 _경기북부2차도급내역(분류체계)_전체분3회변경(최종) 2" xfId="3041" xr:uid="{00000000-0005-0000-0000-000044070000}"/>
    <cellStyle name="_적격 _경기북부2차도급내역(분류체계)_창원반송 도급내역(3차발주내역)제출분2004.12(작업중)제출-MAX" xfId="3042" xr:uid="{00000000-0005-0000-0000-000045070000}"/>
    <cellStyle name="_적격 _경기북부2차도급내역(분류체계)_창원반송 도급내역(3차발주내역)제출분2004.12(작업중)제출-MAX 2" xfId="3043" xr:uid="{00000000-0005-0000-0000-000046070000}"/>
    <cellStyle name="_적격 _고서-담양(2공구) 3차 ES 보고서(9월1일)" xfId="1182" xr:uid="{00000000-0005-0000-0000-000047070000}"/>
    <cellStyle name="_적격 _고서담양(2공구)_04.07" xfId="1183" xr:uid="{00000000-0005-0000-0000-000048070000}"/>
    <cellStyle name="_적격 _내역서( 부지임대료제외)" xfId="1184" xr:uid="{00000000-0005-0000-0000-000049070000}"/>
    <cellStyle name="_적격 _내역서( 부지임대료제외)_보고서(3공구-4월7)" xfId="1185" xr:uid="{00000000-0005-0000-0000-00004A070000}"/>
    <cellStyle name="_적격 _도급내역서(1차계약분)" xfId="3044" xr:uid="{00000000-0005-0000-0000-00004B070000}"/>
    <cellStyle name="_적격 _도급내역서(1차계약분) 2" xfId="3045" xr:uid="{00000000-0005-0000-0000-00004C070000}"/>
    <cellStyle name="_적격 _도급내역서(1차계약분)_12월 자금청구-창원반송" xfId="3046" xr:uid="{00000000-0005-0000-0000-00004D070000}"/>
    <cellStyle name="_적격 _도급내역서(1차계약분)_12월 자금청구-창원반송 2" xfId="3047" xr:uid="{00000000-0005-0000-0000-00004E070000}"/>
    <cellStyle name="_적격 _도급내역서(1차계약분)_12월 자금청구-창원반송_사본 - 2차 1회변경 (작업)" xfId="3048" xr:uid="{00000000-0005-0000-0000-00004F070000}"/>
    <cellStyle name="_적격 _도급내역서(1차계약분)_12월 자금청구-창원반송_사본 - 2차 1회변경 (작업) 2" xfId="3049" xr:uid="{00000000-0005-0000-0000-000050070000}"/>
    <cellStyle name="_적격 _도급내역서(1차계약분)_12월 자금청구-창원반송_전체분3회변경(작업중)" xfId="3050" xr:uid="{00000000-0005-0000-0000-000051070000}"/>
    <cellStyle name="_적격 _도급내역서(1차계약분)_12월 자금청구-창원반송_전체분3회변경(작업중) 2" xfId="3051" xr:uid="{00000000-0005-0000-0000-000052070000}"/>
    <cellStyle name="_적격 _도급내역서(1차계약분)_12월 자금청구-창원반송_전체분3회변경(최종)" xfId="3052" xr:uid="{00000000-0005-0000-0000-000053070000}"/>
    <cellStyle name="_적격 _도급내역서(1차계약분)_12월 자금청구-창원반송_전체분3회변경(최종) 2" xfId="3053" xr:uid="{00000000-0005-0000-0000-000054070000}"/>
    <cellStyle name="_적격 _도급내역서(1차계약분)_3차분1회변경(작업중)" xfId="3054" xr:uid="{00000000-0005-0000-0000-000055070000}"/>
    <cellStyle name="_적격 _도급내역서(1차계약분)_3차분1회변경(작업중) 2" xfId="3055" xr:uid="{00000000-0005-0000-0000-000056070000}"/>
    <cellStyle name="_적격 _도급내역서(1차계약분)_Book1" xfId="3056" xr:uid="{00000000-0005-0000-0000-000057070000}"/>
    <cellStyle name="_적격 _도급내역서(1차계약분)_Book1 2" xfId="3057" xr:uid="{00000000-0005-0000-0000-000058070000}"/>
    <cellStyle name="_적격 _도급내역서(1차계약분)_Book1_사본 - 2차 1회변경 (작업)" xfId="3058" xr:uid="{00000000-0005-0000-0000-000059070000}"/>
    <cellStyle name="_적격 _도급내역서(1차계약분)_Book1_사본 - 2차 1회변경 (작업) 2" xfId="3059" xr:uid="{00000000-0005-0000-0000-00005A070000}"/>
    <cellStyle name="_적격 _도급내역서(1차계약분)_Book1_전체분3회변경(작업중)" xfId="3060" xr:uid="{00000000-0005-0000-0000-00005B070000}"/>
    <cellStyle name="_적격 _도급내역서(1차계약분)_Book1_전체분3회변경(작업중) 2" xfId="3061" xr:uid="{00000000-0005-0000-0000-00005C070000}"/>
    <cellStyle name="_적격 _도급내역서(1차계약분)_Book1_전체분3회변경(최종)" xfId="3062" xr:uid="{00000000-0005-0000-0000-00005D070000}"/>
    <cellStyle name="_적격 _도급내역서(1차계약분)_Book1_전체분3회변경(최종) 2" xfId="3063" xr:uid="{00000000-0005-0000-0000-00005E070000}"/>
    <cellStyle name="_적격 _도급내역서(1차계약분)_사본 - 2차 1회변경 (작업)" xfId="3064" xr:uid="{00000000-0005-0000-0000-00005F070000}"/>
    <cellStyle name="_적격 _도급내역서(1차계약분)_사본 - 2차 1회변경 (작업) 2" xfId="3065" xr:uid="{00000000-0005-0000-0000-000060070000}"/>
    <cellStyle name="_적격 _도급내역서(1차계약분)_예정공정표(전체,2차)" xfId="3066" xr:uid="{00000000-0005-0000-0000-000061070000}"/>
    <cellStyle name="_적격 _도급내역서(1차계약분)_예정공정표(전체,2차) 2" xfId="3067" xr:uid="{00000000-0005-0000-0000-000062070000}"/>
    <cellStyle name="_적격 _도급내역서(1차계약분)_예정공정표(전체,2차,3차)" xfId="3068" xr:uid="{00000000-0005-0000-0000-000063070000}"/>
    <cellStyle name="_적격 _도급내역서(1차계약분)_예정공정표(전체,2차,3차) 2" xfId="3069" xr:uid="{00000000-0005-0000-0000-000064070000}"/>
    <cellStyle name="_적격 _도급내역서(1차계약분)_전체분3회변경(작업중)" xfId="3070" xr:uid="{00000000-0005-0000-0000-000065070000}"/>
    <cellStyle name="_적격 _도급내역서(1차계약분)_전체분3회변경(작업중) 2" xfId="3071" xr:uid="{00000000-0005-0000-0000-000066070000}"/>
    <cellStyle name="_적격 _도급내역서(1차계약분)_전체분3회변경(최종)" xfId="3072" xr:uid="{00000000-0005-0000-0000-000067070000}"/>
    <cellStyle name="_적격 _도급내역서(1차계약분)_전체분3회변경(최종) 2" xfId="3073" xr:uid="{00000000-0005-0000-0000-000068070000}"/>
    <cellStyle name="_적격 _도급내역서(1차계약분)_창원반송 도급내역(3차발주내역)제출분2004.12(작업중)제출-MAX" xfId="3074" xr:uid="{00000000-0005-0000-0000-000069070000}"/>
    <cellStyle name="_적격 _도급내역서(1차계약분)_창원반송 도급내역(3차발주내역)제출분2004.12(작업중)제출-MAX 2" xfId="3075" xr:uid="{00000000-0005-0000-0000-00006A070000}"/>
    <cellStyle name="_적격 _보고서(1공구)-4월7일" xfId="1186" xr:uid="{00000000-0005-0000-0000-00006B070000}"/>
    <cellStyle name="_적격 _보고서(2004년2월1일자)" xfId="1187" xr:uid="{00000000-0005-0000-0000-00006C070000}"/>
    <cellStyle name="_적격 _보고서(2공구)" xfId="1188" xr:uid="{00000000-0005-0000-0000-00006D070000}"/>
    <cellStyle name="_적격 _보고서(3공구)-3월14일" xfId="1189" xr:uid="{00000000-0005-0000-0000-00006E070000}"/>
    <cellStyle name="_적격 _보고서(3공구-3월14)" xfId="1190" xr:uid="{00000000-0005-0000-0000-00006F070000}"/>
    <cellStyle name="_적격 _보고서(3공구-4월7)" xfId="1191" xr:uid="{00000000-0005-0000-0000-000070070000}"/>
    <cellStyle name="_적격 _보고서(4공구)" xfId="1192" xr:uid="{00000000-0005-0000-0000-000071070000}"/>
    <cellStyle name="_적격 _보고서(4공구)_보고서(3공구-4월7)" xfId="1193" xr:uid="{00000000-0005-0000-0000-000072070000}"/>
    <cellStyle name="_적격 _보고서(5공구)" xfId="1194" xr:uid="{00000000-0005-0000-0000-000073070000}"/>
    <cellStyle name="_적격 _보고서(7공구)" xfId="1195" xr:uid="{00000000-0005-0000-0000-000074070000}"/>
    <cellStyle name="_적격 _보고서(7공구)_보고서(3공구-4월7)" xfId="1196" xr:uid="{00000000-0005-0000-0000-000075070000}"/>
    <cellStyle name="_적격 _보고서(건축)50" xfId="1197" xr:uid="{00000000-0005-0000-0000-000076070000}"/>
    <cellStyle name="_적격 _보고서(건축)6번이슬정오" xfId="1198" xr:uid="{00000000-0005-0000-0000-000077070000}"/>
    <cellStyle name="_적격 _보고서(토목)" xfId="1199" xr:uid="{00000000-0005-0000-0000-000078070000}"/>
    <cellStyle name="_적격 _북면원덕 보고서" xfId="1200" xr:uid="{00000000-0005-0000-0000-000079070000}"/>
    <cellStyle name="_적격 _북면원덕 보고서(조달청양식)2004년4월30일-최종수정" xfId="1201" xr:uid="{00000000-0005-0000-0000-00007A070000}"/>
    <cellStyle name="_적격 _북면원덕(예상K치)" xfId="1202" xr:uid="{00000000-0005-0000-0000-00007B070000}"/>
    <cellStyle name="_적격 _분당선(왕십리-청담간)" xfId="1203" xr:uid="{00000000-0005-0000-0000-00007C070000}"/>
    <cellStyle name="_적격 _붙임12참조(현풍-김천6공구)" xfId="1204" xr:uid="{00000000-0005-0000-0000-00007D070000}"/>
    <cellStyle name="_적격 _사본 - 2차 1회변경 (작업)" xfId="3076" xr:uid="{00000000-0005-0000-0000-00007E070000}"/>
    <cellStyle name="_적격 _사본 - 2차 1회변경 (작업) 2" xfId="3077" xr:uid="{00000000-0005-0000-0000-00007F070000}"/>
    <cellStyle name="_적격 _서울지하철 301 ES 보고서(9월1일)" xfId="1205" xr:uid="{00000000-0005-0000-0000-000080070000}"/>
    <cellStyle name="_적격 _서울지하철 301 ES 보고서(9월1일)수정" xfId="1206" xr:uid="{00000000-0005-0000-0000-000081070000}"/>
    <cellStyle name="_적격 _서천공주4공구조달청양식" xfId="1207" xr:uid="{00000000-0005-0000-0000-000082070000}"/>
    <cellStyle name="_적격 _서천공주4공구조달청양식_보고서(3공구-4월7)" xfId="1208" xr:uid="{00000000-0005-0000-0000-000083070000}"/>
    <cellStyle name="_적격 _성남도촌지구 1차 ES 보고서" xfId="1209" xr:uid="{00000000-0005-0000-0000-000084070000}"/>
    <cellStyle name="_적격 _예정공정표(전체,2차)" xfId="3078" xr:uid="{00000000-0005-0000-0000-000085070000}"/>
    <cellStyle name="_적격 _예정공정표(전체,2차) 2" xfId="3079" xr:uid="{00000000-0005-0000-0000-000086070000}"/>
    <cellStyle name="_적격 _예정공정표(전체,2차,3차)" xfId="3080" xr:uid="{00000000-0005-0000-0000-000087070000}"/>
    <cellStyle name="_적격 _예정공정표(전체,2차,3차) 2" xfId="3081" xr:uid="{00000000-0005-0000-0000-000088070000}"/>
    <cellStyle name="_적격 _장담2공구 수정보고서(11월18일자)" xfId="1210" xr:uid="{00000000-0005-0000-0000-000089070000}"/>
    <cellStyle name="_적격 _장담2공구 총괄보고서" xfId="1211" xr:uid="{00000000-0005-0000-0000-00008A070000}"/>
    <cellStyle name="_적격 _장담보고서(2공구)-4월1일" xfId="1212" xr:uid="{00000000-0005-0000-0000-00008B070000}"/>
    <cellStyle name="_적격 _장담보고서(2공구)-건축" xfId="1213" xr:uid="{00000000-0005-0000-0000-00008C070000}"/>
    <cellStyle name="_적격 _장담보고서(3공구)-2월28일-예상치" xfId="1214" xr:uid="{00000000-0005-0000-0000-00008D070000}"/>
    <cellStyle name="_적격 _장담보고서(3공구)3차보고서(08월31일자)" xfId="1215" xr:uid="{00000000-0005-0000-0000-00008E070000}"/>
    <cellStyle name="_적격 _전체간지" xfId="1216" xr:uid="{00000000-0005-0000-0000-00008F070000}"/>
    <cellStyle name="_적격 _전체분3회변경(작업중)" xfId="3082" xr:uid="{00000000-0005-0000-0000-000090070000}"/>
    <cellStyle name="_적격 _전체분3회변경(작업중) 2" xfId="3083" xr:uid="{00000000-0005-0000-0000-000091070000}"/>
    <cellStyle name="_적격 _전체분3회변경(최종)" xfId="3084" xr:uid="{00000000-0005-0000-0000-000092070000}"/>
    <cellStyle name="_적격 _전체분3회변경(최종) 2" xfId="3085" xr:uid="{00000000-0005-0000-0000-000093070000}"/>
    <cellStyle name="_적격 _정천상전1차ES보고서(8월31일자)" xfId="1217" xr:uid="{00000000-0005-0000-0000-000094070000}"/>
    <cellStyle name="_적격 _조달청양식산출근거대당1" xfId="1218" xr:uid="{00000000-0005-0000-0000-000095070000}"/>
    <cellStyle name="_적격 _집행갑지 " xfId="1219" xr:uid="{00000000-0005-0000-0000-000096070000}"/>
    <cellStyle name="_적격 _집행갑지  2" xfId="3086" xr:uid="{00000000-0005-0000-0000-000097070000}"/>
    <cellStyle name="_적격 _집행갑지 _111" xfId="1220" xr:uid="{00000000-0005-0000-0000-000098070000}"/>
    <cellStyle name="_적격 _집행갑지 _12월 자금청구-창원반송" xfId="3087" xr:uid="{00000000-0005-0000-0000-000099070000}"/>
    <cellStyle name="_적격 _집행갑지 _12월 자금청구-창원반송 2" xfId="3088" xr:uid="{00000000-0005-0000-0000-00009A070000}"/>
    <cellStyle name="_적격 _집행갑지 _12월 자금청구-창원반송_사본 - 2차 1회변경 (작업)" xfId="3089" xr:uid="{00000000-0005-0000-0000-00009B070000}"/>
    <cellStyle name="_적격 _집행갑지 _12월 자금청구-창원반송_사본 - 2차 1회변경 (작업) 2" xfId="3090" xr:uid="{00000000-0005-0000-0000-00009C070000}"/>
    <cellStyle name="_적격 _집행갑지 _12월 자금청구-창원반송_전체분3회변경(작업중)" xfId="3091" xr:uid="{00000000-0005-0000-0000-00009D070000}"/>
    <cellStyle name="_적격 _집행갑지 _12월 자금청구-창원반송_전체분3회변경(작업중) 2" xfId="3092" xr:uid="{00000000-0005-0000-0000-00009E070000}"/>
    <cellStyle name="_적격 _집행갑지 _12월 자금청구-창원반송_전체분3회변경(최종)" xfId="3093" xr:uid="{00000000-0005-0000-0000-00009F070000}"/>
    <cellStyle name="_적격 _집행갑지 _12월 자금청구-창원반송_전체분3회변경(최종) 2" xfId="3094" xr:uid="{00000000-0005-0000-0000-0000A0070000}"/>
    <cellStyle name="_적격 _집행갑지 _1공구" xfId="1221" xr:uid="{00000000-0005-0000-0000-0000A1070000}"/>
    <cellStyle name="_적격 _집행갑지 _1공구_보고서(3공구-4월7)" xfId="1222" xr:uid="{00000000-0005-0000-0000-0000A2070000}"/>
    <cellStyle name="_적격 _집행갑지 _3차분1회변경(작업중)" xfId="3095" xr:uid="{00000000-0005-0000-0000-0000A3070000}"/>
    <cellStyle name="_적격 _집행갑지 _3차분1회변경(작업중) 2" xfId="3096" xr:uid="{00000000-0005-0000-0000-0000A4070000}"/>
    <cellStyle name="_적격 _집행갑지 _Book1" xfId="3097" xr:uid="{00000000-0005-0000-0000-0000A5070000}"/>
    <cellStyle name="_적격 _집행갑지 _Book1 2" xfId="3098" xr:uid="{00000000-0005-0000-0000-0000A6070000}"/>
    <cellStyle name="_적격 _집행갑지 _Book1_사본 - 2차 1회변경 (작업)" xfId="3099" xr:uid="{00000000-0005-0000-0000-0000A7070000}"/>
    <cellStyle name="_적격 _집행갑지 _Book1_사본 - 2차 1회변경 (작업) 2" xfId="3100" xr:uid="{00000000-0005-0000-0000-0000A8070000}"/>
    <cellStyle name="_적격 _집행갑지 _Book1_전체분3회변경(작업중)" xfId="3101" xr:uid="{00000000-0005-0000-0000-0000A9070000}"/>
    <cellStyle name="_적격 _집행갑지 _Book1_전체분3회변경(작업중) 2" xfId="3102" xr:uid="{00000000-0005-0000-0000-0000AA070000}"/>
    <cellStyle name="_적격 _집행갑지 _Book1_전체분3회변경(최종)" xfId="3103" xr:uid="{00000000-0005-0000-0000-0000AB070000}"/>
    <cellStyle name="_적격 _집행갑지 _Book1_전체분3회변경(최종) 2" xfId="3104" xr:uid="{00000000-0005-0000-0000-0000AC070000}"/>
    <cellStyle name="_적격 _집행갑지 _K2_3공구" xfId="1223" xr:uid="{00000000-0005-0000-0000-0000AD070000}"/>
    <cellStyle name="_적격 _집행갑지 _K2_3공구_보고서(3공구-4월7)" xfId="1224" xr:uid="{00000000-0005-0000-0000-0000AE070000}"/>
    <cellStyle name="_적격 _집행갑지 _K치(20020331)" xfId="1225" xr:uid="{00000000-0005-0000-0000-0000AF070000}"/>
    <cellStyle name="_적격 _집행갑지 _K치(20020331)_1공구" xfId="1226" xr:uid="{00000000-0005-0000-0000-0000B0070000}"/>
    <cellStyle name="_적격 _집행갑지 _K치(20020331)_1공구_보고서(3공구-4월7)" xfId="1227" xr:uid="{00000000-0005-0000-0000-0000B1070000}"/>
    <cellStyle name="_적격 _집행갑지 _K치(20020331)_K치(2002-8월)" xfId="1228" xr:uid="{00000000-0005-0000-0000-0000B2070000}"/>
    <cellStyle name="_적격 _집행갑지 _K치(20020331)_K치(2002-8월)_1공구" xfId="1229" xr:uid="{00000000-0005-0000-0000-0000B3070000}"/>
    <cellStyle name="_적격 _집행갑지 _K치(20020331)_K치(2002-8월)_1공구_보고서(3공구-4월7)" xfId="1230" xr:uid="{00000000-0005-0000-0000-0000B4070000}"/>
    <cellStyle name="_적격 _집행갑지 _K치(20020331)_K치(2002-8월)_고서-담양(2공구) 3차 ES 보고서(9월1일)" xfId="1231" xr:uid="{00000000-0005-0000-0000-0000B5070000}"/>
    <cellStyle name="_적격 _집행갑지 _K치(20020331)_K치(2002-8월)_고서담양(2공구)_04.07" xfId="1232" xr:uid="{00000000-0005-0000-0000-0000B6070000}"/>
    <cellStyle name="_적격 _집행갑지 _K치(20020331)_K치(2002-8월)_내역서( 부지임대료제외)" xfId="1233" xr:uid="{00000000-0005-0000-0000-0000B7070000}"/>
    <cellStyle name="_적격 _집행갑지 _K치(20020331)_K치(2002-8월)_내역서( 부지임대료제외)_보고서(3공구-4월7)" xfId="1234" xr:uid="{00000000-0005-0000-0000-0000B8070000}"/>
    <cellStyle name="_적격 _집행갑지 _K치(20020331)_K치(2002-8월)_보고서(1공구)-4월7일" xfId="1235" xr:uid="{00000000-0005-0000-0000-0000B9070000}"/>
    <cellStyle name="_적격 _집행갑지 _K치(20020331)_K치(2002-8월)_보고서(2004년2월1일자)" xfId="1236" xr:uid="{00000000-0005-0000-0000-0000BA070000}"/>
    <cellStyle name="_적격 _집행갑지 _K치(20020331)_K치(2002-8월)_보고서(2공구)" xfId="1237" xr:uid="{00000000-0005-0000-0000-0000BB070000}"/>
    <cellStyle name="_적격 _집행갑지 _K치(20020331)_K치(2002-8월)_보고서(3공구)-3월14일" xfId="1238" xr:uid="{00000000-0005-0000-0000-0000BC070000}"/>
    <cellStyle name="_적격 _집행갑지 _K치(20020331)_K치(2002-8월)_보고서(3공구-3월14)" xfId="1239" xr:uid="{00000000-0005-0000-0000-0000BD070000}"/>
    <cellStyle name="_적격 _집행갑지 _K치(20020331)_K치(2002-8월)_보고서(3공구-4월7)" xfId="1240" xr:uid="{00000000-0005-0000-0000-0000BE070000}"/>
    <cellStyle name="_적격 _집행갑지 _K치(20020331)_K치(2002-8월)_보고서(4공구)" xfId="1241" xr:uid="{00000000-0005-0000-0000-0000BF070000}"/>
    <cellStyle name="_적격 _집행갑지 _K치(20020331)_K치(2002-8월)_보고서(4공구)_보고서(3공구-4월7)" xfId="1242" xr:uid="{00000000-0005-0000-0000-0000C0070000}"/>
    <cellStyle name="_적격 _집행갑지 _K치(20020331)_K치(2002-8월)_보고서(5공구)" xfId="1243" xr:uid="{00000000-0005-0000-0000-0000C1070000}"/>
    <cellStyle name="_적격 _집행갑지 _K치(20020331)_K치(2002-8월)_보고서(7공구)" xfId="1244" xr:uid="{00000000-0005-0000-0000-0000C2070000}"/>
    <cellStyle name="_적격 _집행갑지 _K치(20020331)_K치(2002-8월)_보고서(7공구)_보고서(3공구-4월7)" xfId="1245" xr:uid="{00000000-0005-0000-0000-0000C3070000}"/>
    <cellStyle name="_적격 _집행갑지 _K치(20020331)_K치(2002-8월)_보고서(건축)50" xfId="1246" xr:uid="{00000000-0005-0000-0000-0000C4070000}"/>
    <cellStyle name="_적격 _집행갑지 _K치(20020331)_K치(2002-8월)_보고서(건축)6번이슬정오" xfId="1247" xr:uid="{00000000-0005-0000-0000-0000C5070000}"/>
    <cellStyle name="_적격 _집행갑지 _K치(20020331)_K치(2002-8월)_보고서(토목)" xfId="1248" xr:uid="{00000000-0005-0000-0000-0000C6070000}"/>
    <cellStyle name="_적격 _집행갑지 _K치(20020331)_K치(2002-8월)_북면원덕 보고서" xfId="1249" xr:uid="{00000000-0005-0000-0000-0000C7070000}"/>
    <cellStyle name="_적격 _집행갑지 _K치(20020331)_K치(2002-8월)_북면원덕 보고서(조달청양식)2004년4월30일-최종수정" xfId="1250" xr:uid="{00000000-0005-0000-0000-0000C8070000}"/>
    <cellStyle name="_적격 _집행갑지 _K치(20020331)_K치(2002-8월)_북면원덕(예상K치)" xfId="1251" xr:uid="{00000000-0005-0000-0000-0000C9070000}"/>
    <cellStyle name="_적격 _집행갑지 _K치(20020331)_K치(2002-8월)_분당선(왕십리-청담간)" xfId="1252" xr:uid="{00000000-0005-0000-0000-0000CA070000}"/>
    <cellStyle name="_적격 _집행갑지 _K치(20020331)_K치(2002-8월)_붙임12참조(현풍-김천6공구)" xfId="1253" xr:uid="{00000000-0005-0000-0000-0000CB070000}"/>
    <cellStyle name="_적격 _집행갑지 _K치(20020331)_K치(2002-8월)_서울지하철 301 ES 보고서(9월1일)" xfId="1254" xr:uid="{00000000-0005-0000-0000-0000CC070000}"/>
    <cellStyle name="_적격 _집행갑지 _K치(20020331)_K치(2002-8월)_서울지하철 301 ES 보고서(9월1일)수정" xfId="1255" xr:uid="{00000000-0005-0000-0000-0000CD070000}"/>
    <cellStyle name="_적격 _집행갑지 _K치(20020331)_K치(2002-8월)_서천공주4공구조달청양식" xfId="1256" xr:uid="{00000000-0005-0000-0000-0000CE070000}"/>
    <cellStyle name="_적격 _집행갑지 _K치(20020331)_K치(2002-8월)_서천공주4공구조달청양식_보고서(3공구-4월7)" xfId="1257" xr:uid="{00000000-0005-0000-0000-0000CF070000}"/>
    <cellStyle name="_적격 _집행갑지 _K치(20020331)_K치(2002-8월)_성남도촌지구 1차 ES 보고서" xfId="1258" xr:uid="{00000000-0005-0000-0000-0000D0070000}"/>
    <cellStyle name="_적격 _집행갑지 _K치(20020331)_K치(2002-8월)_장담2공구 수정보고서(11월18일자)" xfId="1259" xr:uid="{00000000-0005-0000-0000-0000D1070000}"/>
    <cellStyle name="_적격 _집행갑지 _K치(20020331)_K치(2002-8월)_장담2공구 총괄보고서" xfId="1260" xr:uid="{00000000-0005-0000-0000-0000D2070000}"/>
    <cellStyle name="_적격 _집행갑지 _K치(20020331)_K치(2002-8월)_장담보고서(2공구)-4월1일" xfId="1261" xr:uid="{00000000-0005-0000-0000-0000D3070000}"/>
    <cellStyle name="_적격 _집행갑지 _K치(20020331)_K치(2002-8월)_장담보고서(2공구)-건축" xfId="1262" xr:uid="{00000000-0005-0000-0000-0000D4070000}"/>
    <cellStyle name="_적격 _집행갑지 _K치(20020331)_K치(2002-8월)_장담보고서(3공구)-2월28일-예상치" xfId="1263" xr:uid="{00000000-0005-0000-0000-0000D5070000}"/>
    <cellStyle name="_적격 _집행갑지 _K치(20020331)_K치(2002-8월)_장담보고서(3공구)3차보고서(08월31일자)" xfId="1264" xr:uid="{00000000-0005-0000-0000-0000D6070000}"/>
    <cellStyle name="_적격 _집행갑지 _K치(20020331)_K치(2002-8월)_전체간지" xfId="1265" xr:uid="{00000000-0005-0000-0000-0000D7070000}"/>
    <cellStyle name="_적격 _집행갑지 _K치(20020331)_K치(2002-8월)_정천상전1차ES보고서(8월31일자)" xfId="1266" xr:uid="{00000000-0005-0000-0000-0000D8070000}"/>
    <cellStyle name="_적격 _집행갑지 _K치(20020331)_K치(2002-8월)_조달청양식산출근거대당1" xfId="1267" xr:uid="{00000000-0005-0000-0000-0000D9070000}"/>
    <cellStyle name="_적격 _집행갑지 _K치(20020331)_고서-담양(2공구) 3차 ES 보고서(9월1일)" xfId="1268" xr:uid="{00000000-0005-0000-0000-0000DA070000}"/>
    <cellStyle name="_적격 _집행갑지 _K치(20020331)_고서담양(2공구)_04.07" xfId="1269" xr:uid="{00000000-0005-0000-0000-0000DB070000}"/>
    <cellStyle name="_적격 _집행갑지 _K치(20020331)_내역서( 부지임대료제외)" xfId="1270" xr:uid="{00000000-0005-0000-0000-0000DC070000}"/>
    <cellStyle name="_적격 _집행갑지 _K치(20020331)_내역서( 부지임대료제외)_보고서(3공구-4월7)" xfId="1271" xr:uid="{00000000-0005-0000-0000-0000DD070000}"/>
    <cellStyle name="_적격 _집행갑지 _K치(20020331)_보고서(1공구)-4월7일" xfId="1272" xr:uid="{00000000-0005-0000-0000-0000DE070000}"/>
    <cellStyle name="_적격 _집행갑지 _K치(20020331)_보고서(2004년2월1일자)" xfId="1273" xr:uid="{00000000-0005-0000-0000-0000DF070000}"/>
    <cellStyle name="_적격 _집행갑지 _K치(20020331)_보고서(2공구)" xfId="1274" xr:uid="{00000000-0005-0000-0000-0000E0070000}"/>
    <cellStyle name="_적격 _집행갑지 _K치(20020331)_보고서(3공구)-3월14일" xfId="1275" xr:uid="{00000000-0005-0000-0000-0000E1070000}"/>
    <cellStyle name="_적격 _집행갑지 _K치(20020331)_보고서(3공구-3월14)" xfId="1276" xr:uid="{00000000-0005-0000-0000-0000E2070000}"/>
    <cellStyle name="_적격 _집행갑지 _K치(20020331)_보고서(3공구-4월7)" xfId="1277" xr:uid="{00000000-0005-0000-0000-0000E3070000}"/>
    <cellStyle name="_적격 _집행갑지 _K치(20020331)_보고서(4공구)" xfId="1278" xr:uid="{00000000-0005-0000-0000-0000E4070000}"/>
    <cellStyle name="_적격 _집행갑지 _K치(20020331)_보고서(4공구)_보고서(3공구-4월7)" xfId="1279" xr:uid="{00000000-0005-0000-0000-0000E5070000}"/>
    <cellStyle name="_적격 _집행갑지 _K치(20020331)_보고서(5공구)" xfId="1280" xr:uid="{00000000-0005-0000-0000-0000E6070000}"/>
    <cellStyle name="_적격 _집행갑지 _K치(20020331)_보고서(7공구)" xfId="1281" xr:uid="{00000000-0005-0000-0000-0000E7070000}"/>
    <cellStyle name="_적격 _집행갑지 _K치(20020331)_보고서(7공구)_보고서(3공구-4월7)" xfId="1282" xr:uid="{00000000-0005-0000-0000-0000E8070000}"/>
    <cellStyle name="_적격 _집행갑지 _K치(20020331)_보고서(건축)50" xfId="1283" xr:uid="{00000000-0005-0000-0000-0000E9070000}"/>
    <cellStyle name="_적격 _집행갑지 _K치(20020331)_보고서(건축)6번이슬정오" xfId="1284" xr:uid="{00000000-0005-0000-0000-0000EA070000}"/>
    <cellStyle name="_적격 _집행갑지 _K치(20020331)_보고서(토목)" xfId="1285" xr:uid="{00000000-0005-0000-0000-0000EB070000}"/>
    <cellStyle name="_적격 _집행갑지 _K치(20020331)_북면원덕 보고서" xfId="1286" xr:uid="{00000000-0005-0000-0000-0000EC070000}"/>
    <cellStyle name="_적격 _집행갑지 _K치(20020331)_북면원덕 보고서(조달청양식)2004년4월30일-최종수정" xfId="1287" xr:uid="{00000000-0005-0000-0000-0000ED070000}"/>
    <cellStyle name="_적격 _집행갑지 _K치(20020331)_북면원덕(예상K치)" xfId="1288" xr:uid="{00000000-0005-0000-0000-0000EE070000}"/>
    <cellStyle name="_적격 _집행갑지 _K치(20020331)_분당선(왕십리-청담간)" xfId="1289" xr:uid="{00000000-0005-0000-0000-0000EF070000}"/>
    <cellStyle name="_적격 _집행갑지 _K치(20020331)_붙임12참조(현풍-김천6공구)" xfId="1290" xr:uid="{00000000-0005-0000-0000-0000F0070000}"/>
    <cellStyle name="_적격 _집행갑지 _K치(20020331)_서울지하철 301 ES 보고서(9월1일)" xfId="1291" xr:uid="{00000000-0005-0000-0000-0000F1070000}"/>
    <cellStyle name="_적격 _집행갑지 _K치(20020331)_서울지하철 301 ES 보고서(9월1일)수정" xfId="1292" xr:uid="{00000000-0005-0000-0000-0000F2070000}"/>
    <cellStyle name="_적격 _집행갑지 _K치(20020331)_서천공주4공구조달청양식" xfId="1293" xr:uid="{00000000-0005-0000-0000-0000F3070000}"/>
    <cellStyle name="_적격 _집행갑지 _K치(20020331)_서천공주4공구조달청양식_보고서(3공구-4월7)" xfId="1294" xr:uid="{00000000-0005-0000-0000-0000F4070000}"/>
    <cellStyle name="_적격 _집행갑지 _K치(20020331)_성남도촌지구 1차 ES 보고서" xfId="1295" xr:uid="{00000000-0005-0000-0000-0000F5070000}"/>
    <cellStyle name="_적격 _집행갑지 _K치(20020331)_장담2공구 수정보고서(11월18일자)" xfId="1296" xr:uid="{00000000-0005-0000-0000-0000F6070000}"/>
    <cellStyle name="_적격 _집행갑지 _K치(20020331)_장담2공구 총괄보고서" xfId="1297" xr:uid="{00000000-0005-0000-0000-0000F7070000}"/>
    <cellStyle name="_적격 _집행갑지 _K치(20020331)_장담보고서(2공구)-4월1일" xfId="1298" xr:uid="{00000000-0005-0000-0000-0000F8070000}"/>
    <cellStyle name="_적격 _집행갑지 _K치(20020331)_장담보고서(2공구)-건축" xfId="1299" xr:uid="{00000000-0005-0000-0000-0000F9070000}"/>
    <cellStyle name="_적격 _집행갑지 _K치(20020331)_장담보고서(3공구)-2월28일-예상치" xfId="1300" xr:uid="{00000000-0005-0000-0000-0000FA070000}"/>
    <cellStyle name="_적격 _집행갑지 _K치(20020331)_장담보고서(3공구)3차보고서(08월31일자)" xfId="1301" xr:uid="{00000000-0005-0000-0000-0000FB070000}"/>
    <cellStyle name="_적격 _집행갑지 _K치(20020331)_전체간지" xfId="1302" xr:uid="{00000000-0005-0000-0000-0000FC070000}"/>
    <cellStyle name="_적격 _집행갑지 _K치(20020331)_정천상전1차ES보고서(8월31일자)" xfId="1303" xr:uid="{00000000-0005-0000-0000-0000FD070000}"/>
    <cellStyle name="_적격 _집행갑지 _K치(20020331)_조달청양식산출근거대당1" xfId="1304" xr:uid="{00000000-0005-0000-0000-0000FE070000}"/>
    <cellStyle name="_적격 _집행갑지 _k치(2003.4.7)" xfId="1305" xr:uid="{00000000-0005-0000-0000-0000FF070000}"/>
    <cellStyle name="_적격 _집행갑지 _k치(2003.4.7)_보고서(3공구-4월7)" xfId="1306" xr:uid="{00000000-0005-0000-0000-000000080000}"/>
    <cellStyle name="_적격 _집행갑지 _K치(확장1공구)" xfId="1307" xr:uid="{00000000-0005-0000-0000-000001080000}"/>
    <cellStyle name="_적격 _집행갑지 _경기북부2차도급내역(분류체계)" xfId="3105" xr:uid="{00000000-0005-0000-0000-000002080000}"/>
    <cellStyle name="_적격 _집행갑지 _경기북부2차도급내역(분류체계) 2" xfId="3106" xr:uid="{00000000-0005-0000-0000-000003080000}"/>
    <cellStyle name="_적격 _집행갑지 _경기북부2차도급내역(분류체계)_12월 자금청구-창원반송" xfId="3107" xr:uid="{00000000-0005-0000-0000-000004080000}"/>
    <cellStyle name="_적격 _집행갑지 _경기북부2차도급내역(분류체계)_12월 자금청구-창원반송 2" xfId="3108" xr:uid="{00000000-0005-0000-0000-000005080000}"/>
    <cellStyle name="_적격 _집행갑지 _경기북부2차도급내역(분류체계)_12월 자금청구-창원반송_사본 - 2차 1회변경 (작업)" xfId="3109" xr:uid="{00000000-0005-0000-0000-000006080000}"/>
    <cellStyle name="_적격 _집행갑지 _경기북부2차도급내역(분류체계)_12월 자금청구-창원반송_사본 - 2차 1회변경 (작업) 2" xfId="3110" xr:uid="{00000000-0005-0000-0000-000007080000}"/>
    <cellStyle name="_적격 _집행갑지 _경기북부2차도급내역(분류체계)_12월 자금청구-창원반송_전체분3회변경(작업중)" xfId="3111" xr:uid="{00000000-0005-0000-0000-000008080000}"/>
    <cellStyle name="_적격 _집행갑지 _경기북부2차도급내역(분류체계)_12월 자금청구-창원반송_전체분3회변경(작업중) 2" xfId="3112" xr:uid="{00000000-0005-0000-0000-000009080000}"/>
    <cellStyle name="_적격 _집행갑지 _경기북부2차도급내역(분류체계)_12월 자금청구-창원반송_전체분3회변경(최종)" xfId="3113" xr:uid="{00000000-0005-0000-0000-00000A080000}"/>
    <cellStyle name="_적격 _집행갑지 _경기북부2차도급내역(분류체계)_12월 자금청구-창원반송_전체분3회변경(최종) 2" xfId="3114" xr:uid="{00000000-0005-0000-0000-00000B080000}"/>
    <cellStyle name="_적격 _집행갑지 _경기북부2차도급내역(분류체계)_3차분1회변경(작업중)" xfId="3115" xr:uid="{00000000-0005-0000-0000-00000C080000}"/>
    <cellStyle name="_적격 _집행갑지 _경기북부2차도급내역(분류체계)_3차분1회변경(작업중) 2" xfId="3116" xr:uid="{00000000-0005-0000-0000-00000D080000}"/>
    <cellStyle name="_적격 _집행갑지 _경기북부2차도급내역(분류체계)_Book1" xfId="3117" xr:uid="{00000000-0005-0000-0000-00000E080000}"/>
    <cellStyle name="_적격 _집행갑지 _경기북부2차도급내역(분류체계)_Book1 2" xfId="3118" xr:uid="{00000000-0005-0000-0000-00000F080000}"/>
    <cellStyle name="_적격 _집행갑지 _경기북부2차도급내역(분류체계)_Book1_사본 - 2차 1회변경 (작업)" xfId="3119" xr:uid="{00000000-0005-0000-0000-000010080000}"/>
    <cellStyle name="_적격 _집행갑지 _경기북부2차도급내역(분류체계)_Book1_사본 - 2차 1회변경 (작업) 2" xfId="3120" xr:uid="{00000000-0005-0000-0000-000011080000}"/>
    <cellStyle name="_적격 _집행갑지 _경기북부2차도급내역(분류체계)_Book1_전체분3회변경(작업중)" xfId="3121" xr:uid="{00000000-0005-0000-0000-000012080000}"/>
    <cellStyle name="_적격 _집행갑지 _경기북부2차도급내역(분류체계)_Book1_전체분3회변경(작업중) 2" xfId="3122" xr:uid="{00000000-0005-0000-0000-000013080000}"/>
    <cellStyle name="_적격 _집행갑지 _경기북부2차도급내역(분류체계)_Book1_전체분3회변경(최종)" xfId="3123" xr:uid="{00000000-0005-0000-0000-000014080000}"/>
    <cellStyle name="_적격 _집행갑지 _경기북부2차도급내역(분류체계)_Book1_전체분3회변경(최종) 2" xfId="3124" xr:uid="{00000000-0005-0000-0000-000015080000}"/>
    <cellStyle name="_적격 _집행갑지 _경기북부2차도급내역(분류체계)_사본 - 2차 1회변경 (작업)" xfId="3125" xr:uid="{00000000-0005-0000-0000-000016080000}"/>
    <cellStyle name="_적격 _집행갑지 _경기북부2차도급내역(분류체계)_사본 - 2차 1회변경 (작업) 2" xfId="3126" xr:uid="{00000000-0005-0000-0000-000017080000}"/>
    <cellStyle name="_적격 _집행갑지 _경기북부2차도급내역(분류체계)_예정공정표(전체,2차)" xfId="3127" xr:uid="{00000000-0005-0000-0000-000018080000}"/>
    <cellStyle name="_적격 _집행갑지 _경기북부2차도급내역(분류체계)_예정공정표(전체,2차) 2" xfId="3128" xr:uid="{00000000-0005-0000-0000-000019080000}"/>
    <cellStyle name="_적격 _집행갑지 _경기북부2차도급내역(분류체계)_예정공정표(전체,2차,3차)" xfId="3129" xr:uid="{00000000-0005-0000-0000-00001A080000}"/>
    <cellStyle name="_적격 _집행갑지 _경기북부2차도급내역(분류체계)_예정공정표(전체,2차,3차) 2" xfId="3130" xr:uid="{00000000-0005-0000-0000-00001B080000}"/>
    <cellStyle name="_적격 _집행갑지 _경기북부2차도급내역(분류체계)_전체분3회변경(작업중)" xfId="3131" xr:uid="{00000000-0005-0000-0000-00001C080000}"/>
    <cellStyle name="_적격 _집행갑지 _경기북부2차도급내역(분류체계)_전체분3회변경(작업중) 2" xfId="3132" xr:uid="{00000000-0005-0000-0000-00001D080000}"/>
    <cellStyle name="_적격 _집행갑지 _경기북부2차도급내역(분류체계)_전체분3회변경(최종)" xfId="3133" xr:uid="{00000000-0005-0000-0000-00001E080000}"/>
    <cellStyle name="_적격 _집행갑지 _경기북부2차도급내역(분류체계)_전체분3회변경(최종) 2" xfId="3134" xr:uid="{00000000-0005-0000-0000-00001F080000}"/>
    <cellStyle name="_적격 _집행갑지 _경기북부2차도급내역(분류체계)_창원반송 도급내역(3차발주내역)제출분2004.12(작업중)제출-MAX" xfId="3135" xr:uid="{00000000-0005-0000-0000-000020080000}"/>
    <cellStyle name="_적격 _집행갑지 _경기북부2차도급내역(분류체계)_창원반송 도급내역(3차발주내역)제출분2004.12(작업중)제출-MAX 2" xfId="3136" xr:uid="{00000000-0005-0000-0000-000021080000}"/>
    <cellStyle name="_적격 _집행갑지 _고서-담양(2공구) 3차 ES 보고서(9월1일)" xfId="1308" xr:uid="{00000000-0005-0000-0000-000022080000}"/>
    <cellStyle name="_적격 _집행갑지 _고서담양(2공구)_04.07" xfId="1309" xr:uid="{00000000-0005-0000-0000-000023080000}"/>
    <cellStyle name="_적격 _집행갑지 _내역서( 부지임대료제외)" xfId="1310" xr:uid="{00000000-0005-0000-0000-000024080000}"/>
    <cellStyle name="_적격 _집행갑지 _내역서( 부지임대료제외)_보고서(3공구-4월7)" xfId="1311" xr:uid="{00000000-0005-0000-0000-000025080000}"/>
    <cellStyle name="_적격 _집행갑지 _도급내역서(1차계약분)" xfId="3137" xr:uid="{00000000-0005-0000-0000-000026080000}"/>
    <cellStyle name="_적격 _집행갑지 _도급내역서(1차계약분) 2" xfId="3138" xr:uid="{00000000-0005-0000-0000-000027080000}"/>
    <cellStyle name="_적격 _집행갑지 _도급내역서(1차계약분)_12월 자금청구-창원반송" xfId="3139" xr:uid="{00000000-0005-0000-0000-000028080000}"/>
    <cellStyle name="_적격 _집행갑지 _도급내역서(1차계약분)_12월 자금청구-창원반송 2" xfId="3140" xr:uid="{00000000-0005-0000-0000-000029080000}"/>
    <cellStyle name="_적격 _집행갑지 _도급내역서(1차계약분)_12월 자금청구-창원반송_사본 - 2차 1회변경 (작업)" xfId="3141" xr:uid="{00000000-0005-0000-0000-00002A080000}"/>
    <cellStyle name="_적격 _집행갑지 _도급내역서(1차계약분)_12월 자금청구-창원반송_사본 - 2차 1회변경 (작업) 2" xfId="3142" xr:uid="{00000000-0005-0000-0000-00002B080000}"/>
    <cellStyle name="_적격 _집행갑지 _도급내역서(1차계약분)_12월 자금청구-창원반송_전체분3회변경(작업중)" xfId="3143" xr:uid="{00000000-0005-0000-0000-00002C080000}"/>
    <cellStyle name="_적격 _집행갑지 _도급내역서(1차계약분)_12월 자금청구-창원반송_전체분3회변경(작업중) 2" xfId="3144" xr:uid="{00000000-0005-0000-0000-00002D080000}"/>
    <cellStyle name="_적격 _집행갑지 _도급내역서(1차계약분)_12월 자금청구-창원반송_전체분3회변경(최종)" xfId="3145" xr:uid="{00000000-0005-0000-0000-00002E080000}"/>
    <cellStyle name="_적격 _집행갑지 _도급내역서(1차계약분)_12월 자금청구-창원반송_전체분3회변경(최종) 2" xfId="3146" xr:uid="{00000000-0005-0000-0000-00002F080000}"/>
    <cellStyle name="_적격 _집행갑지 _도급내역서(1차계약분)_3차분1회변경(작업중)" xfId="3147" xr:uid="{00000000-0005-0000-0000-000030080000}"/>
    <cellStyle name="_적격 _집행갑지 _도급내역서(1차계약분)_3차분1회변경(작업중) 2" xfId="3148" xr:uid="{00000000-0005-0000-0000-000031080000}"/>
    <cellStyle name="_적격 _집행갑지 _도급내역서(1차계약분)_Book1" xfId="3149" xr:uid="{00000000-0005-0000-0000-000032080000}"/>
    <cellStyle name="_적격 _집행갑지 _도급내역서(1차계약분)_Book1 2" xfId="3150" xr:uid="{00000000-0005-0000-0000-000033080000}"/>
    <cellStyle name="_적격 _집행갑지 _도급내역서(1차계약분)_Book1_사본 - 2차 1회변경 (작업)" xfId="3151" xr:uid="{00000000-0005-0000-0000-000034080000}"/>
    <cellStyle name="_적격 _집행갑지 _도급내역서(1차계약분)_Book1_사본 - 2차 1회변경 (작업) 2" xfId="3152" xr:uid="{00000000-0005-0000-0000-000035080000}"/>
    <cellStyle name="_적격 _집행갑지 _도급내역서(1차계약분)_Book1_전체분3회변경(작업중)" xfId="3153" xr:uid="{00000000-0005-0000-0000-000036080000}"/>
    <cellStyle name="_적격 _집행갑지 _도급내역서(1차계약분)_Book1_전체분3회변경(작업중) 2" xfId="3154" xr:uid="{00000000-0005-0000-0000-000037080000}"/>
    <cellStyle name="_적격 _집행갑지 _도급내역서(1차계약분)_Book1_전체분3회변경(최종)" xfId="3155" xr:uid="{00000000-0005-0000-0000-000038080000}"/>
    <cellStyle name="_적격 _집행갑지 _도급내역서(1차계약분)_Book1_전체분3회변경(최종) 2" xfId="3156" xr:uid="{00000000-0005-0000-0000-000039080000}"/>
    <cellStyle name="_적격 _집행갑지 _도급내역서(1차계약분)_사본 - 2차 1회변경 (작업)" xfId="3157" xr:uid="{00000000-0005-0000-0000-00003A080000}"/>
    <cellStyle name="_적격 _집행갑지 _도급내역서(1차계약분)_사본 - 2차 1회변경 (작업) 2" xfId="3158" xr:uid="{00000000-0005-0000-0000-00003B080000}"/>
    <cellStyle name="_적격 _집행갑지 _도급내역서(1차계약분)_예정공정표(전체,2차)" xfId="3159" xr:uid="{00000000-0005-0000-0000-00003C080000}"/>
    <cellStyle name="_적격 _집행갑지 _도급내역서(1차계약분)_예정공정표(전체,2차) 2" xfId="3160" xr:uid="{00000000-0005-0000-0000-00003D080000}"/>
    <cellStyle name="_적격 _집행갑지 _도급내역서(1차계약분)_예정공정표(전체,2차,3차)" xfId="3161" xr:uid="{00000000-0005-0000-0000-00003E080000}"/>
    <cellStyle name="_적격 _집행갑지 _도급내역서(1차계약분)_예정공정표(전체,2차,3차) 2" xfId="3162" xr:uid="{00000000-0005-0000-0000-00003F080000}"/>
    <cellStyle name="_적격 _집행갑지 _도급내역서(1차계약분)_전체분3회변경(작업중)" xfId="3163" xr:uid="{00000000-0005-0000-0000-000040080000}"/>
    <cellStyle name="_적격 _집행갑지 _도급내역서(1차계약분)_전체분3회변경(작업중) 2" xfId="3164" xr:uid="{00000000-0005-0000-0000-000041080000}"/>
    <cellStyle name="_적격 _집행갑지 _도급내역서(1차계약분)_전체분3회변경(최종)" xfId="3165" xr:uid="{00000000-0005-0000-0000-000042080000}"/>
    <cellStyle name="_적격 _집행갑지 _도급내역서(1차계약분)_전체분3회변경(최종) 2" xfId="3166" xr:uid="{00000000-0005-0000-0000-000043080000}"/>
    <cellStyle name="_적격 _집행갑지 _도급내역서(1차계약분)_창원반송 도급내역(3차발주내역)제출분2004.12(작업중)제출-MAX" xfId="3167" xr:uid="{00000000-0005-0000-0000-000044080000}"/>
    <cellStyle name="_적격 _집행갑지 _도급내역서(1차계약분)_창원반송 도급내역(3차발주내역)제출분2004.12(작업중)제출-MAX 2" xfId="3168" xr:uid="{00000000-0005-0000-0000-000045080000}"/>
    <cellStyle name="_적격 _집행갑지 _보고서(1공구)-4월7일" xfId="1312" xr:uid="{00000000-0005-0000-0000-000046080000}"/>
    <cellStyle name="_적격 _집행갑지 _보고서(2004년2월1일자)" xfId="1313" xr:uid="{00000000-0005-0000-0000-000047080000}"/>
    <cellStyle name="_적격 _집행갑지 _보고서(2공구)" xfId="1314" xr:uid="{00000000-0005-0000-0000-000048080000}"/>
    <cellStyle name="_적격 _집행갑지 _보고서(3공구)-3월14일" xfId="1315" xr:uid="{00000000-0005-0000-0000-000049080000}"/>
    <cellStyle name="_적격 _집행갑지 _보고서(3공구-3월14)" xfId="1316" xr:uid="{00000000-0005-0000-0000-00004A080000}"/>
    <cellStyle name="_적격 _집행갑지 _보고서(3공구-4월7)" xfId="1317" xr:uid="{00000000-0005-0000-0000-00004B080000}"/>
    <cellStyle name="_적격 _집행갑지 _보고서(4공구)" xfId="1318" xr:uid="{00000000-0005-0000-0000-00004C080000}"/>
    <cellStyle name="_적격 _집행갑지 _보고서(4공구)_보고서(3공구-4월7)" xfId="1319" xr:uid="{00000000-0005-0000-0000-00004D080000}"/>
    <cellStyle name="_적격 _집행갑지 _보고서(5공구)" xfId="1320" xr:uid="{00000000-0005-0000-0000-00004E080000}"/>
    <cellStyle name="_적격 _집행갑지 _보고서(7공구)" xfId="1321" xr:uid="{00000000-0005-0000-0000-00004F080000}"/>
    <cellStyle name="_적격 _집행갑지 _보고서(7공구)_보고서(3공구-4월7)" xfId="1322" xr:uid="{00000000-0005-0000-0000-000050080000}"/>
    <cellStyle name="_적격 _집행갑지 _보고서(건축)50" xfId="1323" xr:uid="{00000000-0005-0000-0000-000051080000}"/>
    <cellStyle name="_적격 _집행갑지 _보고서(건축)6번이슬정오" xfId="1324" xr:uid="{00000000-0005-0000-0000-000052080000}"/>
    <cellStyle name="_적격 _집행갑지 _보고서(토목)" xfId="1325" xr:uid="{00000000-0005-0000-0000-000053080000}"/>
    <cellStyle name="_적격 _집행갑지 _북면원덕 보고서" xfId="1326" xr:uid="{00000000-0005-0000-0000-000054080000}"/>
    <cellStyle name="_적격 _집행갑지 _북면원덕 보고서(조달청양식)2004년4월30일-최종수정" xfId="1327" xr:uid="{00000000-0005-0000-0000-000055080000}"/>
    <cellStyle name="_적격 _집행갑지 _북면원덕(예상K치)" xfId="1328" xr:uid="{00000000-0005-0000-0000-000056080000}"/>
    <cellStyle name="_적격 _집행갑지 _분당선(왕십리-청담간)" xfId="1329" xr:uid="{00000000-0005-0000-0000-000057080000}"/>
    <cellStyle name="_적격 _집행갑지 _붙임12참조(현풍-김천6공구)" xfId="1330" xr:uid="{00000000-0005-0000-0000-000058080000}"/>
    <cellStyle name="_적격 _집행갑지 _사본 - 2차 1회변경 (작업)" xfId="3169" xr:uid="{00000000-0005-0000-0000-000059080000}"/>
    <cellStyle name="_적격 _집행갑지 _사본 - 2차 1회변경 (작업) 2" xfId="3170" xr:uid="{00000000-0005-0000-0000-00005A080000}"/>
    <cellStyle name="_적격 _집행갑지 _서울지하철 301 ES 보고서(9월1일)" xfId="1331" xr:uid="{00000000-0005-0000-0000-00005B080000}"/>
    <cellStyle name="_적격 _집행갑지 _서울지하철 301 ES 보고서(9월1일)수정" xfId="1332" xr:uid="{00000000-0005-0000-0000-00005C080000}"/>
    <cellStyle name="_적격 _집행갑지 _서천공주4공구조달청양식" xfId="1333" xr:uid="{00000000-0005-0000-0000-00005D080000}"/>
    <cellStyle name="_적격 _집행갑지 _서천공주4공구조달청양식_보고서(3공구-4월7)" xfId="1334" xr:uid="{00000000-0005-0000-0000-00005E080000}"/>
    <cellStyle name="_적격 _집행갑지 _성남도촌지구 1차 ES 보고서" xfId="1335" xr:uid="{00000000-0005-0000-0000-00005F080000}"/>
    <cellStyle name="_적격 _집행갑지 _예정공정표(전체,2차)" xfId="3171" xr:uid="{00000000-0005-0000-0000-000060080000}"/>
    <cellStyle name="_적격 _집행갑지 _예정공정표(전체,2차) 2" xfId="3172" xr:uid="{00000000-0005-0000-0000-000061080000}"/>
    <cellStyle name="_적격 _집행갑지 _예정공정표(전체,2차,3차)" xfId="3173" xr:uid="{00000000-0005-0000-0000-000062080000}"/>
    <cellStyle name="_적격 _집행갑지 _예정공정표(전체,2차,3차) 2" xfId="3174" xr:uid="{00000000-0005-0000-0000-000063080000}"/>
    <cellStyle name="_적격 _집행갑지 _장담2공구 수정보고서(11월18일자)" xfId="1336" xr:uid="{00000000-0005-0000-0000-000064080000}"/>
    <cellStyle name="_적격 _집행갑지 _장담2공구 총괄보고서" xfId="1337" xr:uid="{00000000-0005-0000-0000-000065080000}"/>
    <cellStyle name="_적격 _집행갑지 _장담보고서(2공구)-4월1일" xfId="1338" xr:uid="{00000000-0005-0000-0000-000066080000}"/>
    <cellStyle name="_적격 _집행갑지 _장담보고서(2공구)-건축" xfId="1339" xr:uid="{00000000-0005-0000-0000-000067080000}"/>
    <cellStyle name="_적격 _집행갑지 _장담보고서(3공구)-2월28일-예상치" xfId="1340" xr:uid="{00000000-0005-0000-0000-000068080000}"/>
    <cellStyle name="_적격 _집행갑지 _장담보고서(3공구)3차보고서(08월31일자)" xfId="1341" xr:uid="{00000000-0005-0000-0000-000069080000}"/>
    <cellStyle name="_적격 _집행갑지 _전체간지" xfId="1342" xr:uid="{00000000-0005-0000-0000-00006A080000}"/>
    <cellStyle name="_적격 _집행갑지 _전체분3회변경(작업중)" xfId="3175" xr:uid="{00000000-0005-0000-0000-00006B080000}"/>
    <cellStyle name="_적격 _집행갑지 _전체분3회변경(작업중) 2" xfId="3176" xr:uid="{00000000-0005-0000-0000-00006C080000}"/>
    <cellStyle name="_적격 _집행갑지 _전체분3회변경(최종)" xfId="3177" xr:uid="{00000000-0005-0000-0000-00006D080000}"/>
    <cellStyle name="_적격 _집행갑지 _전체분3회변경(최종) 2" xfId="3178" xr:uid="{00000000-0005-0000-0000-00006E080000}"/>
    <cellStyle name="_적격 _집행갑지 _정천상전1차ES보고서(8월31일자)" xfId="1343" xr:uid="{00000000-0005-0000-0000-00006F080000}"/>
    <cellStyle name="_적격 _집행갑지 _조달청양식산출근거대당1" xfId="1344" xr:uid="{00000000-0005-0000-0000-000070080000}"/>
    <cellStyle name="_적격 _집행갑지 _창원반송 도급내역(3차발주내역)제출분2004.12(작업중)제출-MAX" xfId="3179" xr:uid="{00000000-0005-0000-0000-000071080000}"/>
    <cellStyle name="_적격 _집행갑지 _창원반송 도급내역(3차발주내역)제출분2004.12(작업중)제출-MAX 2" xfId="3180" xr:uid="{00000000-0005-0000-0000-000072080000}"/>
    <cellStyle name="_적격 _집행설계분석 " xfId="3181" xr:uid="{00000000-0005-0000-0000-000073080000}"/>
    <cellStyle name="_적격 _창원반송 도급내역(3차발주내역)제출분2004.12(작업중)제출-MAX" xfId="3182" xr:uid="{00000000-0005-0000-0000-000074080000}"/>
    <cellStyle name="_적격 _창원반송 도급내역(3차발주내역)제출분2004.12(작업중)제출-MAX 2" xfId="3183" xr:uid="{00000000-0005-0000-0000-000075080000}"/>
    <cellStyle name="_적격(화산) " xfId="1345" xr:uid="{00000000-0005-0000-0000-000076080000}"/>
    <cellStyle name="_적격(화산)  2" xfId="3184" xr:uid="{00000000-0005-0000-0000-000077080000}"/>
    <cellStyle name="_적격(화산) _111" xfId="1346" xr:uid="{00000000-0005-0000-0000-000078080000}"/>
    <cellStyle name="_적격(화산) _12월 자금청구-창원반송" xfId="3185" xr:uid="{00000000-0005-0000-0000-000079080000}"/>
    <cellStyle name="_적격(화산) _12월 자금청구-창원반송 2" xfId="3186" xr:uid="{00000000-0005-0000-0000-00007A080000}"/>
    <cellStyle name="_적격(화산) _12월 자금청구-창원반송_사본 - 2차 1회변경 (작업)" xfId="3187" xr:uid="{00000000-0005-0000-0000-00007B080000}"/>
    <cellStyle name="_적격(화산) _12월 자금청구-창원반송_사본 - 2차 1회변경 (작업) 2" xfId="3188" xr:uid="{00000000-0005-0000-0000-00007C080000}"/>
    <cellStyle name="_적격(화산) _12월 자금청구-창원반송_전체분3회변경(작업중)" xfId="3189" xr:uid="{00000000-0005-0000-0000-00007D080000}"/>
    <cellStyle name="_적격(화산) _12월 자금청구-창원반송_전체분3회변경(작업중) 2" xfId="3190" xr:uid="{00000000-0005-0000-0000-00007E080000}"/>
    <cellStyle name="_적격(화산) _12월 자금청구-창원반송_전체분3회변경(최종)" xfId="3191" xr:uid="{00000000-0005-0000-0000-00007F080000}"/>
    <cellStyle name="_적격(화산) _12월 자금청구-창원반송_전체분3회변경(최종) 2" xfId="3192" xr:uid="{00000000-0005-0000-0000-000080080000}"/>
    <cellStyle name="_적격(화산) _1공구" xfId="1347" xr:uid="{00000000-0005-0000-0000-000081080000}"/>
    <cellStyle name="_적격(화산) _1공구_보고서(3공구-4월7)" xfId="1348" xr:uid="{00000000-0005-0000-0000-000082080000}"/>
    <cellStyle name="_적격(화산) _3차분1회변경(작업중)" xfId="3193" xr:uid="{00000000-0005-0000-0000-000083080000}"/>
    <cellStyle name="_적격(화산) _3차분1회변경(작업중) 2" xfId="3194" xr:uid="{00000000-0005-0000-0000-000084080000}"/>
    <cellStyle name="_적격(화산) _Book1" xfId="3195" xr:uid="{00000000-0005-0000-0000-000085080000}"/>
    <cellStyle name="_적격(화산) _Book1 2" xfId="3196" xr:uid="{00000000-0005-0000-0000-000086080000}"/>
    <cellStyle name="_적격(화산) _Book1_사본 - 2차 1회변경 (작업)" xfId="3197" xr:uid="{00000000-0005-0000-0000-000087080000}"/>
    <cellStyle name="_적격(화산) _Book1_사본 - 2차 1회변경 (작업) 2" xfId="3198" xr:uid="{00000000-0005-0000-0000-000088080000}"/>
    <cellStyle name="_적격(화산) _Book1_전체분3회변경(작업중)" xfId="3199" xr:uid="{00000000-0005-0000-0000-000089080000}"/>
    <cellStyle name="_적격(화산) _Book1_전체분3회변경(작업중) 2" xfId="3200" xr:uid="{00000000-0005-0000-0000-00008A080000}"/>
    <cellStyle name="_적격(화산) _Book1_전체분3회변경(최종)" xfId="3201" xr:uid="{00000000-0005-0000-0000-00008B080000}"/>
    <cellStyle name="_적격(화산) _Book1_전체분3회변경(최종) 2" xfId="3202" xr:uid="{00000000-0005-0000-0000-00008C080000}"/>
    <cellStyle name="_적격(화산) _K2_3공구" xfId="1349" xr:uid="{00000000-0005-0000-0000-00008D080000}"/>
    <cellStyle name="_적격(화산) _K2_3공구_보고서(3공구-4월7)" xfId="1350" xr:uid="{00000000-0005-0000-0000-00008E080000}"/>
    <cellStyle name="_적격(화산) _K치(20020331)" xfId="1351" xr:uid="{00000000-0005-0000-0000-00008F080000}"/>
    <cellStyle name="_적격(화산) _K치(20020331)_1공구" xfId="1352" xr:uid="{00000000-0005-0000-0000-000090080000}"/>
    <cellStyle name="_적격(화산) _K치(20020331)_1공구_보고서(3공구-4월7)" xfId="1353" xr:uid="{00000000-0005-0000-0000-000091080000}"/>
    <cellStyle name="_적격(화산) _K치(20020331)_K치(2002-8월)" xfId="1354" xr:uid="{00000000-0005-0000-0000-000092080000}"/>
    <cellStyle name="_적격(화산) _K치(20020331)_K치(2002-8월)_1공구" xfId="1355" xr:uid="{00000000-0005-0000-0000-000093080000}"/>
    <cellStyle name="_적격(화산) _K치(20020331)_K치(2002-8월)_1공구_보고서(3공구-4월7)" xfId="1356" xr:uid="{00000000-0005-0000-0000-000094080000}"/>
    <cellStyle name="_적격(화산) _K치(20020331)_K치(2002-8월)_고서-담양(2공구) 3차 ES 보고서(9월1일)" xfId="1357" xr:uid="{00000000-0005-0000-0000-000095080000}"/>
    <cellStyle name="_적격(화산) _K치(20020331)_K치(2002-8월)_고서담양(2공구)_04.07" xfId="1358" xr:uid="{00000000-0005-0000-0000-000096080000}"/>
    <cellStyle name="_적격(화산) _K치(20020331)_K치(2002-8월)_내역서( 부지임대료제외)" xfId="1359" xr:uid="{00000000-0005-0000-0000-000097080000}"/>
    <cellStyle name="_적격(화산) _K치(20020331)_K치(2002-8월)_내역서( 부지임대료제외)_보고서(3공구-4월7)" xfId="1360" xr:uid="{00000000-0005-0000-0000-000098080000}"/>
    <cellStyle name="_적격(화산) _K치(20020331)_K치(2002-8월)_보고서(1공구)-4월7일" xfId="1361" xr:uid="{00000000-0005-0000-0000-000099080000}"/>
    <cellStyle name="_적격(화산) _K치(20020331)_K치(2002-8월)_보고서(2004년2월1일자)" xfId="1362" xr:uid="{00000000-0005-0000-0000-00009A080000}"/>
    <cellStyle name="_적격(화산) _K치(20020331)_K치(2002-8월)_보고서(2공구)" xfId="1363" xr:uid="{00000000-0005-0000-0000-00009B080000}"/>
    <cellStyle name="_적격(화산) _K치(20020331)_K치(2002-8월)_보고서(3공구)-3월14일" xfId="1364" xr:uid="{00000000-0005-0000-0000-00009C080000}"/>
    <cellStyle name="_적격(화산) _K치(20020331)_K치(2002-8월)_보고서(3공구-3월14)" xfId="1365" xr:uid="{00000000-0005-0000-0000-00009D080000}"/>
    <cellStyle name="_적격(화산) _K치(20020331)_K치(2002-8월)_보고서(3공구-4월7)" xfId="1366" xr:uid="{00000000-0005-0000-0000-00009E080000}"/>
    <cellStyle name="_적격(화산) _K치(20020331)_K치(2002-8월)_보고서(4공구)" xfId="1367" xr:uid="{00000000-0005-0000-0000-00009F080000}"/>
    <cellStyle name="_적격(화산) _K치(20020331)_K치(2002-8월)_보고서(4공구)_보고서(3공구-4월7)" xfId="1368" xr:uid="{00000000-0005-0000-0000-0000A0080000}"/>
    <cellStyle name="_적격(화산) _K치(20020331)_K치(2002-8월)_보고서(5공구)" xfId="1369" xr:uid="{00000000-0005-0000-0000-0000A1080000}"/>
    <cellStyle name="_적격(화산) _K치(20020331)_K치(2002-8월)_보고서(7공구)" xfId="1370" xr:uid="{00000000-0005-0000-0000-0000A2080000}"/>
    <cellStyle name="_적격(화산) _K치(20020331)_K치(2002-8월)_보고서(7공구)_보고서(3공구-4월7)" xfId="1371" xr:uid="{00000000-0005-0000-0000-0000A3080000}"/>
    <cellStyle name="_적격(화산) _K치(20020331)_K치(2002-8월)_보고서(건축)50" xfId="1372" xr:uid="{00000000-0005-0000-0000-0000A4080000}"/>
    <cellStyle name="_적격(화산) _K치(20020331)_K치(2002-8월)_보고서(건축)6번이슬정오" xfId="1373" xr:uid="{00000000-0005-0000-0000-0000A5080000}"/>
    <cellStyle name="_적격(화산) _K치(20020331)_K치(2002-8월)_보고서(토목)" xfId="1374" xr:uid="{00000000-0005-0000-0000-0000A6080000}"/>
    <cellStyle name="_적격(화산) _K치(20020331)_K치(2002-8월)_북면원덕 보고서" xfId="1375" xr:uid="{00000000-0005-0000-0000-0000A7080000}"/>
    <cellStyle name="_적격(화산) _K치(20020331)_K치(2002-8월)_북면원덕 보고서(조달청양식)2004년4월30일-최종수정" xfId="1376" xr:uid="{00000000-0005-0000-0000-0000A8080000}"/>
    <cellStyle name="_적격(화산) _K치(20020331)_K치(2002-8월)_북면원덕(예상K치)" xfId="1377" xr:uid="{00000000-0005-0000-0000-0000A9080000}"/>
    <cellStyle name="_적격(화산) _K치(20020331)_K치(2002-8월)_분당선(왕십리-청담간)" xfId="1378" xr:uid="{00000000-0005-0000-0000-0000AA080000}"/>
    <cellStyle name="_적격(화산) _K치(20020331)_K치(2002-8월)_붙임12참조(현풍-김천6공구)" xfId="1379" xr:uid="{00000000-0005-0000-0000-0000AB080000}"/>
    <cellStyle name="_적격(화산) _K치(20020331)_K치(2002-8월)_서울지하철 301 ES 보고서(9월1일)" xfId="1380" xr:uid="{00000000-0005-0000-0000-0000AC080000}"/>
    <cellStyle name="_적격(화산) _K치(20020331)_K치(2002-8월)_서울지하철 301 ES 보고서(9월1일)수정" xfId="1381" xr:uid="{00000000-0005-0000-0000-0000AD080000}"/>
    <cellStyle name="_적격(화산) _K치(20020331)_K치(2002-8월)_서천공주4공구조달청양식" xfId="1382" xr:uid="{00000000-0005-0000-0000-0000AE080000}"/>
    <cellStyle name="_적격(화산) _K치(20020331)_K치(2002-8월)_서천공주4공구조달청양식_보고서(3공구-4월7)" xfId="1383" xr:uid="{00000000-0005-0000-0000-0000AF080000}"/>
    <cellStyle name="_적격(화산) _K치(20020331)_K치(2002-8월)_성남도촌지구 1차 ES 보고서" xfId="1384" xr:uid="{00000000-0005-0000-0000-0000B0080000}"/>
    <cellStyle name="_적격(화산) _K치(20020331)_K치(2002-8월)_장담2공구 수정보고서(11월18일자)" xfId="1385" xr:uid="{00000000-0005-0000-0000-0000B1080000}"/>
    <cellStyle name="_적격(화산) _K치(20020331)_K치(2002-8월)_장담2공구 총괄보고서" xfId="1386" xr:uid="{00000000-0005-0000-0000-0000B2080000}"/>
    <cellStyle name="_적격(화산) _K치(20020331)_K치(2002-8월)_장담보고서(2공구)-4월1일" xfId="1387" xr:uid="{00000000-0005-0000-0000-0000B3080000}"/>
    <cellStyle name="_적격(화산) _K치(20020331)_K치(2002-8월)_장담보고서(2공구)-건축" xfId="1388" xr:uid="{00000000-0005-0000-0000-0000B4080000}"/>
    <cellStyle name="_적격(화산) _K치(20020331)_K치(2002-8월)_장담보고서(3공구)-2월28일-예상치" xfId="1389" xr:uid="{00000000-0005-0000-0000-0000B5080000}"/>
    <cellStyle name="_적격(화산) _K치(20020331)_K치(2002-8월)_장담보고서(3공구)3차보고서(08월31일자)" xfId="1390" xr:uid="{00000000-0005-0000-0000-0000B6080000}"/>
    <cellStyle name="_적격(화산) _K치(20020331)_K치(2002-8월)_전체간지" xfId="1391" xr:uid="{00000000-0005-0000-0000-0000B7080000}"/>
    <cellStyle name="_적격(화산) _K치(20020331)_K치(2002-8월)_정천상전1차ES보고서(8월31일자)" xfId="1392" xr:uid="{00000000-0005-0000-0000-0000B8080000}"/>
    <cellStyle name="_적격(화산) _K치(20020331)_K치(2002-8월)_조달청양식산출근거대당1" xfId="1393" xr:uid="{00000000-0005-0000-0000-0000B9080000}"/>
    <cellStyle name="_적격(화산) _K치(20020331)_고서-담양(2공구) 3차 ES 보고서(9월1일)" xfId="1394" xr:uid="{00000000-0005-0000-0000-0000BA080000}"/>
    <cellStyle name="_적격(화산) _K치(20020331)_고서담양(2공구)_04.07" xfId="1395" xr:uid="{00000000-0005-0000-0000-0000BB080000}"/>
    <cellStyle name="_적격(화산) _K치(20020331)_내역서( 부지임대료제외)" xfId="1396" xr:uid="{00000000-0005-0000-0000-0000BC080000}"/>
    <cellStyle name="_적격(화산) _K치(20020331)_내역서( 부지임대료제외)_보고서(3공구-4월7)" xfId="1397" xr:uid="{00000000-0005-0000-0000-0000BD080000}"/>
    <cellStyle name="_적격(화산) _K치(20020331)_보고서(1공구)-4월7일" xfId="1398" xr:uid="{00000000-0005-0000-0000-0000BE080000}"/>
    <cellStyle name="_적격(화산) _K치(20020331)_보고서(2004년2월1일자)" xfId="1399" xr:uid="{00000000-0005-0000-0000-0000BF080000}"/>
    <cellStyle name="_적격(화산) _K치(20020331)_보고서(2공구)" xfId="1400" xr:uid="{00000000-0005-0000-0000-0000C0080000}"/>
    <cellStyle name="_적격(화산) _K치(20020331)_보고서(3공구)-3월14일" xfId="1401" xr:uid="{00000000-0005-0000-0000-0000C1080000}"/>
    <cellStyle name="_적격(화산) _K치(20020331)_보고서(3공구-3월14)" xfId="1402" xr:uid="{00000000-0005-0000-0000-0000C2080000}"/>
    <cellStyle name="_적격(화산) _K치(20020331)_보고서(3공구-4월7)" xfId="1403" xr:uid="{00000000-0005-0000-0000-0000C3080000}"/>
    <cellStyle name="_적격(화산) _K치(20020331)_보고서(4공구)" xfId="1404" xr:uid="{00000000-0005-0000-0000-0000C4080000}"/>
    <cellStyle name="_적격(화산) _K치(20020331)_보고서(4공구)_보고서(3공구-4월7)" xfId="1405" xr:uid="{00000000-0005-0000-0000-0000C5080000}"/>
    <cellStyle name="_적격(화산) _K치(20020331)_보고서(5공구)" xfId="1406" xr:uid="{00000000-0005-0000-0000-0000C6080000}"/>
    <cellStyle name="_적격(화산) _K치(20020331)_보고서(7공구)" xfId="1407" xr:uid="{00000000-0005-0000-0000-0000C7080000}"/>
    <cellStyle name="_적격(화산) _K치(20020331)_보고서(7공구)_보고서(3공구-4월7)" xfId="1408" xr:uid="{00000000-0005-0000-0000-0000C8080000}"/>
    <cellStyle name="_적격(화산) _K치(20020331)_보고서(건축)50" xfId="1409" xr:uid="{00000000-0005-0000-0000-0000C9080000}"/>
    <cellStyle name="_적격(화산) _K치(20020331)_보고서(건축)6번이슬정오" xfId="1410" xr:uid="{00000000-0005-0000-0000-0000CA080000}"/>
    <cellStyle name="_적격(화산) _K치(20020331)_보고서(토목)" xfId="1411" xr:uid="{00000000-0005-0000-0000-0000CB080000}"/>
    <cellStyle name="_적격(화산) _K치(20020331)_북면원덕 보고서" xfId="1412" xr:uid="{00000000-0005-0000-0000-0000CC080000}"/>
    <cellStyle name="_적격(화산) _K치(20020331)_북면원덕 보고서(조달청양식)2004년4월30일-최종수정" xfId="1413" xr:uid="{00000000-0005-0000-0000-0000CD080000}"/>
    <cellStyle name="_적격(화산) _K치(20020331)_북면원덕(예상K치)" xfId="1414" xr:uid="{00000000-0005-0000-0000-0000CE080000}"/>
    <cellStyle name="_적격(화산) _K치(20020331)_분당선(왕십리-청담간)" xfId="1415" xr:uid="{00000000-0005-0000-0000-0000CF080000}"/>
    <cellStyle name="_적격(화산) _K치(20020331)_붙임12참조(현풍-김천6공구)" xfId="1416" xr:uid="{00000000-0005-0000-0000-0000D0080000}"/>
    <cellStyle name="_적격(화산) _K치(20020331)_서울지하철 301 ES 보고서(9월1일)" xfId="1417" xr:uid="{00000000-0005-0000-0000-0000D1080000}"/>
    <cellStyle name="_적격(화산) _K치(20020331)_서울지하철 301 ES 보고서(9월1일)수정" xfId="1418" xr:uid="{00000000-0005-0000-0000-0000D2080000}"/>
    <cellStyle name="_적격(화산) _K치(20020331)_서천공주4공구조달청양식" xfId="1419" xr:uid="{00000000-0005-0000-0000-0000D3080000}"/>
    <cellStyle name="_적격(화산) _K치(20020331)_서천공주4공구조달청양식_보고서(3공구-4월7)" xfId="1420" xr:uid="{00000000-0005-0000-0000-0000D4080000}"/>
    <cellStyle name="_적격(화산) _K치(20020331)_성남도촌지구 1차 ES 보고서" xfId="1421" xr:uid="{00000000-0005-0000-0000-0000D5080000}"/>
    <cellStyle name="_적격(화산) _K치(20020331)_장담2공구 수정보고서(11월18일자)" xfId="1422" xr:uid="{00000000-0005-0000-0000-0000D6080000}"/>
    <cellStyle name="_적격(화산) _K치(20020331)_장담2공구 총괄보고서" xfId="1423" xr:uid="{00000000-0005-0000-0000-0000D7080000}"/>
    <cellStyle name="_적격(화산) _K치(20020331)_장담보고서(2공구)-4월1일" xfId="1424" xr:uid="{00000000-0005-0000-0000-0000D8080000}"/>
    <cellStyle name="_적격(화산) _K치(20020331)_장담보고서(2공구)-건축" xfId="1425" xr:uid="{00000000-0005-0000-0000-0000D9080000}"/>
    <cellStyle name="_적격(화산) _K치(20020331)_장담보고서(3공구)-2월28일-예상치" xfId="1426" xr:uid="{00000000-0005-0000-0000-0000DA080000}"/>
    <cellStyle name="_적격(화산) _K치(20020331)_장담보고서(3공구)3차보고서(08월31일자)" xfId="1427" xr:uid="{00000000-0005-0000-0000-0000DB080000}"/>
    <cellStyle name="_적격(화산) _K치(20020331)_전체간지" xfId="1428" xr:uid="{00000000-0005-0000-0000-0000DC080000}"/>
    <cellStyle name="_적격(화산) _K치(20020331)_정천상전1차ES보고서(8월31일자)" xfId="1429" xr:uid="{00000000-0005-0000-0000-0000DD080000}"/>
    <cellStyle name="_적격(화산) _K치(20020331)_조달청양식산출근거대당1" xfId="1430" xr:uid="{00000000-0005-0000-0000-0000DE080000}"/>
    <cellStyle name="_적격(화산) _k치(2003.4.7)" xfId="1431" xr:uid="{00000000-0005-0000-0000-0000DF080000}"/>
    <cellStyle name="_적격(화산) _k치(2003.4.7)_보고서(3공구-4월7)" xfId="1432" xr:uid="{00000000-0005-0000-0000-0000E0080000}"/>
    <cellStyle name="_적격(화산) _K치(확장1공구)" xfId="1433" xr:uid="{00000000-0005-0000-0000-0000E1080000}"/>
    <cellStyle name="_적격(화산) _건축(es)" xfId="1434" xr:uid="{00000000-0005-0000-0000-0000E2080000}"/>
    <cellStyle name="_적격(화산) _검암2차사전공사(본사검토) " xfId="3203" xr:uid="{00000000-0005-0000-0000-0000E3080000}"/>
    <cellStyle name="_적격(화산) _경기북부2차도급내역(분류체계)" xfId="3204" xr:uid="{00000000-0005-0000-0000-0000E4080000}"/>
    <cellStyle name="_적격(화산) _경기북부2차도급내역(분류체계) 2" xfId="3205" xr:uid="{00000000-0005-0000-0000-0000E5080000}"/>
    <cellStyle name="_적격(화산) _경기북부2차도급내역(분류체계)_12월 자금청구-창원반송" xfId="3206" xr:uid="{00000000-0005-0000-0000-0000E6080000}"/>
    <cellStyle name="_적격(화산) _경기북부2차도급내역(분류체계)_12월 자금청구-창원반송 2" xfId="3207" xr:uid="{00000000-0005-0000-0000-0000E7080000}"/>
    <cellStyle name="_적격(화산) _경기북부2차도급내역(분류체계)_12월 자금청구-창원반송_사본 - 2차 1회변경 (작업)" xfId="3208" xr:uid="{00000000-0005-0000-0000-0000E8080000}"/>
    <cellStyle name="_적격(화산) _경기북부2차도급내역(분류체계)_12월 자금청구-창원반송_사본 - 2차 1회변경 (작업) 2" xfId="3209" xr:uid="{00000000-0005-0000-0000-0000E9080000}"/>
    <cellStyle name="_적격(화산) _경기북부2차도급내역(분류체계)_12월 자금청구-창원반송_전체분3회변경(작업중)" xfId="3210" xr:uid="{00000000-0005-0000-0000-0000EA080000}"/>
    <cellStyle name="_적격(화산) _경기북부2차도급내역(분류체계)_12월 자금청구-창원반송_전체분3회변경(작업중) 2" xfId="3211" xr:uid="{00000000-0005-0000-0000-0000EB080000}"/>
    <cellStyle name="_적격(화산) _경기북부2차도급내역(분류체계)_12월 자금청구-창원반송_전체분3회변경(최종)" xfId="3212" xr:uid="{00000000-0005-0000-0000-0000EC080000}"/>
    <cellStyle name="_적격(화산) _경기북부2차도급내역(분류체계)_12월 자금청구-창원반송_전체분3회변경(최종) 2" xfId="3213" xr:uid="{00000000-0005-0000-0000-0000ED080000}"/>
    <cellStyle name="_적격(화산) _경기북부2차도급내역(분류체계)_3차분1회변경(작업중)" xfId="3214" xr:uid="{00000000-0005-0000-0000-0000EE080000}"/>
    <cellStyle name="_적격(화산) _경기북부2차도급내역(분류체계)_3차분1회변경(작업중) 2" xfId="3215" xr:uid="{00000000-0005-0000-0000-0000EF080000}"/>
    <cellStyle name="_적격(화산) _경기북부2차도급내역(분류체계)_Book1" xfId="3216" xr:uid="{00000000-0005-0000-0000-0000F0080000}"/>
    <cellStyle name="_적격(화산) _경기북부2차도급내역(분류체계)_Book1 2" xfId="3217" xr:uid="{00000000-0005-0000-0000-0000F1080000}"/>
    <cellStyle name="_적격(화산) _경기북부2차도급내역(분류체계)_Book1_사본 - 2차 1회변경 (작업)" xfId="3218" xr:uid="{00000000-0005-0000-0000-0000F2080000}"/>
    <cellStyle name="_적격(화산) _경기북부2차도급내역(분류체계)_Book1_사본 - 2차 1회변경 (작업) 2" xfId="3219" xr:uid="{00000000-0005-0000-0000-0000F3080000}"/>
    <cellStyle name="_적격(화산) _경기북부2차도급내역(분류체계)_Book1_전체분3회변경(작업중)" xfId="3220" xr:uid="{00000000-0005-0000-0000-0000F4080000}"/>
    <cellStyle name="_적격(화산) _경기북부2차도급내역(분류체계)_Book1_전체분3회변경(작업중) 2" xfId="3221" xr:uid="{00000000-0005-0000-0000-0000F5080000}"/>
    <cellStyle name="_적격(화산) _경기북부2차도급내역(분류체계)_Book1_전체분3회변경(최종)" xfId="3222" xr:uid="{00000000-0005-0000-0000-0000F6080000}"/>
    <cellStyle name="_적격(화산) _경기북부2차도급내역(분류체계)_Book1_전체분3회변경(최종) 2" xfId="3223" xr:uid="{00000000-0005-0000-0000-0000F7080000}"/>
    <cellStyle name="_적격(화산) _경기북부2차도급내역(분류체계)_사본 - 2차 1회변경 (작업)" xfId="3224" xr:uid="{00000000-0005-0000-0000-0000F8080000}"/>
    <cellStyle name="_적격(화산) _경기북부2차도급내역(분류체계)_사본 - 2차 1회변경 (작업) 2" xfId="3225" xr:uid="{00000000-0005-0000-0000-0000F9080000}"/>
    <cellStyle name="_적격(화산) _경기북부2차도급내역(분류체계)_예정공정표(전체,2차)" xfId="3226" xr:uid="{00000000-0005-0000-0000-0000FA080000}"/>
    <cellStyle name="_적격(화산) _경기북부2차도급내역(분류체계)_예정공정표(전체,2차) 2" xfId="3227" xr:uid="{00000000-0005-0000-0000-0000FB080000}"/>
    <cellStyle name="_적격(화산) _경기북부2차도급내역(분류체계)_예정공정표(전체,2차,3차)" xfId="3228" xr:uid="{00000000-0005-0000-0000-0000FC080000}"/>
    <cellStyle name="_적격(화산) _경기북부2차도급내역(분류체계)_예정공정표(전체,2차,3차) 2" xfId="3229" xr:uid="{00000000-0005-0000-0000-0000FD080000}"/>
    <cellStyle name="_적격(화산) _경기북부2차도급내역(분류체계)_전체분3회변경(작업중)" xfId="3230" xr:uid="{00000000-0005-0000-0000-0000FE080000}"/>
    <cellStyle name="_적격(화산) _경기북부2차도급내역(분류체계)_전체분3회변경(작업중) 2" xfId="3231" xr:uid="{00000000-0005-0000-0000-0000FF080000}"/>
    <cellStyle name="_적격(화산) _경기북부2차도급내역(분류체계)_전체분3회변경(최종)" xfId="3232" xr:uid="{00000000-0005-0000-0000-000000090000}"/>
    <cellStyle name="_적격(화산) _경기북부2차도급내역(분류체계)_전체분3회변경(최종) 2" xfId="3233" xr:uid="{00000000-0005-0000-0000-000001090000}"/>
    <cellStyle name="_적격(화산) _경기북부2차도급내역(분류체계)_창원반송 도급내역(3차발주내역)제출분2004.12(작업중)제출-MAX" xfId="3234" xr:uid="{00000000-0005-0000-0000-000002090000}"/>
    <cellStyle name="_적격(화산) _경기북부2차도급내역(분류체계)_창원반송 도급내역(3차발주내역)제출분2004.12(작업중)제출-MAX 2" xfId="3235" xr:uid="{00000000-0005-0000-0000-000003090000}"/>
    <cellStyle name="_적격(화산) _고서-담양(2공구) 3차 ES 보고서(9월1일)" xfId="1435" xr:uid="{00000000-0005-0000-0000-000004090000}"/>
    <cellStyle name="_적격(화산) _고서담양(2공구)_04.07" xfId="1436" xr:uid="{00000000-0005-0000-0000-000005090000}"/>
    <cellStyle name="_적격(화산) _공동구기계타설" xfId="1437" xr:uid="{00000000-0005-0000-0000-000006090000}"/>
    <cellStyle name="_적격(화산) _공문2" xfId="1438" xr:uid="{00000000-0005-0000-0000-000007090000}"/>
    <cellStyle name="_적격(화산) _내역서( 부지임대료제외)" xfId="1439" xr:uid="{00000000-0005-0000-0000-000008090000}"/>
    <cellStyle name="_적격(화산) _내역서( 부지임대료제외)_보고서(3공구-4월7)" xfId="1440" xr:uid="{00000000-0005-0000-0000-000009090000}"/>
    <cellStyle name="_적격(화산) _도급내역서(1차계약분)" xfId="3236" xr:uid="{00000000-0005-0000-0000-00000A090000}"/>
    <cellStyle name="_적격(화산) _도급내역서(1차계약분) 2" xfId="3237" xr:uid="{00000000-0005-0000-0000-00000B090000}"/>
    <cellStyle name="_적격(화산) _도급내역서(1차계약분)_12월 자금청구-창원반송" xfId="3238" xr:uid="{00000000-0005-0000-0000-00000C090000}"/>
    <cellStyle name="_적격(화산) _도급내역서(1차계약분)_12월 자금청구-창원반송 2" xfId="3239" xr:uid="{00000000-0005-0000-0000-00000D090000}"/>
    <cellStyle name="_적격(화산) _도급내역서(1차계약분)_12월 자금청구-창원반송_사본 - 2차 1회변경 (작업)" xfId="3240" xr:uid="{00000000-0005-0000-0000-00000E090000}"/>
    <cellStyle name="_적격(화산) _도급내역서(1차계약분)_12월 자금청구-창원반송_사본 - 2차 1회변경 (작업) 2" xfId="3241" xr:uid="{00000000-0005-0000-0000-00000F090000}"/>
    <cellStyle name="_적격(화산) _도급내역서(1차계약분)_12월 자금청구-창원반송_전체분3회변경(작업중)" xfId="3242" xr:uid="{00000000-0005-0000-0000-000010090000}"/>
    <cellStyle name="_적격(화산) _도급내역서(1차계약분)_12월 자금청구-창원반송_전체분3회변경(작업중) 2" xfId="3243" xr:uid="{00000000-0005-0000-0000-000011090000}"/>
    <cellStyle name="_적격(화산) _도급내역서(1차계약분)_12월 자금청구-창원반송_전체분3회변경(최종)" xfId="3244" xr:uid="{00000000-0005-0000-0000-000012090000}"/>
    <cellStyle name="_적격(화산) _도급내역서(1차계약분)_12월 자금청구-창원반송_전체분3회변경(최종) 2" xfId="3245" xr:uid="{00000000-0005-0000-0000-000013090000}"/>
    <cellStyle name="_적격(화산) _도급내역서(1차계약분)_3차분1회변경(작업중)" xfId="3246" xr:uid="{00000000-0005-0000-0000-000014090000}"/>
    <cellStyle name="_적격(화산) _도급내역서(1차계약분)_3차분1회변경(작업중) 2" xfId="3247" xr:uid="{00000000-0005-0000-0000-000015090000}"/>
    <cellStyle name="_적격(화산) _도급내역서(1차계약분)_Book1" xfId="3248" xr:uid="{00000000-0005-0000-0000-000016090000}"/>
    <cellStyle name="_적격(화산) _도급내역서(1차계약분)_Book1 2" xfId="3249" xr:uid="{00000000-0005-0000-0000-000017090000}"/>
    <cellStyle name="_적격(화산) _도급내역서(1차계약분)_Book1_사본 - 2차 1회변경 (작업)" xfId="3250" xr:uid="{00000000-0005-0000-0000-000018090000}"/>
    <cellStyle name="_적격(화산) _도급내역서(1차계약분)_Book1_사본 - 2차 1회변경 (작업) 2" xfId="3251" xr:uid="{00000000-0005-0000-0000-000019090000}"/>
    <cellStyle name="_적격(화산) _도급내역서(1차계약분)_Book1_전체분3회변경(작업중)" xfId="3252" xr:uid="{00000000-0005-0000-0000-00001A090000}"/>
    <cellStyle name="_적격(화산) _도급내역서(1차계약분)_Book1_전체분3회변경(작업중) 2" xfId="3253" xr:uid="{00000000-0005-0000-0000-00001B090000}"/>
    <cellStyle name="_적격(화산) _도급내역서(1차계약분)_Book1_전체분3회변경(최종)" xfId="3254" xr:uid="{00000000-0005-0000-0000-00001C090000}"/>
    <cellStyle name="_적격(화산) _도급내역서(1차계약분)_Book1_전체분3회변경(최종) 2" xfId="3255" xr:uid="{00000000-0005-0000-0000-00001D090000}"/>
    <cellStyle name="_적격(화산) _도급내역서(1차계약분)_사본 - 2차 1회변경 (작업)" xfId="3256" xr:uid="{00000000-0005-0000-0000-00001E090000}"/>
    <cellStyle name="_적격(화산) _도급내역서(1차계약분)_사본 - 2차 1회변경 (작업) 2" xfId="3257" xr:uid="{00000000-0005-0000-0000-00001F090000}"/>
    <cellStyle name="_적격(화산) _도급내역서(1차계약분)_예정공정표(전체,2차)" xfId="3258" xr:uid="{00000000-0005-0000-0000-000020090000}"/>
    <cellStyle name="_적격(화산) _도급내역서(1차계약분)_예정공정표(전체,2차) 2" xfId="3259" xr:uid="{00000000-0005-0000-0000-000021090000}"/>
    <cellStyle name="_적격(화산) _도급내역서(1차계약분)_예정공정표(전체,2차,3차)" xfId="3260" xr:uid="{00000000-0005-0000-0000-000022090000}"/>
    <cellStyle name="_적격(화산) _도급내역서(1차계약분)_예정공정표(전체,2차,3차) 2" xfId="3261" xr:uid="{00000000-0005-0000-0000-000023090000}"/>
    <cellStyle name="_적격(화산) _도급내역서(1차계약분)_전체분3회변경(작업중)" xfId="3262" xr:uid="{00000000-0005-0000-0000-000024090000}"/>
    <cellStyle name="_적격(화산) _도급내역서(1차계약분)_전체분3회변경(작업중) 2" xfId="3263" xr:uid="{00000000-0005-0000-0000-000025090000}"/>
    <cellStyle name="_적격(화산) _도급내역서(1차계약분)_전체분3회변경(최종)" xfId="3264" xr:uid="{00000000-0005-0000-0000-000026090000}"/>
    <cellStyle name="_적격(화산) _도급내역서(1차계약분)_전체분3회변경(최종) 2" xfId="3265" xr:uid="{00000000-0005-0000-0000-000027090000}"/>
    <cellStyle name="_적격(화산) _도급내역서(1차계약분)_창원반송 도급내역(3차발주내역)제출분2004.12(작업중)제출-MAX" xfId="3266" xr:uid="{00000000-0005-0000-0000-000028090000}"/>
    <cellStyle name="_적격(화산) _도급내역서(1차계약분)_창원반송 도급내역(3차발주내역)제출분2004.12(작업중)제출-MAX 2" xfId="3267" xr:uid="{00000000-0005-0000-0000-000029090000}"/>
    <cellStyle name="_적격(화산) _뒷채움재변경" xfId="1441" xr:uid="{00000000-0005-0000-0000-00002A090000}"/>
    <cellStyle name="_적격(화산) _법면가보호망삭제" xfId="1442" xr:uid="{00000000-0005-0000-0000-00002B090000}"/>
    <cellStyle name="_적격(화산) _보고서(1공구)-4월7일" xfId="1443" xr:uid="{00000000-0005-0000-0000-00002C090000}"/>
    <cellStyle name="_적격(화산) _보고서(2004년2월1일자)" xfId="1444" xr:uid="{00000000-0005-0000-0000-00002D090000}"/>
    <cellStyle name="_적격(화산) _보고서(2공구)" xfId="1445" xr:uid="{00000000-0005-0000-0000-00002E090000}"/>
    <cellStyle name="_적격(화산) _보고서(3공구)-3월14일" xfId="1446" xr:uid="{00000000-0005-0000-0000-00002F090000}"/>
    <cellStyle name="_적격(화산) _보고서(3공구-3월14)" xfId="1447" xr:uid="{00000000-0005-0000-0000-000030090000}"/>
    <cellStyle name="_적격(화산) _보고서(3공구-4월7)" xfId="1448" xr:uid="{00000000-0005-0000-0000-000031090000}"/>
    <cellStyle name="_적격(화산) _보고서(4공구)" xfId="1449" xr:uid="{00000000-0005-0000-0000-000032090000}"/>
    <cellStyle name="_적격(화산) _보고서(4공구)_보고서(3공구-4월7)" xfId="1450" xr:uid="{00000000-0005-0000-0000-000033090000}"/>
    <cellStyle name="_적격(화산) _보고서(5공구)" xfId="1451" xr:uid="{00000000-0005-0000-0000-000034090000}"/>
    <cellStyle name="_적격(화산) _보고서(7공구)" xfId="1452" xr:uid="{00000000-0005-0000-0000-000035090000}"/>
    <cellStyle name="_적격(화산) _보고서(7공구)_보고서(3공구-4월7)" xfId="1453" xr:uid="{00000000-0005-0000-0000-000036090000}"/>
    <cellStyle name="_적격(화산) _보고서(건축)50" xfId="1454" xr:uid="{00000000-0005-0000-0000-000037090000}"/>
    <cellStyle name="_적격(화산) _보고서(건축)6번이슬정오" xfId="1455" xr:uid="{00000000-0005-0000-0000-000038090000}"/>
    <cellStyle name="_적격(화산) _보고서(토목)" xfId="1456" xr:uid="{00000000-0005-0000-0000-000039090000}"/>
    <cellStyle name="_적격(화산) _복사본 건축(es)" xfId="1457" xr:uid="{00000000-0005-0000-0000-00003A090000}"/>
    <cellStyle name="_적격(화산) _북면원덕 보고서" xfId="1458" xr:uid="{00000000-0005-0000-0000-00003B090000}"/>
    <cellStyle name="_적격(화산) _북면원덕 보고서(조달청양식)2004년4월30일-최종수정" xfId="1459" xr:uid="{00000000-0005-0000-0000-00003C090000}"/>
    <cellStyle name="_적격(화산) _북면원덕(예상K치)" xfId="1460" xr:uid="{00000000-0005-0000-0000-00003D090000}"/>
    <cellStyle name="_적격(화산) _분당선(왕십리-청담간)" xfId="1461" xr:uid="{00000000-0005-0000-0000-00003E090000}"/>
    <cellStyle name="_적격(화산) _붙임12참조(현풍-김천6공구)" xfId="1462" xr:uid="{00000000-0005-0000-0000-00003F090000}"/>
    <cellStyle name="_적격(화산) _사본 - 2차 1회변경 (작업)" xfId="3268" xr:uid="{00000000-0005-0000-0000-000040090000}"/>
    <cellStyle name="_적격(화산) _사본 - 2차 1회변경 (작업) 2" xfId="3269" xr:uid="{00000000-0005-0000-0000-000041090000}"/>
    <cellStyle name="_적격(화산) _사전공사(토목본사검토) " xfId="3270" xr:uid="{00000000-0005-0000-0000-000042090000}"/>
    <cellStyle name="_적격(화산) _서울지하철 301 ES 보고서(9월1일)" xfId="1463" xr:uid="{00000000-0005-0000-0000-000043090000}"/>
    <cellStyle name="_적격(화산) _서울지하철 301 ES 보고서(9월1일)수정" xfId="1464" xr:uid="{00000000-0005-0000-0000-000044090000}"/>
    <cellStyle name="_적격(화산) _서천공주4공구조달청양식" xfId="1465" xr:uid="{00000000-0005-0000-0000-000045090000}"/>
    <cellStyle name="_적격(화산) _서천공주4공구조달청양식_보고서(3공구-4월7)" xfId="1466" xr:uid="{00000000-0005-0000-0000-000046090000}"/>
    <cellStyle name="_적격(화산) _설계대도급(es)" xfId="1467" xr:uid="{00000000-0005-0000-0000-000047090000}"/>
    <cellStyle name="_적격(화산) _설계대도급(es)_1" xfId="1468" xr:uid="{00000000-0005-0000-0000-000048090000}"/>
    <cellStyle name="_적격(화산) _설계대도급(es)_건축(es)" xfId="1469" xr:uid="{00000000-0005-0000-0000-000049090000}"/>
    <cellStyle name="_적격(화산) _설계대도급(es)_설계대도급(es)" xfId="1470" xr:uid="{00000000-0005-0000-0000-00004A090000}"/>
    <cellStyle name="_적격(화산) _성남도촌지구 1차 ES 보고서" xfId="1471" xr:uid="{00000000-0005-0000-0000-00004B090000}"/>
    <cellStyle name="_적격(화산) _예정공정표(전체,2차)" xfId="3271" xr:uid="{00000000-0005-0000-0000-00004C090000}"/>
    <cellStyle name="_적격(화산) _예정공정표(전체,2차) 2" xfId="3272" xr:uid="{00000000-0005-0000-0000-00004D090000}"/>
    <cellStyle name="_적격(화산) _예정공정표(전체,2차,3차)" xfId="3273" xr:uid="{00000000-0005-0000-0000-00004E090000}"/>
    <cellStyle name="_적격(화산) _예정공정표(전체,2차,3차) 2" xfId="3274" xr:uid="{00000000-0005-0000-0000-00004F090000}"/>
    <cellStyle name="_적격(화산) _장담2공구 수정보고서(11월18일자)" xfId="1472" xr:uid="{00000000-0005-0000-0000-000050090000}"/>
    <cellStyle name="_적격(화산) _장담2공구 총괄보고서" xfId="1473" xr:uid="{00000000-0005-0000-0000-000051090000}"/>
    <cellStyle name="_적격(화산) _장담보고서(2공구)-4월1일" xfId="1474" xr:uid="{00000000-0005-0000-0000-000052090000}"/>
    <cellStyle name="_적격(화산) _장담보고서(2공구)-건축" xfId="1475" xr:uid="{00000000-0005-0000-0000-000053090000}"/>
    <cellStyle name="_적격(화산) _장담보고서(3공구)-2월28일-예상치" xfId="1476" xr:uid="{00000000-0005-0000-0000-000054090000}"/>
    <cellStyle name="_적격(화산) _장담보고서(3공구)3차보고서(08월31일자)" xfId="1477" xr:uid="{00000000-0005-0000-0000-000055090000}"/>
    <cellStyle name="_적격(화산) _전체간지" xfId="1478" xr:uid="{00000000-0005-0000-0000-000056090000}"/>
    <cellStyle name="_적격(화산) _전체분3회변경(작업중)" xfId="3275" xr:uid="{00000000-0005-0000-0000-000057090000}"/>
    <cellStyle name="_적격(화산) _전체분3회변경(작업중) 2" xfId="3276" xr:uid="{00000000-0005-0000-0000-000058090000}"/>
    <cellStyle name="_적격(화산) _전체분3회변경(최종)" xfId="3277" xr:uid="{00000000-0005-0000-0000-000059090000}"/>
    <cellStyle name="_적격(화산) _전체분3회변경(최종) 2" xfId="3278" xr:uid="{00000000-0005-0000-0000-00005A090000}"/>
    <cellStyle name="_적격(화산) _정천상전1차ES보고서(8월31일자)" xfId="1479" xr:uid="{00000000-0005-0000-0000-00005B090000}"/>
    <cellStyle name="_적격(화산) _조달청양식산출근거대당1" xfId="1480" xr:uid="{00000000-0005-0000-0000-00005C090000}"/>
    <cellStyle name="_적격(화산) _창원반송 도급내역(3차발주내역)제출분2004.12(작업중)제출-MAX" xfId="3279" xr:uid="{00000000-0005-0000-0000-00005D090000}"/>
    <cellStyle name="_적격(화산) _창원반송 도급내역(3차발주내역)제출분2004.12(작업중)제출-MAX 2" xfId="3280" xr:uid="{00000000-0005-0000-0000-00005E090000}"/>
    <cellStyle name="_적격예상투찰" xfId="1481" xr:uid="{00000000-0005-0000-0000-00005F090000}"/>
    <cellStyle name="_적격예상투찰_설계내역(1-2차분 45억)당초 변경" xfId="1482" xr:uid="{00000000-0005-0000-0000-000060090000}"/>
    <cellStyle name="_적격예상투찰_설계내역(1-2차분 45억)당초 변경_ES적용금액산출(2002.8.14)" xfId="1483" xr:uid="{00000000-0005-0000-0000-000061090000}"/>
    <cellStyle name="_적격예상투찰_설계내역(1-2차분 45억)당초 변경_원주적용대가" xfId="1484" xr:uid="{00000000-0005-0000-0000-000062090000}"/>
    <cellStyle name="_적용단가표" xfId="1485" xr:uid="{00000000-0005-0000-0000-000063090000}"/>
    <cellStyle name="_전자지불(삼성SDS)" xfId="1486" xr:uid="{00000000-0005-0000-0000-000064090000}"/>
    <cellStyle name="_전자지불-(케이비)" xfId="1487" xr:uid="{00000000-0005-0000-0000-000065090000}"/>
    <cellStyle name="_전체공사내역서" xfId="1488" xr:uid="{00000000-0005-0000-0000-000066090000}"/>
    <cellStyle name="_전체분 3차 설계변경(0903)" xfId="3281" xr:uid="{00000000-0005-0000-0000-000067090000}"/>
    <cellStyle name="_전체분 3차 설계변경(0903) 2" xfId="3282" xr:uid="{00000000-0005-0000-0000-000068090000}"/>
    <cellStyle name="_전체분 3차 설계변경(0903)_전체분 3차 설계변경(0912)" xfId="3283" xr:uid="{00000000-0005-0000-0000-000069090000}"/>
    <cellStyle name="_전체분 3차 설계변경(0903)_전체분 3차 설계변경(0912) 2" xfId="3284" xr:uid="{00000000-0005-0000-0000-00006A090000}"/>
    <cellStyle name="_전체분 3차 설계변경(0903)_전체분 3차 설계변경(0914)" xfId="3285" xr:uid="{00000000-0005-0000-0000-00006B090000}"/>
    <cellStyle name="_전체분 3차 설계변경(0903)_전체분 3차 설계변경(0914) 2" xfId="3286" xr:uid="{00000000-0005-0000-0000-00006C090000}"/>
    <cellStyle name="_전체분 3차 설계변경(0912)" xfId="3287" xr:uid="{00000000-0005-0000-0000-00006D090000}"/>
    <cellStyle name="_전체분 3차 설계변경(0912) 2" xfId="3288" xr:uid="{00000000-0005-0000-0000-00006E090000}"/>
    <cellStyle name="_전체분 3차 설계변경(0912)_전체분 3차 설계변경(0912)" xfId="3289" xr:uid="{00000000-0005-0000-0000-00006F090000}"/>
    <cellStyle name="_전체분 3차 설계변경(0912)_전체분 3차 설계변경(0912) 2" xfId="3290" xr:uid="{00000000-0005-0000-0000-000070090000}"/>
    <cellStyle name="_전체분 3차 설계변경(0912)_전체분 3차 설계변경(0914)" xfId="3291" xr:uid="{00000000-0005-0000-0000-000071090000}"/>
    <cellStyle name="_전체분 3차 설계변경(0912)_전체분 3차 설계변경(0914) 2" xfId="3292" xr:uid="{00000000-0005-0000-0000-000072090000}"/>
    <cellStyle name="_전체분 3차 설계변경(0914)" xfId="3293" xr:uid="{00000000-0005-0000-0000-000073090000}"/>
    <cellStyle name="_전체분 3차 설계변경(0914) 2" xfId="3294" xr:uid="{00000000-0005-0000-0000-000074090000}"/>
    <cellStyle name="_전체분(기계1차변경)" xfId="3295" xr:uid="{00000000-0005-0000-0000-000075090000}"/>
    <cellStyle name="_전체분(기계1차변경) 2" xfId="3296" xr:uid="{00000000-0005-0000-0000-000076090000}"/>
    <cellStyle name="_전체분(기계1차변경)_3차분1회변경(작업중)" xfId="3297" xr:uid="{00000000-0005-0000-0000-000077090000}"/>
    <cellStyle name="_전체분(기계1차변경)_3차분1회변경(작업중) 2" xfId="3298" xr:uid="{00000000-0005-0000-0000-000078090000}"/>
    <cellStyle name="_전체분(기계1차변경)_사본 - 2차 1회변경 (작업)" xfId="3299" xr:uid="{00000000-0005-0000-0000-000079090000}"/>
    <cellStyle name="_전체분(기계1차변경)_사본 - 2차 1회변경 (작업) 2" xfId="3300" xr:uid="{00000000-0005-0000-0000-00007A090000}"/>
    <cellStyle name="_전체분(기계1차변경)_예정공정표(전체,2차)" xfId="3301" xr:uid="{00000000-0005-0000-0000-00007B090000}"/>
    <cellStyle name="_전체분(기계1차변경)_예정공정표(전체,2차) 2" xfId="3302" xr:uid="{00000000-0005-0000-0000-00007C090000}"/>
    <cellStyle name="_전체분(기계1차변경)_예정공정표(전체,2차,3차)" xfId="3303" xr:uid="{00000000-0005-0000-0000-00007D090000}"/>
    <cellStyle name="_전체분(기계1차변경)_예정공정표(전체,2차,3차) 2" xfId="3304" xr:uid="{00000000-0005-0000-0000-00007E090000}"/>
    <cellStyle name="_전체분(기계1차변경)_전체분3회변경(작업중)" xfId="3305" xr:uid="{00000000-0005-0000-0000-00007F090000}"/>
    <cellStyle name="_전체분(기계1차변경)_전체분3회변경(작업중) 2" xfId="3306" xr:uid="{00000000-0005-0000-0000-000080090000}"/>
    <cellStyle name="_전체분(기계1차변경)_전체분3회변경(최종)" xfId="3307" xr:uid="{00000000-0005-0000-0000-000081090000}"/>
    <cellStyle name="_전체분(기계1차변경)_전체분3회변경(최종) 2" xfId="3308" xr:uid="{00000000-0005-0000-0000-000082090000}"/>
    <cellStyle name="_전체분(기계1차변경)_창원반송 도급내역(3차발주내역)제출분2004.12(작업중)제출-MAX" xfId="3309" xr:uid="{00000000-0005-0000-0000-000083090000}"/>
    <cellStyle name="_전체분(기계1차변경)_창원반송 도급내역(3차발주내역)제출분2004.12(작업중)제출-MAX 2" xfId="3310" xr:uid="{00000000-0005-0000-0000-000084090000}"/>
    <cellStyle name="_전체분3회변경(최종)(1)(반송)" xfId="3311" xr:uid="{00000000-0005-0000-0000-000085090000}"/>
    <cellStyle name="_정산양식 (version 1)" xfId="1489" xr:uid="{00000000-0005-0000-0000-000086090000}"/>
    <cellStyle name="_정산잡비" xfId="1490" xr:uid="{00000000-0005-0000-0000-000087090000}"/>
    <cellStyle name="_정산표 및 수정분개" xfId="1491" xr:uid="{00000000-0005-0000-0000-000088090000}"/>
    <cellStyle name="_제목" xfId="3312" xr:uid="{00000000-0005-0000-0000-000089090000}"/>
    <cellStyle name="_제목_내역서" xfId="3313" xr:uid="{00000000-0005-0000-0000-00008A090000}"/>
    <cellStyle name="_조달청양식(슬기띠퇴직고용)" xfId="1492" xr:uid="{00000000-0005-0000-0000-00008B090000}"/>
    <cellStyle name="_조달청양식(퇴직고용)" xfId="1493" xr:uid="{00000000-0005-0000-0000-00008C090000}"/>
    <cellStyle name="_조달청양식(퇴직고용)_1공구" xfId="1494" xr:uid="{00000000-0005-0000-0000-00008D090000}"/>
    <cellStyle name="_조달청양식(퇴직고용)_1공구_보고서(3공구-4월7)" xfId="1495" xr:uid="{00000000-0005-0000-0000-00008E090000}"/>
    <cellStyle name="_조달청양식(퇴직고용)_고서-담양(2공구) 3차 ES 보고서(9월1일)" xfId="1496" xr:uid="{00000000-0005-0000-0000-00008F090000}"/>
    <cellStyle name="_조달청양식(퇴직고용)_고서담양(2공구)_04.07" xfId="1497" xr:uid="{00000000-0005-0000-0000-000090090000}"/>
    <cellStyle name="_조달청양식(퇴직고용)_보고서(1공구)-4월7일" xfId="1498" xr:uid="{00000000-0005-0000-0000-000091090000}"/>
    <cellStyle name="_조달청양식(퇴직고용)_보고서(2004년2월1일자)" xfId="1499" xr:uid="{00000000-0005-0000-0000-000092090000}"/>
    <cellStyle name="_조달청양식(퇴직고용)_보고서(2공구)" xfId="1500" xr:uid="{00000000-0005-0000-0000-000093090000}"/>
    <cellStyle name="_조달청양식(퇴직고용)_보고서(3공구)-3월14일" xfId="1501" xr:uid="{00000000-0005-0000-0000-000094090000}"/>
    <cellStyle name="_조달청양식(퇴직고용)_보고서(3공구-3월14)" xfId="1502" xr:uid="{00000000-0005-0000-0000-000095090000}"/>
    <cellStyle name="_조달청양식(퇴직고용)_보고서(3공구-4월7)" xfId="1503" xr:uid="{00000000-0005-0000-0000-000096090000}"/>
    <cellStyle name="_조달청양식(퇴직고용)_보고서(4공구)" xfId="1504" xr:uid="{00000000-0005-0000-0000-000097090000}"/>
    <cellStyle name="_조달청양식(퇴직고용)_보고서(4공구)_보고서(3공구-4월7)" xfId="1505" xr:uid="{00000000-0005-0000-0000-000098090000}"/>
    <cellStyle name="_조달청양식(퇴직고용)_보고서(5공구)" xfId="1506" xr:uid="{00000000-0005-0000-0000-000099090000}"/>
    <cellStyle name="_조달청양식(퇴직고용)_보고서(7공구)" xfId="1507" xr:uid="{00000000-0005-0000-0000-00009A090000}"/>
    <cellStyle name="_조달청양식(퇴직고용)_보고서(7공구)_보고서(3공구-4월7)" xfId="1508" xr:uid="{00000000-0005-0000-0000-00009B090000}"/>
    <cellStyle name="_조달청양식(퇴직고용)_보고서(건축)50" xfId="1509" xr:uid="{00000000-0005-0000-0000-00009C090000}"/>
    <cellStyle name="_조달청양식(퇴직고용)_보고서(건축)6번이슬정오" xfId="1510" xr:uid="{00000000-0005-0000-0000-00009D090000}"/>
    <cellStyle name="_조달청양식(퇴직고용)_보고서(토목)" xfId="1511" xr:uid="{00000000-0005-0000-0000-00009E090000}"/>
    <cellStyle name="_조달청양식(퇴직고용)_북면원덕 보고서" xfId="1512" xr:uid="{00000000-0005-0000-0000-00009F090000}"/>
    <cellStyle name="_조달청양식(퇴직고용)_북면원덕 보고서(조달청양식)2004년4월30일-최종수정" xfId="1513" xr:uid="{00000000-0005-0000-0000-0000A0090000}"/>
    <cellStyle name="_조달청양식(퇴직고용)_북면원덕(예상K치)" xfId="1514" xr:uid="{00000000-0005-0000-0000-0000A1090000}"/>
    <cellStyle name="_조달청양식(퇴직고용)_분당선(왕십리-청담간)" xfId="1515" xr:uid="{00000000-0005-0000-0000-0000A2090000}"/>
    <cellStyle name="_조달청양식(퇴직고용)_붙임12참조(현풍-김천6공구)" xfId="1516" xr:uid="{00000000-0005-0000-0000-0000A3090000}"/>
    <cellStyle name="_조달청양식(퇴직고용)_서울지하철 301 ES 보고서(9월1일)" xfId="1517" xr:uid="{00000000-0005-0000-0000-0000A4090000}"/>
    <cellStyle name="_조달청양식(퇴직고용)_서울지하철 301 ES 보고서(9월1일)수정" xfId="1518" xr:uid="{00000000-0005-0000-0000-0000A5090000}"/>
    <cellStyle name="_조달청양식(퇴직고용)_성남도촌지구 1차 ES 보고서" xfId="1519" xr:uid="{00000000-0005-0000-0000-0000A6090000}"/>
    <cellStyle name="_조달청양식(퇴직고용)_장담2공구 수정보고서(11월18일자)" xfId="1520" xr:uid="{00000000-0005-0000-0000-0000A7090000}"/>
    <cellStyle name="_조달청양식(퇴직고용)_장담2공구 총괄보고서" xfId="1521" xr:uid="{00000000-0005-0000-0000-0000A8090000}"/>
    <cellStyle name="_조달청양식(퇴직고용)_장담보고서(2공구)-4월1일" xfId="1522" xr:uid="{00000000-0005-0000-0000-0000A9090000}"/>
    <cellStyle name="_조달청양식(퇴직고용)_장담보고서(2공구)-건축" xfId="1523" xr:uid="{00000000-0005-0000-0000-0000AA090000}"/>
    <cellStyle name="_조달청양식(퇴직고용)_장담보고서(3공구)-2월28일-예상치" xfId="1524" xr:uid="{00000000-0005-0000-0000-0000AB090000}"/>
    <cellStyle name="_조달청양식(퇴직고용)_장담보고서(3공구)3차보고서(08월31일자)" xfId="1525" xr:uid="{00000000-0005-0000-0000-0000AC090000}"/>
    <cellStyle name="_조달청양식(퇴직고용)_전체간지" xfId="1526" xr:uid="{00000000-0005-0000-0000-0000AD090000}"/>
    <cellStyle name="_조달청양식(퇴직고용)_정천상전1차ES보고서(8월31일자)" xfId="1527" xr:uid="{00000000-0005-0000-0000-0000AE090000}"/>
    <cellStyle name="_조달청양식(퇴직고용)_조달청양식산출근거대당1" xfId="1528" xr:uid="{00000000-0005-0000-0000-0000AF090000}"/>
    <cellStyle name="_조원고" xfId="3314" xr:uid="{00000000-0005-0000-0000-0000B0090000}"/>
    <cellStyle name="_주당순이익" xfId="1529" xr:uid="{00000000-0005-0000-0000-0000B1090000}"/>
    <cellStyle name="_중앙분리대 단가산출서" xfId="1530" xr:uid="{00000000-0005-0000-0000-0000B2090000}"/>
    <cellStyle name="_중앙분리대 단가산출서_1" xfId="1531" xr:uid="{00000000-0005-0000-0000-0000B3090000}"/>
    <cellStyle name="_중앙분리대 단가산출서_설계서(발주용)" xfId="1532" xr:uid="{00000000-0005-0000-0000-0000B4090000}"/>
    <cellStyle name="_중앙분리대 단가산출서_설계제잡비(도급비율)" xfId="1533" xr:uid="{00000000-0005-0000-0000-0000B5090000}"/>
    <cellStyle name="_증감액검토내역(편철설계변경_최종작업중유아풀포함,관급자재포함실정보고포함작은단가,벽돌운반비포함)(1)" xfId="3315" xr:uid="{00000000-0005-0000-0000-0000B6090000}"/>
    <cellStyle name="_지니텍 2003년 재무제표(최종)" xfId="1534" xr:uid="{00000000-0005-0000-0000-0000B7090000}"/>
    <cellStyle name="_지수검토" xfId="3316" xr:uid="{00000000-0005-0000-0000-0000B8090000}"/>
    <cellStyle name="_지식정보DB구축-대연이지텍" xfId="1535" xr:uid="{00000000-0005-0000-0000-0000B9090000}"/>
    <cellStyle name="_지적공사 (대전충남,전북광주전남,부산대구경북울산경남)" xfId="3317" xr:uid="{00000000-0005-0000-0000-0000BA090000}"/>
    <cellStyle name="_지휘소(개요내역)" xfId="3318" xr:uid="{00000000-0005-0000-0000-0000BB090000}"/>
    <cellStyle name="_직접경비" xfId="1536" xr:uid="{00000000-0005-0000-0000-0000BC090000}"/>
    <cellStyle name="_집행갑지 " xfId="1537" xr:uid="{00000000-0005-0000-0000-0000BD090000}"/>
    <cellStyle name="_집행갑지  2" xfId="3319" xr:uid="{00000000-0005-0000-0000-0000BE090000}"/>
    <cellStyle name="_집행갑지 _111" xfId="1538" xr:uid="{00000000-0005-0000-0000-0000BF090000}"/>
    <cellStyle name="_집행갑지 _12월 자금청구-창원반송" xfId="3320" xr:uid="{00000000-0005-0000-0000-0000C0090000}"/>
    <cellStyle name="_집행갑지 _12월 자금청구-창원반송 2" xfId="3321" xr:uid="{00000000-0005-0000-0000-0000C1090000}"/>
    <cellStyle name="_집행갑지 _12월 자금청구-창원반송_사본 - 2차 1회변경 (작업)" xfId="3322" xr:uid="{00000000-0005-0000-0000-0000C2090000}"/>
    <cellStyle name="_집행갑지 _12월 자금청구-창원반송_사본 - 2차 1회변경 (작업) 2" xfId="3323" xr:uid="{00000000-0005-0000-0000-0000C3090000}"/>
    <cellStyle name="_집행갑지 _12월 자금청구-창원반송_전체분3회변경(작업중)" xfId="3324" xr:uid="{00000000-0005-0000-0000-0000C4090000}"/>
    <cellStyle name="_집행갑지 _12월 자금청구-창원반송_전체분3회변경(작업중) 2" xfId="3325" xr:uid="{00000000-0005-0000-0000-0000C5090000}"/>
    <cellStyle name="_집행갑지 _12월 자금청구-창원반송_전체분3회변경(최종)" xfId="3326" xr:uid="{00000000-0005-0000-0000-0000C6090000}"/>
    <cellStyle name="_집행갑지 _12월 자금청구-창원반송_전체분3회변경(최종) 2" xfId="3327" xr:uid="{00000000-0005-0000-0000-0000C7090000}"/>
    <cellStyle name="_집행갑지 _1공구" xfId="1539" xr:uid="{00000000-0005-0000-0000-0000C8090000}"/>
    <cellStyle name="_집행갑지 _1공구_보고서(3공구-4월7)" xfId="1540" xr:uid="{00000000-0005-0000-0000-0000C9090000}"/>
    <cellStyle name="_집행갑지 _3차분1회변경(작업중)" xfId="3328" xr:uid="{00000000-0005-0000-0000-0000CA090000}"/>
    <cellStyle name="_집행갑지 _3차분1회변경(작업중) 2" xfId="3329" xr:uid="{00000000-0005-0000-0000-0000CB090000}"/>
    <cellStyle name="_집행갑지 _Book1" xfId="3330" xr:uid="{00000000-0005-0000-0000-0000CC090000}"/>
    <cellStyle name="_집행갑지 _Book1 2" xfId="3331" xr:uid="{00000000-0005-0000-0000-0000CD090000}"/>
    <cellStyle name="_집행갑지 _Book1_사본 - 2차 1회변경 (작업)" xfId="3332" xr:uid="{00000000-0005-0000-0000-0000CE090000}"/>
    <cellStyle name="_집행갑지 _Book1_사본 - 2차 1회변경 (작업) 2" xfId="3333" xr:uid="{00000000-0005-0000-0000-0000CF090000}"/>
    <cellStyle name="_집행갑지 _Book1_전체분3회변경(작업중)" xfId="3334" xr:uid="{00000000-0005-0000-0000-0000D0090000}"/>
    <cellStyle name="_집행갑지 _Book1_전체분3회변경(작업중) 2" xfId="3335" xr:uid="{00000000-0005-0000-0000-0000D1090000}"/>
    <cellStyle name="_집행갑지 _Book1_전체분3회변경(최종)" xfId="3336" xr:uid="{00000000-0005-0000-0000-0000D2090000}"/>
    <cellStyle name="_집행갑지 _Book1_전체분3회변경(최종) 2" xfId="3337" xr:uid="{00000000-0005-0000-0000-0000D3090000}"/>
    <cellStyle name="_집행갑지 _K2_3공구" xfId="1541" xr:uid="{00000000-0005-0000-0000-0000D4090000}"/>
    <cellStyle name="_집행갑지 _K2_3공구_보고서(3공구-4월7)" xfId="1542" xr:uid="{00000000-0005-0000-0000-0000D5090000}"/>
    <cellStyle name="_집행갑지 _K치(20020331)" xfId="1543" xr:uid="{00000000-0005-0000-0000-0000D6090000}"/>
    <cellStyle name="_집행갑지 _K치(20020331)_1공구" xfId="1544" xr:uid="{00000000-0005-0000-0000-0000D7090000}"/>
    <cellStyle name="_집행갑지 _K치(20020331)_1공구_보고서(3공구-4월7)" xfId="1545" xr:uid="{00000000-0005-0000-0000-0000D8090000}"/>
    <cellStyle name="_집행갑지 _K치(20020331)_K치(2002-8월)" xfId="1546" xr:uid="{00000000-0005-0000-0000-0000D9090000}"/>
    <cellStyle name="_집행갑지 _K치(20020331)_K치(2002-8월)_1공구" xfId="1547" xr:uid="{00000000-0005-0000-0000-0000DA090000}"/>
    <cellStyle name="_집행갑지 _K치(20020331)_K치(2002-8월)_1공구_보고서(3공구-4월7)" xfId="1548" xr:uid="{00000000-0005-0000-0000-0000DB090000}"/>
    <cellStyle name="_집행갑지 _K치(20020331)_K치(2002-8월)_고서-담양(2공구) 3차 ES 보고서(9월1일)" xfId="1549" xr:uid="{00000000-0005-0000-0000-0000DC090000}"/>
    <cellStyle name="_집행갑지 _K치(20020331)_K치(2002-8월)_고서담양(2공구)_04.07" xfId="1550" xr:uid="{00000000-0005-0000-0000-0000DD090000}"/>
    <cellStyle name="_집행갑지 _K치(20020331)_K치(2002-8월)_내역서( 부지임대료제외)" xfId="1551" xr:uid="{00000000-0005-0000-0000-0000DE090000}"/>
    <cellStyle name="_집행갑지 _K치(20020331)_K치(2002-8월)_내역서( 부지임대료제외)_보고서(3공구-4월7)" xfId="1552" xr:uid="{00000000-0005-0000-0000-0000DF090000}"/>
    <cellStyle name="_집행갑지 _K치(20020331)_K치(2002-8월)_보고서(1공구)-4월7일" xfId="1553" xr:uid="{00000000-0005-0000-0000-0000E0090000}"/>
    <cellStyle name="_집행갑지 _K치(20020331)_K치(2002-8월)_보고서(2004년2월1일자)" xfId="1554" xr:uid="{00000000-0005-0000-0000-0000E1090000}"/>
    <cellStyle name="_집행갑지 _K치(20020331)_K치(2002-8월)_보고서(2공구)" xfId="1555" xr:uid="{00000000-0005-0000-0000-0000E2090000}"/>
    <cellStyle name="_집행갑지 _K치(20020331)_K치(2002-8월)_보고서(3공구)-3월14일" xfId="1556" xr:uid="{00000000-0005-0000-0000-0000E3090000}"/>
    <cellStyle name="_집행갑지 _K치(20020331)_K치(2002-8월)_보고서(3공구-3월14)" xfId="1557" xr:uid="{00000000-0005-0000-0000-0000E4090000}"/>
    <cellStyle name="_집행갑지 _K치(20020331)_K치(2002-8월)_보고서(3공구-4월7)" xfId="1558" xr:uid="{00000000-0005-0000-0000-0000E5090000}"/>
    <cellStyle name="_집행갑지 _K치(20020331)_K치(2002-8월)_보고서(4공구)" xfId="1559" xr:uid="{00000000-0005-0000-0000-0000E6090000}"/>
    <cellStyle name="_집행갑지 _K치(20020331)_K치(2002-8월)_보고서(4공구)_보고서(3공구-4월7)" xfId="1560" xr:uid="{00000000-0005-0000-0000-0000E7090000}"/>
    <cellStyle name="_집행갑지 _K치(20020331)_K치(2002-8월)_보고서(5공구)" xfId="1561" xr:uid="{00000000-0005-0000-0000-0000E8090000}"/>
    <cellStyle name="_집행갑지 _K치(20020331)_K치(2002-8월)_보고서(7공구)" xfId="1562" xr:uid="{00000000-0005-0000-0000-0000E9090000}"/>
    <cellStyle name="_집행갑지 _K치(20020331)_K치(2002-8월)_보고서(7공구)_보고서(3공구-4월7)" xfId="1563" xr:uid="{00000000-0005-0000-0000-0000EA090000}"/>
    <cellStyle name="_집행갑지 _K치(20020331)_K치(2002-8월)_보고서(건축)50" xfId="1564" xr:uid="{00000000-0005-0000-0000-0000EB090000}"/>
    <cellStyle name="_집행갑지 _K치(20020331)_K치(2002-8월)_보고서(건축)6번이슬정오" xfId="1565" xr:uid="{00000000-0005-0000-0000-0000EC090000}"/>
    <cellStyle name="_집행갑지 _K치(20020331)_K치(2002-8월)_보고서(토목)" xfId="1566" xr:uid="{00000000-0005-0000-0000-0000ED090000}"/>
    <cellStyle name="_집행갑지 _K치(20020331)_K치(2002-8월)_북면원덕 보고서" xfId="1567" xr:uid="{00000000-0005-0000-0000-0000EE090000}"/>
    <cellStyle name="_집행갑지 _K치(20020331)_K치(2002-8월)_북면원덕 보고서(조달청양식)2004년4월30일-최종수정" xfId="1568" xr:uid="{00000000-0005-0000-0000-0000EF090000}"/>
    <cellStyle name="_집행갑지 _K치(20020331)_K치(2002-8월)_북면원덕(예상K치)" xfId="1569" xr:uid="{00000000-0005-0000-0000-0000F0090000}"/>
    <cellStyle name="_집행갑지 _K치(20020331)_K치(2002-8월)_분당선(왕십리-청담간)" xfId="1570" xr:uid="{00000000-0005-0000-0000-0000F1090000}"/>
    <cellStyle name="_집행갑지 _K치(20020331)_K치(2002-8월)_붙임12참조(현풍-김천6공구)" xfId="1571" xr:uid="{00000000-0005-0000-0000-0000F2090000}"/>
    <cellStyle name="_집행갑지 _K치(20020331)_K치(2002-8월)_서울지하철 301 ES 보고서(9월1일)" xfId="1572" xr:uid="{00000000-0005-0000-0000-0000F3090000}"/>
    <cellStyle name="_집행갑지 _K치(20020331)_K치(2002-8월)_서울지하철 301 ES 보고서(9월1일)수정" xfId="1573" xr:uid="{00000000-0005-0000-0000-0000F4090000}"/>
    <cellStyle name="_집행갑지 _K치(20020331)_K치(2002-8월)_서천공주4공구조달청양식" xfId="1574" xr:uid="{00000000-0005-0000-0000-0000F5090000}"/>
    <cellStyle name="_집행갑지 _K치(20020331)_K치(2002-8월)_서천공주4공구조달청양식_보고서(3공구-4월7)" xfId="1575" xr:uid="{00000000-0005-0000-0000-0000F6090000}"/>
    <cellStyle name="_집행갑지 _K치(20020331)_K치(2002-8월)_성남도촌지구 1차 ES 보고서" xfId="1576" xr:uid="{00000000-0005-0000-0000-0000F7090000}"/>
    <cellStyle name="_집행갑지 _K치(20020331)_K치(2002-8월)_장담2공구 수정보고서(11월18일자)" xfId="1577" xr:uid="{00000000-0005-0000-0000-0000F8090000}"/>
    <cellStyle name="_집행갑지 _K치(20020331)_K치(2002-8월)_장담2공구 총괄보고서" xfId="1578" xr:uid="{00000000-0005-0000-0000-0000F9090000}"/>
    <cellStyle name="_집행갑지 _K치(20020331)_K치(2002-8월)_장담보고서(2공구)-4월1일" xfId="1579" xr:uid="{00000000-0005-0000-0000-0000FA090000}"/>
    <cellStyle name="_집행갑지 _K치(20020331)_K치(2002-8월)_장담보고서(2공구)-건축" xfId="1580" xr:uid="{00000000-0005-0000-0000-0000FB090000}"/>
    <cellStyle name="_집행갑지 _K치(20020331)_K치(2002-8월)_장담보고서(3공구)-2월28일-예상치" xfId="1581" xr:uid="{00000000-0005-0000-0000-0000FC090000}"/>
    <cellStyle name="_집행갑지 _K치(20020331)_K치(2002-8월)_장담보고서(3공구)3차보고서(08월31일자)" xfId="1582" xr:uid="{00000000-0005-0000-0000-0000FD090000}"/>
    <cellStyle name="_집행갑지 _K치(20020331)_K치(2002-8월)_전체간지" xfId="1583" xr:uid="{00000000-0005-0000-0000-0000FE090000}"/>
    <cellStyle name="_집행갑지 _K치(20020331)_K치(2002-8월)_정천상전1차ES보고서(8월31일자)" xfId="1584" xr:uid="{00000000-0005-0000-0000-0000FF090000}"/>
    <cellStyle name="_집행갑지 _K치(20020331)_K치(2002-8월)_조달청양식산출근거대당1" xfId="1585" xr:uid="{00000000-0005-0000-0000-0000000A0000}"/>
    <cellStyle name="_집행갑지 _K치(20020331)_고서-담양(2공구) 3차 ES 보고서(9월1일)" xfId="1586" xr:uid="{00000000-0005-0000-0000-0000010A0000}"/>
    <cellStyle name="_집행갑지 _K치(20020331)_고서담양(2공구)_04.07" xfId="1587" xr:uid="{00000000-0005-0000-0000-0000020A0000}"/>
    <cellStyle name="_집행갑지 _K치(20020331)_내역서( 부지임대료제외)" xfId="1588" xr:uid="{00000000-0005-0000-0000-0000030A0000}"/>
    <cellStyle name="_집행갑지 _K치(20020331)_내역서( 부지임대료제외)_보고서(3공구-4월7)" xfId="1589" xr:uid="{00000000-0005-0000-0000-0000040A0000}"/>
    <cellStyle name="_집행갑지 _K치(20020331)_보고서(1공구)-4월7일" xfId="1590" xr:uid="{00000000-0005-0000-0000-0000050A0000}"/>
    <cellStyle name="_집행갑지 _K치(20020331)_보고서(2004년2월1일자)" xfId="1591" xr:uid="{00000000-0005-0000-0000-0000060A0000}"/>
    <cellStyle name="_집행갑지 _K치(20020331)_보고서(2공구)" xfId="1592" xr:uid="{00000000-0005-0000-0000-0000070A0000}"/>
    <cellStyle name="_집행갑지 _K치(20020331)_보고서(3공구)-3월14일" xfId="1593" xr:uid="{00000000-0005-0000-0000-0000080A0000}"/>
    <cellStyle name="_집행갑지 _K치(20020331)_보고서(3공구-3월14)" xfId="1594" xr:uid="{00000000-0005-0000-0000-0000090A0000}"/>
    <cellStyle name="_집행갑지 _K치(20020331)_보고서(3공구-4월7)" xfId="1595" xr:uid="{00000000-0005-0000-0000-00000A0A0000}"/>
    <cellStyle name="_집행갑지 _K치(20020331)_보고서(4공구)" xfId="1596" xr:uid="{00000000-0005-0000-0000-00000B0A0000}"/>
    <cellStyle name="_집행갑지 _K치(20020331)_보고서(4공구)_보고서(3공구-4월7)" xfId="1597" xr:uid="{00000000-0005-0000-0000-00000C0A0000}"/>
    <cellStyle name="_집행갑지 _K치(20020331)_보고서(5공구)" xfId="1598" xr:uid="{00000000-0005-0000-0000-00000D0A0000}"/>
    <cellStyle name="_집행갑지 _K치(20020331)_보고서(7공구)" xfId="1599" xr:uid="{00000000-0005-0000-0000-00000E0A0000}"/>
    <cellStyle name="_집행갑지 _K치(20020331)_보고서(7공구)_보고서(3공구-4월7)" xfId="1600" xr:uid="{00000000-0005-0000-0000-00000F0A0000}"/>
    <cellStyle name="_집행갑지 _K치(20020331)_보고서(건축)50" xfId="1601" xr:uid="{00000000-0005-0000-0000-0000100A0000}"/>
    <cellStyle name="_집행갑지 _K치(20020331)_보고서(건축)6번이슬정오" xfId="1602" xr:uid="{00000000-0005-0000-0000-0000110A0000}"/>
    <cellStyle name="_집행갑지 _K치(20020331)_보고서(토목)" xfId="1603" xr:uid="{00000000-0005-0000-0000-0000120A0000}"/>
    <cellStyle name="_집행갑지 _K치(20020331)_북면원덕 보고서" xfId="1604" xr:uid="{00000000-0005-0000-0000-0000130A0000}"/>
    <cellStyle name="_집행갑지 _K치(20020331)_북면원덕 보고서(조달청양식)2004년4월30일-최종수정" xfId="1605" xr:uid="{00000000-0005-0000-0000-0000140A0000}"/>
    <cellStyle name="_집행갑지 _K치(20020331)_북면원덕(예상K치)" xfId="1606" xr:uid="{00000000-0005-0000-0000-0000150A0000}"/>
    <cellStyle name="_집행갑지 _K치(20020331)_분당선(왕십리-청담간)" xfId="1607" xr:uid="{00000000-0005-0000-0000-0000160A0000}"/>
    <cellStyle name="_집행갑지 _K치(20020331)_붙임12참조(현풍-김천6공구)" xfId="1608" xr:uid="{00000000-0005-0000-0000-0000170A0000}"/>
    <cellStyle name="_집행갑지 _K치(20020331)_서울지하철 301 ES 보고서(9월1일)" xfId="1609" xr:uid="{00000000-0005-0000-0000-0000180A0000}"/>
    <cellStyle name="_집행갑지 _K치(20020331)_서울지하철 301 ES 보고서(9월1일)수정" xfId="1610" xr:uid="{00000000-0005-0000-0000-0000190A0000}"/>
    <cellStyle name="_집행갑지 _K치(20020331)_서천공주4공구조달청양식" xfId="1611" xr:uid="{00000000-0005-0000-0000-00001A0A0000}"/>
    <cellStyle name="_집행갑지 _K치(20020331)_서천공주4공구조달청양식_보고서(3공구-4월7)" xfId="1612" xr:uid="{00000000-0005-0000-0000-00001B0A0000}"/>
    <cellStyle name="_집행갑지 _K치(20020331)_성남도촌지구 1차 ES 보고서" xfId="1613" xr:uid="{00000000-0005-0000-0000-00001C0A0000}"/>
    <cellStyle name="_집행갑지 _K치(20020331)_장담2공구 수정보고서(11월18일자)" xfId="1614" xr:uid="{00000000-0005-0000-0000-00001D0A0000}"/>
    <cellStyle name="_집행갑지 _K치(20020331)_장담2공구 총괄보고서" xfId="1615" xr:uid="{00000000-0005-0000-0000-00001E0A0000}"/>
    <cellStyle name="_집행갑지 _K치(20020331)_장담보고서(2공구)-4월1일" xfId="1616" xr:uid="{00000000-0005-0000-0000-00001F0A0000}"/>
    <cellStyle name="_집행갑지 _K치(20020331)_장담보고서(2공구)-건축" xfId="1617" xr:uid="{00000000-0005-0000-0000-0000200A0000}"/>
    <cellStyle name="_집행갑지 _K치(20020331)_장담보고서(3공구)-2월28일-예상치" xfId="1618" xr:uid="{00000000-0005-0000-0000-0000210A0000}"/>
    <cellStyle name="_집행갑지 _K치(20020331)_장담보고서(3공구)3차보고서(08월31일자)" xfId="1619" xr:uid="{00000000-0005-0000-0000-0000220A0000}"/>
    <cellStyle name="_집행갑지 _K치(20020331)_전체간지" xfId="1620" xr:uid="{00000000-0005-0000-0000-0000230A0000}"/>
    <cellStyle name="_집행갑지 _K치(20020331)_정천상전1차ES보고서(8월31일자)" xfId="1621" xr:uid="{00000000-0005-0000-0000-0000240A0000}"/>
    <cellStyle name="_집행갑지 _K치(20020331)_조달청양식산출근거대당1" xfId="1622" xr:uid="{00000000-0005-0000-0000-0000250A0000}"/>
    <cellStyle name="_집행갑지 _k치(2003.4.7)" xfId="1623" xr:uid="{00000000-0005-0000-0000-0000260A0000}"/>
    <cellStyle name="_집행갑지 _k치(2003.4.7)_보고서(3공구-4월7)" xfId="1624" xr:uid="{00000000-0005-0000-0000-0000270A0000}"/>
    <cellStyle name="_집행갑지 _K치(확장1공구)" xfId="1625" xr:uid="{00000000-0005-0000-0000-0000280A0000}"/>
    <cellStyle name="_집행갑지 _경기북부2차도급내역(분류체계)" xfId="3338" xr:uid="{00000000-0005-0000-0000-0000290A0000}"/>
    <cellStyle name="_집행갑지 _경기북부2차도급내역(분류체계) 2" xfId="3339" xr:uid="{00000000-0005-0000-0000-00002A0A0000}"/>
    <cellStyle name="_집행갑지 _경기북부2차도급내역(분류체계)_12월 자금청구-창원반송" xfId="3340" xr:uid="{00000000-0005-0000-0000-00002B0A0000}"/>
    <cellStyle name="_집행갑지 _경기북부2차도급내역(분류체계)_12월 자금청구-창원반송 2" xfId="3341" xr:uid="{00000000-0005-0000-0000-00002C0A0000}"/>
    <cellStyle name="_집행갑지 _경기북부2차도급내역(분류체계)_12월 자금청구-창원반송_사본 - 2차 1회변경 (작업)" xfId="3342" xr:uid="{00000000-0005-0000-0000-00002D0A0000}"/>
    <cellStyle name="_집행갑지 _경기북부2차도급내역(분류체계)_12월 자금청구-창원반송_사본 - 2차 1회변경 (작업) 2" xfId="3343" xr:uid="{00000000-0005-0000-0000-00002E0A0000}"/>
    <cellStyle name="_집행갑지 _경기북부2차도급내역(분류체계)_12월 자금청구-창원반송_전체분3회변경(작업중)" xfId="3344" xr:uid="{00000000-0005-0000-0000-00002F0A0000}"/>
    <cellStyle name="_집행갑지 _경기북부2차도급내역(분류체계)_12월 자금청구-창원반송_전체분3회변경(작업중) 2" xfId="3345" xr:uid="{00000000-0005-0000-0000-0000300A0000}"/>
    <cellStyle name="_집행갑지 _경기북부2차도급내역(분류체계)_12월 자금청구-창원반송_전체분3회변경(최종)" xfId="3346" xr:uid="{00000000-0005-0000-0000-0000310A0000}"/>
    <cellStyle name="_집행갑지 _경기북부2차도급내역(분류체계)_12월 자금청구-창원반송_전체분3회변경(최종) 2" xfId="3347" xr:uid="{00000000-0005-0000-0000-0000320A0000}"/>
    <cellStyle name="_집행갑지 _경기북부2차도급내역(분류체계)_3차분1회변경(작업중)" xfId="3348" xr:uid="{00000000-0005-0000-0000-0000330A0000}"/>
    <cellStyle name="_집행갑지 _경기북부2차도급내역(분류체계)_3차분1회변경(작업중) 2" xfId="3349" xr:uid="{00000000-0005-0000-0000-0000340A0000}"/>
    <cellStyle name="_집행갑지 _경기북부2차도급내역(분류체계)_Book1" xfId="3350" xr:uid="{00000000-0005-0000-0000-0000350A0000}"/>
    <cellStyle name="_집행갑지 _경기북부2차도급내역(분류체계)_Book1 2" xfId="3351" xr:uid="{00000000-0005-0000-0000-0000360A0000}"/>
    <cellStyle name="_집행갑지 _경기북부2차도급내역(분류체계)_Book1_사본 - 2차 1회변경 (작업)" xfId="3352" xr:uid="{00000000-0005-0000-0000-0000370A0000}"/>
    <cellStyle name="_집행갑지 _경기북부2차도급내역(분류체계)_Book1_사본 - 2차 1회변경 (작업) 2" xfId="3353" xr:uid="{00000000-0005-0000-0000-0000380A0000}"/>
    <cellStyle name="_집행갑지 _경기북부2차도급내역(분류체계)_Book1_전체분3회변경(작업중)" xfId="3354" xr:uid="{00000000-0005-0000-0000-0000390A0000}"/>
    <cellStyle name="_집행갑지 _경기북부2차도급내역(분류체계)_Book1_전체분3회변경(작업중) 2" xfId="3355" xr:uid="{00000000-0005-0000-0000-00003A0A0000}"/>
    <cellStyle name="_집행갑지 _경기북부2차도급내역(분류체계)_Book1_전체분3회변경(최종)" xfId="3356" xr:uid="{00000000-0005-0000-0000-00003B0A0000}"/>
    <cellStyle name="_집행갑지 _경기북부2차도급내역(분류체계)_Book1_전체분3회변경(최종) 2" xfId="3357" xr:uid="{00000000-0005-0000-0000-00003C0A0000}"/>
    <cellStyle name="_집행갑지 _경기북부2차도급내역(분류체계)_사본 - 2차 1회변경 (작업)" xfId="3358" xr:uid="{00000000-0005-0000-0000-00003D0A0000}"/>
    <cellStyle name="_집행갑지 _경기북부2차도급내역(분류체계)_사본 - 2차 1회변경 (작업) 2" xfId="3359" xr:uid="{00000000-0005-0000-0000-00003E0A0000}"/>
    <cellStyle name="_집행갑지 _경기북부2차도급내역(분류체계)_예정공정표(전체,2차)" xfId="3360" xr:uid="{00000000-0005-0000-0000-00003F0A0000}"/>
    <cellStyle name="_집행갑지 _경기북부2차도급내역(분류체계)_예정공정표(전체,2차) 2" xfId="3361" xr:uid="{00000000-0005-0000-0000-0000400A0000}"/>
    <cellStyle name="_집행갑지 _경기북부2차도급내역(분류체계)_예정공정표(전체,2차,3차)" xfId="3362" xr:uid="{00000000-0005-0000-0000-0000410A0000}"/>
    <cellStyle name="_집행갑지 _경기북부2차도급내역(분류체계)_예정공정표(전체,2차,3차) 2" xfId="3363" xr:uid="{00000000-0005-0000-0000-0000420A0000}"/>
    <cellStyle name="_집행갑지 _경기북부2차도급내역(분류체계)_전체분3회변경(작업중)" xfId="3364" xr:uid="{00000000-0005-0000-0000-0000430A0000}"/>
    <cellStyle name="_집행갑지 _경기북부2차도급내역(분류체계)_전체분3회변경(작업중) 2" xfId="3365" xr:uid="{00000000-0005-0000-0000-0000440A0000}"/>
    <cellStyle name="_집행갑지 _경기북부2차도급내역(분류체계)_전체분3회변경(최종)" xfId="3366" xr:uid="{00000000-0005-0000-0000-0000450A0000}"/>
    <cellStyle name="_집행갑지 _경기북부2차도급내역(분류체계)_전체분3회변경(최종) 2" xfId="3367" xr:uid="{00000000-0005-0000-0000-0000460A0000}"/>
    <cellStyle name="_집행갑지 _경기북부2차도급내역(분류체계)_창원반송 도급내역(3차발주내역)제출분2004.12(작업중)제출-MAX" xfId="3368" xr:uid="{00000000-0005-0000-0000-0000470A0000}"/>
    <cellStyle name="_집행갑지 _경기북부2차도급내역(분류체계)_창원반송 도급내역(3차발주내역)제출분2004.12(작업중)제출-MAX 2" xfId="3369" xr:uid="{00000000-0005-0000-0000-0000480A0000}"/>
    <cellStyle name="_집행갑지 _고서-담양(2공구) 3차 ES 보고서(9월1일)" xfId="1626" xr:uid="{00000000-0005-0000-0000-0000490A0000}"/>
    <cellStyle name="_집행갑지 _고서담양(2공구)_04.07" xfId="1627" xr:uid="{00000000-0005-0000-0000-00004A0A0000}"/>
    <cellStyle name="_집행갑지 _내역서( 부지임대료제외)" xfId="1628" xr:uid="{00000000-0005-0000-0000-00004B0A0000}"/>
    <cellStyle name="_집행갑지 _내역서( 부지임대료제외)_보고서(3공구-4월7)" xfId="1629" xr:uid="{00000000-0005-0000-0000-00004C0A0000}"/>
    <cellStyle name="_집행갑지 _도급내역서(1차계약분)" xfId="3370" xr:uid="{00000000-0005-0000-0000-00004D0A0000}"/>
    <cellStyle name="_집행갑지 _도급내역서(1차계약분) 2" xfId="3371" xr:uid="{00000000-0005-0000-0000-00004E0A0000}"/>
    <cellStyle name="_집행갑지 _도급내역서(1차계약분)_12월 자금청구-창원반송" xfId="3372" xr:uid="{00000000-0005-0000-0000-00004F0A0000}"/>
    <cellStyle name="_집행갑지 _도급내역서(1차계약분)_12월 자금청구-창원반송 2" xfId="3373" xr:uid="{00000000-0005-0000-0000-0000500A0000}"/>
    <cellStyle name="_집행갑지 _도급내역서(1차계약분)_12월 자금청구-창원반송_사본 - 2차 1회변경 (작업)" xfId="3374" xr:uid="{00000000-0005-0000-0000-0000510A0000}"/>
    <cellStyle name="_집행갑지 _도급내역서(1차계약분)_12월 자금청구-창원반송_사본 - 2차 1회변경 (작업) 2" xfId="3375" xr:uid="{00000000-0005-0000-0000-0000520A0000}"/>
    <cellStyle name="_집행갑지 _도급내역서(1차계약분)_12월 자금청구-창원반송_전체분3회변경(작업중)" xfId="3376" xr:uid="{00000000-0005-0000-0000-0000530A0000}"/>
    <cellStyle name="_집행갑지 _도급내역서(1차계약분)_12월 자금청구-창원반송_전체분3회변경(작업중) 2" xfId="3377" xr:uid="{00000000-0005-0000-0000-0000540A0000}"/>
    <cellStyle name="_집행갑지 _도급내역서(1차계약분)_12월 자금청구-창원반송_전체분3회변경(최종)" xfId="3378" xr:uid="{00000000-0005-0000-0000-0000550A0000}"/>
    <cellStyle name="_집행갑지 _도급내역서(1차계약분)_12월 자금청구-창원반송_전체분3회변경(최종) 2" xfId="3379" xr:uid="{00000000-0005-0000-0000-0000560A0000}"/>
    <cellStyle name="_집행갑지 _도급내역서(1차계약분)_3차분1회변경(작업중)" xfId="3380" xr:uid="{00000000-0005-0000-0000-0000570A0000}"/>
    <cellStyle name="_집행갑지 _도급내역서(1차계약분)_3차분1회변경(작업중) 2" xfId="3381" xr:uid="{00000000-0005-0000-0000-0000580A0000}"/>
    <cellStyle name="_집행갑지 _도급내역서(1차계약분)_Book1" xfId="3382" xr:uid="{00000000-0005-0000-0000-0000590A0000}"/>
    <cellStyle name="_집행갑지 _도급내역서(1차계약분)_Book1 2" xfId="3383" xr:uid="{00000000-0005-0000-0000-00005A0A0000}"/>
    <cellStyle name="_집행갑지 _도급내역서(1차계약분)_Book1_사본 - 2차 1회변경 (작업)" xfId="3384" xr:uid="{00000000-0005-0000-0000-00005B0A0000}"/>
    <cellStyle name="_집행갑지 _도급내역서(1차계약분)_Book1_사본 - 2차 1회변경 (작업) 2" xfId="3385" xr:uid="{00000000-0005-0000-0000-00005C0A0000}"/>
    <cellStyle name="_집행갑지 _도급내역서(1차계약분)_Book1_전체분3회변경(작업중)" xfId="3386" xr:uid="{00000000-0005-0000-0000-00005D0A0000}"/>
    <cellStyle name="_집행갑지 _도급내역서(1차계약분)_Book1_전체분3회변경(작업중) 2" xfId="3387" xr:uid="{00000000-0005-0000-0000-00005E0A0000}"/>
    <cellStyle name="_집행갑지 _도급내역서(1차계약분)_Book1_전체분3회변경(최종)" xfId="3388" xr:uid="{00000000-0005-0000-0000-00005F0A0000}"/>
    <cellStyle name="_집행갑지 _도급내역서(1차계약분)_Book1_전체분3회변경(최종) 2" xfId="3389" xr:uid="{00000000-0005-0000-0000-0000600A0000}"/>
    <cellStyle name="_집행갑지 _도급내역서(1차계약분)_사본 - 2차 1회변경 (작업)" xfId="3390" xr:uid="{00000000-0005-0000-0000-0000610A0000}"/>
    <cellStyle name="_집행갑지 _도급내역서(1차계약분)_사본 - 2차 1회변경 (작업) 2" xfId="3391" xr:uid="{00000000-0005-0000-0000-0000620A0000}"/>
    <cellStyle name="_집행갑지 _도급내역서(1차계약분)_예정공정표(전체,2차)" xfId="3392" xr:uid="{00000000-0005-0000-0000-0000630A0000}"/>
    <cellStyle name="_집행갑지 _도급내역서(1차계약분)_예정공정표(전체,2차) 2" xfId="3393" xr:uid="{00000000-0005-0000-0000-0000640A0000}"/>
    <cellStyle name="_집행갑지 _도급내역서(1차계약분)_예정공정표(전체,2차,3차)" xfId="3394" xr:uid="{00000000-0005-0000-0000-0000650A0000}"/>
    <cellStyle name="_집행갑지 _도급내역서(1차계약분)_예정공정표(전체,2차,3차) 2" xfId="3395" xr:uid="{00000000-0005-0000-0000-0000660A0000}"/>
    <cellStyle name="_집행갑지 _도급내역서(1차계약분)_전체분3회변경(작업중)" xfId="3396" xr:uid="{00000000-0005-0000-0000-0000670A0000}"/>
    <cellStyle name="_집행갑지 _도급내역서(1차계약분)_전체분3회변경(작업중) 2" xfId="3397" xr:uid="{00000000-0005-0000-0000-0000680A0000}"/>
    <cellStyle name="_집행갑지 _도급내역서(1차계약분)_전체분3회변경(최종)" xfId="3398" xr:uid="{00000000-0005-0000-0000-0000690A0000}"/>
    <cellStyle name="_집행갑지 _도급내역서(1차계약분)_전체분3회변경(최종) 2" xfId="3399" xr:uid="{00000000-0005-0000-0000-00006A0A0000}"/>
    <cellStyle name="_집행갑지 _도급내역서(1차계약분)_창원반송 도급내역(3차발주내역)제출분2004.12(작업중)제출-MAX" xfId="3400" xr:uid="{00000000-0005-0000-0000-00006B0A0000}"/>
    <cellStyle name="_집행갑지 _도급내역서(1차계약분)_창원반송 도급내역(3차발주내역)제출분2004.12(작업중)제출-MAX 2" xfId="3401" xr:uid="{00000000-0005-0000-0000-00006C0A0000}"/>
    <cellStyle name="_집행갑지 _보고서(1공구)-4월7일" xfId="1630" xr:uid="{00000000-0005-0000-0000-00006D0A0000}"/>
    <cellStyle name="_집행갑지 _보고서(2004년2월1일자)" xfId="1631" xr:uid="{00000000-0005-0000-0000-00006E0A0000}"/>
    <cellStyle name="_집행갑지 _보고서(2공구)" xfId="1632" xr:uid="{00000000-0005-0000-0000-00006F0A0000}"/>
    <cellStyle name="_집행갑지 _보고서(3공구)-3월14일" xfId="1633" xr:uid="{00000000-0005-0000-0000-0000700A0000}"/>
    <cellStyle name="_집행갑지 _보고서(3공구-3월14)" xfId="1634" xr:uid="{00000000-0005-0000-0000-0000710A0000}"/>
    <cellStyle name="_집행갑지 _보고서(3공구-4월7)" xfId="1635" xr:uid="{00000000-0005-0000-0000-0000720A0000}"/>
    <cellStyle name="_집행갑지 _보고서(4공구)" xfId="1636" xr:uid="{00000000-0005-0000-0000-0000730A0000}"/>
    <cellStyle name="_집행갑지 _보고서(4공구)_보고서(3공구-4월7)" xfId="1637" xr:uid="{00000000-0005-0000-0000-0000740A0000}"/>
    <cellStyle name="_집행갑지 _보고서(5공구)" xfId="1638" xr:uid="{00000000-0005-0000-0000-0000750A0000}"/>
    <cellStyle name="_집행갑지 _보고서(7공구)" xfId="1639" xr:uid="{00000000-0005-0000-0000-0000760A0000}"/>
    <cellStyle name="_집행갑지 _보고서(7공구)_보고서(3공구-4월7)" xfId="1640" xr:uid="{00000000-0005-0000-0000-0000770A0000}"/>
    <cellStyle name="_집행갑지 _보고서(건축)50" xfId="1641" xr:uid="{00000000-0005-0000-0000-0000780A0000}"/>
    <cellStyle name="_집행갑지 _보고서(건축)6번이슬정오" xfId="1642" xr:uid="{00000000-0005-0000-0000-0000790A0000}"/>
    <cellStyle name="_집행갑지 _보고서(토목)" xfId="1643" xr:uid="{00000000-0005-0000-0000-00007A0A0000}"/>
    <cellStyle name="_집행갑지 _북면원덕 보고서" xfId="1644" xr:uid="{00000000-0005-0000-0000-00007B0A0000}"/>
    <cellStyle name="_집행갑지 _북면원덕 보고서(조달청양식)2004년4월30일-최종수정" xfId="1645" xr:uid="{00000000-0005-0000-0000-00007C0A0000}"/>
    <cellStyle name="_집행갑지 _북면원덕(예상K치)" xfId="1646" xr:uid="{00000000-0005-0000-0000-00007D0A0000}"/>
    <cellStyle name="_집행갑지 _분당선(왕십리-청담간)" xfId="1647" xr:uid="{00000000-0005-0000-0000-00007E0A0000}"/>
    <cellStyle name="_집행갑지 _붙임12참조(현풍-김천6공구)" xfId="1648" xr:uid="{00000000-0005-0000-0000-00007F0A0000}"/>
    <cellStyle name="_집행갑지 _사본 - 2차 1회변경 (작업)" xfId="3402" xr:uid="{00000000-0005-0000-0000-0000800A0000}"/>
    <cellStyle name="_집행갑지 _사본 - 2차 1회변경 (작업) 2" xfId="3403" xr:uid="{00000000-0005-0000-0000-0000810A0000}"/>
    <cellStyle name="_집행갑지 _서울지하철 301 ES 보고서(9월1일)" xfId="1649" xr:uid="{00000000-0005-0000-0000-0000820A0000}"/>
    <cellStyle name="_집행갑지 _서울지하철 301 ES 보고서(9월1일)수정" xfId="1650" xr:uid="{00000000-0005-0000-0000-0000830A0000}"/>
    <cellStyle name="_집행갑지 _서천공주4공구조달청양식" xfId="1651" xr:uid="{00000000-0005-0000-0000-0000840A0000}"/>
    <cellStyle name="_집행갑지 _서천공주4공구조달청양식_보고서(3공구-4월7)" xfId="1652" xr:uid="{00000000-0005-0000-0000-0000850A0000}"/>
    <cellStyle name="_집행갑지 _성남도촌지구 1차 ES 보고서" xfId="1653" xr:uid="{00000000-0005-0000-0000-0000860A0000}"/>
    <cellStyle name="_집행갑지 _예정공정표(전체,2차)" xfId="3404" xr:uid="{00000000-0005-0000-0000-0000870A0000}"/>
    <cellStyle name="_집행갑지 _예정공정표(전체,2차) 2" xfId="3405" xr:uid="{00000000-0005-0000-0000-0000880A0000}"/>
    <cellStyle name="_집행갑지 _예정공정표(전체,2차,3차)" xfId="3406" xr:uid="{00000000-0005-0000-0000-0000890A0000}"/>
    <cellStyle name="_집행갑지 _예정공정표(전체,2차,3차) 2" xfId="3407" xr:uid="{00000000-0005-0000-0000-00008A0A0000}"/>
    <cellStyle name="_집행갑지 _장담2공구 수정보고서(11월18일자)" xfId="1654" xr:uid="{00000000-0005-0000-0000-00008B0A0000}"/>
    <cellStyle name="_집행갑지 _장담2공구 총괄보고서" xfId="1655" xr:uid="{00000000-0005-0000-0000-00008C0A0000}"/>
    <cellStyle name="_집행갑지 _장담보고서(2공구)-4월1일" xfId="1656" xr:uid="{00000000-0005-0000-0000-00008D0A0000}"/>
    <cellStyle name="_집행갑지 _장담보고서(2공구)-건축" xfId="1657" xr:uid="{00000000-0005-0000-0000-00008E0A0000}"/>
    <cellStyle name="_집행갑지 _장담보고서(3공구)-2월28일-예상치" xfId="1658" xr:uid="{00000000-0005-0000-0000-00008F0A0000}"/>
    <cellStyle name="_집행갑지 _장담보고서(3공구)3차보고서(08월31일자)" xfId="1659" xr:uid="{00000000-0005-0000-0000-0000900A0000}"/>
    <cellStyle name="_집행갑지 _전체간지" xfId="1660" xr:uid="{00000000-0005-0000-0000-0000910A0000}"/>
    <cellStyle name="_집행갑지 _전체분3회변경(작업중)" xfId="3408" xr:uid="{00000000-0005-0000-0000-0000920A0000}"/>
    <cellStyle name="_집행갑지 _전체분3회변경(작업중) 2" xfId="3409" xr:uid="{00000000-0005-0000-0000-0000930A0000}"/>
    <cellStyle name="_집행갑지 _전체분3회변경(최종)" xfId="3410" xr:uid="{00000000-0005-0000-0000-0000940A0000}"/>
    <cellStyle name="_집행갑지 _전체분3회변경(최종) 2" xfId="3411" xr:uid="{00000000-0005-0000-0000-0000950A0000}"/>
    <cellStyle name="_집행갑지 _정천상전1차ES보고서(8월31일자)" xfId="1661" xr:uid="{00000000-0005-0000-0000-0000960A0000}"/>
    <cellStyle name="_집행갑지 _조달청양식산출근거대당1" xfId="1662" xr:uid="{00000000-0005-0000-0000-0000970A0000}"/>
    <cellStyle name="_집행갑지 _창원반송 도급내역(3차발주내역)제출분2004.12(작업중)제출-MAX" xfId="3412" xr:uid="{00000000-0005-0000-0000-0000980A0000}"/>
    <cellStyle name="_집행갑지 _창원반송 도급내역(3차발주내역)제출분2004.12(작업중)제출-MAX 2" xfId="3413" xr:uid="{00000000-0005-0000-0000-0000990A0000}"/>
    <cellStyle name="_차체 (2)" xfId="1663" xr:uid="{00000000-0005-0000-0000-00009A0A0000}"/>
    <cellStyle name="_차체 (2)_1" xfId="1664" xr:uid="{00000000-0005-0000-0000-00009B0A0000}"/>
    <cellStyle name="_차체 (2)_1_2221 회사제시 재무제표의 워크시트" xfId="1665" xr:uid="{00000000-0005-0000-0000-00009C0A0000}"/>
    <cellStyle name="_차체 (2)_1_2221 회사제시 재무제표의 워크시트_2260 기말증감분석의 워크시트" xfId="1666" xr:uid="{00000000-0005-0000-0000-00009D0A0000}"/>
    <cellStyle name="_차체 (2)_2221 회사제시 재무제표의 워크시트" xfId="1667" xr:uid="{00000000-0005-0000-0000-00009E0A0000}"/>
    <cellStyle name="_차체 (2)_2221 회사제시 재무제표의 워크시트_2260 기말증감분석의 워크시트" xfId="1668" xr:uid="{00000000-0005-0000-0000-00009F0A0000}"/>
    <cellStyle name="_착공계" xfId="1669" xr:uid="{00000000-0005-0000-0000-0000A00A0000}"/>
    <cellStyle name="_창(에리트(설치제외)" xfId="1670" xr:uid="{00000000-0005-0000-0000-0000A10A0000}"/>
    <cellStyle name="_창원상수도(투찰)-0.815%" xfId="1671" xr:uid="{00000000-0005-0000-0000-0000A20A0000}"/>
    <cellStyle name="_천수교-새벼리간 도로(투찰)+1.15%" xfId="1672" xr:uid="{00000000-0005-0000-0000-0000A30A0000}"/>
    <cellStyle name="_철콘대비2" xfId="1673" xr:uid="{00000000-0005-0000-0000-0000A40A0000}"/>
    <cellStyle name="_철콘대비2_1" xfId="1674" xr:uid="{00000000-0005-0000-0000-0000A50A0000}"/>
    <cellStyle name="_철콘대비2_2" xfId="1675" xr:uid="{00000000-0005-0000-0000-0000A60A0000}"/>
    <cellStyle name="_철콘대비2_2 2" xfId="3414" xr:uid="{00000000-0005-0000-0000-0000A70A0000}"/>
    <cellStyle name="_철콘대비2_2 2 2" xfId="3415" xr:uid="{00000000-0005-0000-0000-0000A80A0000}"/>
    <cellStyle name="_철콘대비2_2 3" xfId="3416" xr:uid="{00000000-0005-0000-0000-0000A90A0000}"/>
    <cellStyle name="_철콘대비2_2 3 2" xfId="3417" xr:uid="{00000000-0005-0000-0000-0000AA0A0000}"/>
    <cellStyle name="_철콘대비2_2 4" xfId="3418" xr:uid="{00000000-0005-0000-0000-0000AB0A0000}"/>
    <cellStyle name="_청주우회(남면-북면)" xfId="1676" xr:uid="{00000000-0005-0000-0000-0000AC0A0000}"/>
    <cellStyle name="_청주우회(남면-북면)_설계내역(1-2차분 45억)당초 변경" xfId="1677" xr:uid="{00000000-0005-0000-0000-0000AD0A0000}"/>
    <cellStyle name="_청주우회(남면-북면)_설계내역(1-2차분 45억)당초 변경_ES적용금액산출(2002.8.14)" xfId="1678" xr:uid="{00000000-0005-0000-0000-0000AE0A0000}"/>
    <cellStyle name="_청주우회(남면-북면)_설계내역(1-2차분 45억)당초 변경_원주적용대가" xfId="1679" xr:uid="{00000000-0005-0000-0000-0000AF0A0000}"/>
    <cellStyle name="_총괄(최종)" xfId="3419" xr:uid="{00000000-0005-0000-0000-0000B00A0000}"/>
    <cellStyle name="_총괄공사대갑 " xfId="3420" xr:uid="{00000000-0005-0000-0000-0000B10A0000}"/>
    <cellStyle name="_춘천전화국증축통신+개요" xfId="3421" xr:uid="{00000000-0005-0000-0000-0000B20A0000}"/>
    <cellStyle name="_춘천합동내역+개요(수정한최종)" xfId="3422" xr:uid="{00000000-0005-0000-0000-0000B30A0000}"/>
    <cellStyle name="_충남평생교육회관(기계설비)최종" xfId="3423" xr:uid="{00000000-0005-0000-0000-0000B40A0000}"/>
    <cellStyle name="_충북지방경찰청" xfId="3424" xr:uid="{00000000-0005-0000-0000-0000B50A0000}"/>
    <cellStyle name="_침입감시 견적서" xfId="3425" xr:uid="{00000000-0005-0000-0000-0000B60A0000}"/>
    <cellStyle name="_카나레_2기정산" xfId="1680" xr:uid="{00000000-0005-0000-0000-0000B70A0000}"/>
    <cellStyle name="_터널상부도장삭제" xfId="1681" xr:uid="{00000000-0005-0000-0000-0000B80A0000}"/>
    <cellStyle name="_터널상부도장삭제_1공구" xfId="1682" xr:uid="{00000000-0005-0000-0000-0000B90A0000}"/>
    <cellStyle name="_터널상부도장삭제_1공구_보고서(3공구-4월7)" xfId="1683" xr:uid="{00000000-0005-0000-0000-0000BA0A0000}"/>
    <cellStyle name="_터널상부도장삭제_고서-담양(2공구) 3차 ES 보고서(9월1일)" xfId="1684" xr:uid="{00000000-0005-0000-0000-0000BB0A0000}"/>
    <cellStyle name="_터널상부도장삭제_고서담양(2공구)_04.07" xfId="1685" xr:uid="{00000000-0005-0000-0000-0000BC0A0000}"/>
    <cellStyle name="_터널상부도장삭제_보고서(1공구)-4월7일" xfId="1686" xr:uid="{00000000-0005-0000-0000-0000BD0A0000}"/>
    <cellStyle name="_터널상부도장삭제_보고서(2004년2월1일자)" xfId="1687" xr:uid="{00000000-0005-0000-0000-0000BE0A0000}"/>
    <cellStyle name="_터널상부도장삭제_보고서(2공구)" xfId="1688" xr:uid="{00000000-0005-0000-0000-0000BF0A0000}"/>
    <cellStyle name="_터널상부도장삭제_보고서(3공구)-3월14일" xfId="1689" xr:uid="{00000000-0005-0000-0000-0000C00A0000}"/>
    <cellStyle name="_터널상부도장삭제_보고서(3공구-3월14)" xfId="1690" xr:uid="{00000000-0005-0000-0000-0000C10A0000}"/>
    <cellStyle name="_터널상부도장삭제_보고서(3공구-4월7)" xfId="1691" xr:uid="{00000000-0005-0000-0000-0000C20A0000}"/>
    <cellStyle name="_터널상부도장삭제_보고서(4공구)" xfId="1692" xr:uid="{00000000-0005-0000-0000-0000C30A0000}"/>
    <cellStyle name="_터널상부도장삭제_보고서(4공구)_보고서(3공구-4월7)" xfId="1693" xr:uid="{00000000-0005-0000-0000-0000C40A0000}"/>
    <cellStyle name="_터널상부도장삭제_보고서(5공구)" xfId="1694" xr:uid="{00000000-0005-0000-0000-0000C50A0000}"/>
    <cellStyle name="_터널상부도장삭제_보고서(7공구)" xfId="1695" xr:uid="{00000000-0005-0000-0000-0000C60A0000}"/>
    <cellStyle name="_터널상부도장삭제_보고서(7공구)_보고서(3공구-4월7)" xfId="1696" xr:uid="{00000000-0005-0000-0000-0000C70A0000}"/>
    <cellStyle name="_터널상부도장삭제_보고서(건축)50" xfId="1697" xr:uid="{00000000-0005-0000-0000-0000C80A0000}"/>
    <cellStyle name="_터널상부도장삭제_보고서(건축)6번이슬정오" xfId="1698" xr:uid="{00000000-0005-0000-0000-0000C90A0000}"/>
    <cellStyle name="_터널상부도장삭제_보고서(토목)" xfId="1699" xr:uid="{00000000-0005-0000-0000-0000CA0A0000}"/>
    <cellStyle name="_터널상부도장삭제_북면원덕 보고서" xfId="1700" xr:uid="{00000000-0005-0000-0000-0000CB0A0000}"/>
    <cellStyle name="_터널상부도장삭제_북면원덕 보고서(조달청양식)2004년4월30일-최종수정" xfId="1701" xr:uid="{00000000-0005-0000-0000-0000CC0A0000}"/>
    <cellStyle name="_터널상부도장삭제_북면원덕(예상K치)" xfId="1702" xr:uid="{00000000-0005-0000-0000-0000CD0A0000}"/>
    <cellStyle name="_터널상부도장삭제_분당선(왕십리-청담간)" xfId="1703" xr:uid="{00000000-0005-0000-0000-0000CE0A0000}"/>
    <cellStyle name="_터널상부도장삭제_붙임12참조(현풍-김천6공구)" xfId="1704" xr:uid="{00000000-0005-0000-0000-0000CF0A0000}"/>
    <cellStyle name="_터널상부도장삭제_서울지하철 301 ES 보고서(9월1일)" xfId="1705" xr:uid="{00000000-0005-0000-0000-0000D00A0000}"/>
    <cellStyle name="_터널상부도장삭제_서울지하철 301 ES 보고서(9월1일)수정" xfId="1706" xr:uid="{00000000-0005-0000-0000-0000D10A0000}"/>
    <cellStyle name="_터널상부도장삭제_서천공주4공구조달청양식" xfId="1707" xr:uid="{00000000-0005-0000-0000-0000D20A0000}"/>
    <cellStyle name="_터널상부도장삭제_서천공주4공구조달청양식_보고서(3공구-4월7)" xfId="1708" xr:uid="{00000000-0005-0000-0000-0000D30A0000}"/>
    <cellStyle name="_터널상부도장삭제_성남도촌지구 1차 ES 보고서" xfId="1709" xr:uid="{00000000-0005-0000-0000-0000D40A0000}"/>
    <cellStyle name="_터널상부도장삭제_장담2공구 수정보고서(11월18일자)" xfId="1710" xr:uid="{00000000-0005-0000-0000-0000D50A0000}"/>
    <cellStyle name="_터널상부도장삭제_장담2공구 총괄보고서" xfId="1711" xr:uid="{00000000-0005-0000-0000-0000D60A0000}"/>
    <cellStyle name="_터널상부도장삭제_장담보고서(2공구)-4월1일" xfId="1712" xr:uid="{00000000-0005-0000-0000-0000D70A0000}"/>
    <cellStyle name="_터널상부도장삭제_장담보고서(2공구)-건축" xfId="1713" xr:uid="{00000000-0005-0000-0000-0000D80A0000}"/>
    <cellStyle name="_터널상부도장삭제_장담보고서(3공구)-2월28일-예상치" xfId="1714" xr:uid="{00000000-0005-0000-0000-0000D90A0000}"/>
    <cellStyle name="_터널상부도장삭제_장담보고서(3공구)3차보고서(08월31일자)" xfId="1715" xr:uid="{00000000-0005-0000-0000-0000DA0A0000}"/>
    <cellStyle name="_터널상부도장삭제_전체간지" xfId="1716" xr:uid="{00000000-0005-0000-0000-0000DB0A0000}"/>
    <cellStyle name="_터널상부도장삭제_정천상전1차ES보고서(8월31일자)" xfId="1717" xr:uid="{00000000-0005-0000-0000-0000DC0A0000}"/>
    <cellStyle name="_터널상부도장삭제_조달청양식산출근거대당1" xfId="1718" xr:uid="{00000000-0005-0000-0000-0000DD0A0000}"/>
    <cellStyle name="_테마공사새로03" xfId="1719" xr:uid="{00000000-0005-0000-0000-0000DE0A0000}"/>
    <cellStyle name="_평화중학교 신축 및 부지정지공사(검토용)" xfId="3426" xr:uid="{00000000-0005-0000-0000-0000DF0A0000}"/>
    <cellStyle name="_표준 견적서 2003년" xfId="3427" xr:uid="{00000000-0005-0000-0000-0000E00A0000}"/>
    <cellStyle name="_한서초(정문)수정3" xfId="3428" xr:uid="{00000000-0005-0000-0000-0000E10A0000}"/>
    <cellStyle name="_한일도요-2001FS(최종)" xfId="1720" xr:uid="{00000000-0005-0000-0000-0000E20A0000}"/>
    <cellStyle name="_한전연구견적" xfId="3429" xr:uid="{00000000-0005-0000-0000-0000E30A0000}"/>
    <cellStyle name="_현금흐름표(최종)" xfId="1721" xr:uid="{00000000-0005-0000-0000-0000E40A0000}"/>
    <cellStyle name="_현담정산표2003" xfId="1722" xr:uid="{00000000-0005-0000-0000-0000E50A0000}"/>
    <cellStyle name="_홍길동미래세움제출용" xfId="1723" xr:uid="{00000000-0005-0000-0000-0000E60A0000}"/>
    <cellStyle name="_환경기초 민간위탁(공동오수-개별오수)-KKKK " xfId="1724" xr:uid="{00000000-0005-0000-0000-0000E70A0000}"/>
    <cellStyle name="_흙막이공사(일위)" xfId="3430" xr:uid="{00000000-0005-0000-0000-0000E80A0000}"/>
    <cellStyle name="¡E￠￥@?e_TEST-1 " xfId="3431" xr:uid="{00000000-0005-0000-0000-0000E90A0000}"/>
    <cellStyle name="´þ·¯" xfId="3432" xr:uid="{00000000-0005-0000-0000-0000EA0A0000}"/>
    <cellStyle name="’E‰Y [0.00]_laroux" xfId="1725" xr:uid="{00000000-0005-0000-0000-0000EB0A0000}"/>
    <cellStyle name="’E‰Y_laroux" xfId="1726" xr:uid="{00000000-0005-0000-0000-0000EC0A0000}"/>
    <cellStyle name="¤@?e_TEST-1 " xfId="1727" xr:uid="{00000000-0005-0000-0000-0000ED0A0000}"/>
    <cellStyle name="+,-,0" xfId="3433" xr:uid="{00000000-0005-0000-0000-0000EE0A0000}"/>
    <cellStyle name="+,-,0 2" xfId="3434" xr:uid="{00000000-0005-0000-0000-0000EF0A0000}"/>
    <cellStyle name="=.곔_x0010__x0002_&gt;&gt;곔_x0010__x0012_&gt;_x001a_利_x0010_&quot;&gt;0利_x0010_2&gt;H利_x0010_B&gt;b利_x0010_R&gt;t利_x0010_b&gt;N곔_x0010_r&gt;b곔_x0010_?|곔_x0010_?똻??쥈????a_x0001_???A???????????????????????????????????????????????????????????????????????????? " xfId="3435" xr:uid="{00000000-0005-0000-0000-0000F00A0000}"/>
    <cellStyle name="&gt;b利_x0010_R&gt;t利_x0010_b&gt;N곔_x0010_r&gt;b곔_x0010_?|곔_x0010_?똻??쥈????a_x0001_???A??? " xfId="3436" xr:uid="{00000000-0005-0000-0000-0000F10A0000}"/>
    <cellStyle name="&gt;똻??쥈????a_x0001_???A?????????????????????????????????????????????????????????? " xfId="3437" xr:uid="{00000000-0005-0000-0000-0000F20A0000}"/>
    <cellStyle name="△ []" xfId="3438" xr:uid="{00000000-0005-0000-0000-0000F30A0000}"/>
    <cellStyle name="△ [] 2" xfId="3439" xr:uid="{00000000-0005-0000-0000-0000F40A0000}"/>
    <cellStyle name="△ [0]" xfId="3440" xr:uid="{00000000-0005-0000-0000-0000F50A0000}"/>
    <cellStyle name="△ [0] 2" xfId="3441" xr:uid="{00000000-0005-0000-0000-0000F60A0000}"/>
    <cellStyle name="△백분율" xfId="3442" xr:uid="{00000000-0005-0000-0000-0000F70A0000}"/>
    <cellStyle name="△콤마" xfId="3443" xr:uid="{00000000-0005-0000-0000-0000F80A0000}"/>
    <cellStyle name="°ia¤¼o " xfId="3444" xr:uid="{00000000-0005-0000-0000-0000F90A0000}"/>
    <cellStyle name="°íá¤¼ò¼ýá¡" xfId="3445" xr:uid="{00000000-0005-0000-0000-0000FA0A0000}"/>
    <cellStyle name="°ia¤aa " xfId="3446" xr:uid="{00000000-0005-0000-0000-0000FB0A0000}"/>
    <cellStyle name="°íá¤ãâ·â1" xfId="3447" xr:uid="{00000000-0005-0000-0000-0000FC0A0000}"/>
    <cellStyle name="°íá¤ãâ·â2" xfId="3448" xr:uid="{00000000-0005-0000-0000-0000FD0A0000}"/>
    <cellStyle name="" xfId="1728" xr:uid="{00000000-0005-0000-0000-0000FE0A0000}"/>
    <cellStyle name="?" xfId="1729" xr:uid="{00000000-0005-0000-0000-0000FF0A0000}"/>
    <cellStyle name="_F3-2" xfId="1730" xr:uid="{00000000-0005-0000-0000-0000000B0000}"/>
    <cellStyle name="_임차료" xfId="1731" xr:uid="{00000000-0005-0000-0000-0000010B0000}"/>
    <cellStyle name="_현미경부품교환및수리원가계산" xfId="1732" xr:uid="{00000000-0005-0000-0000-0000020B0000}"/>
    <cellStyle name="æØè [0.00]_NT Server " xfId="3449" xr:uid="{00000000-0005-0000-0000-0000030B0000}"/>
    <cellStyle name="æØè_NT Server " xfId="3450" xr:uid="{00000000-0005-0000-0000-0000040B0000}"/>
    <cellStyle name="ÊÝ [0.00]_NT Server " xfId="3451" xr:uid="{00000000-0005-0000-0000-0000050B0000}"/>
    <cellStyle name="ÊÝ_NT Server " xfId="3452" xr:uid="{00000000-0005-0000-0000-0000060B0000}"/>
    <cellStyle name="W?_½RmF¼° " xfId="3453" xr:uid="{00000000-0005-0000-0000-0000070B0000}"/>
    <cellStyle name="0%" xfId="1733" xr:uid="{00000000-0005-0000-0000-0000080B0000}"/>
    <cellStyle name="0,0_x000d__x000a_NA_x000d__x000a_" xfId="1734" xr:uid="{00000000-0005-0000-0000-0000090B0000}"/>
    <cellStyle name="0.0" xfId="1735" xr:uid="{00000000-0005-0000-0000-00000A0B0000}"/>
    <cellStyle name="0.0 2" xfId="3454" xr:uid="{00000000-0005-0000-0000-00000B0B0000}"/>
    <cellStyle name="0.0 2 2" xfId="3455" xr:uid="{00000000-0005-0000-0000-00000C0B0000}"/>
    <cellStyle name="0.0 2 2 2" xfId="3456" xr:uid="{00000000-0005-0000-0000-00000D0B0000}"/>
    <cellStyle name="0.0 3" xfId="3457" xr:uid="{00000000-0005-0000-0000-00000E0B0000}"/>
    <cellStyle name="0.0 3 2" xfId="3458" xr:uid="{00000000-0005-0000-0000-00000F0B0000}"/>
    <cellStyle name="0.0 3 2 2" xfId="3459" xr:uid="{00000000-0005-0000-0000-0000100B0000}"/>
    <cellStyle name="0.0 4" xfId="3460" xr:uid="{00000000-0005-0000-0000-0000110B0000}"/>
    <cellStyle name="0.0 4 2" xfId="3461" xr:uid="{00000000-0005-0000-0000-0000120B0000}"/>
    <cellStyle name="0.0 4 2 2" xfId="3462" xr:uid="{00000000-0005-0000-0000-0000130B0000}"/>
    <cellStyle name="0.0 5" xfId="3463" xr:uid="{00000000-0005-0000-0000-0000140B0000}"/>
    <cellStyle name="0.0 5 2" xfId="3464" xr:uid="{00000000-0005-0000-0000-0000150B0000}"/>
    <cellStyle name="0.0%" xfId="1736" xr:uid="{00000000-0005-0000-0000-0000160B0000}"/>
    <cellStyle name="0.0_산출내역(계약)" xfId="3465" xr:uid="{00000000-0005-0000-0000-0000170B0000}"/>
    <cellStyle name="0.00" xfId="1737" xr:uid="{00000000-0005-0000-0000-0000180B0000}"/>
    <cellStyle name="0.00 2" xfId="3466" xr:uid="{00000000-0005-0000-0000-0000190B0000}"/>
    <cellStyle name="0.00 2 2" xfId="3467" xr:uid="{00000000-0005-0000-0000-00001A0B0000}"/>
    <cellStyle name="0.00 2 2 2" xfId="3468" xr:uid="{00000000-0005-0000-0000-00001B0B0000}"/>
    <cellStyle name="0.00 3" xfId="3469" xr:uid="{00000000-0005-0000-0000-00001C0B0000}"/>
    <cellStyle name="0.00 3 2" xfId="3470" xr:uid="{00000000-0005-0000-0000-00001D0B0000}"/>
    <cellStyle name="0.00 3 2 2" xfId="3471" xr:uid="{00000000-0005-0000-0000-00001E0B0000}"/>
    <cellStyle name="0.00 4" xfId="3472" xr:uid="{00000000-0005-0000-0000-00001F0B0000}"/>
    <cellStyle name="0.00 4 2" xfId="3473" xr:uid="{00000000-0005-0000-0000-0000200B0000}"/>
    <cellStyle name="0.00 4 2 2" xfId="3474" xr:uid="{00000000-0005-0000-0000-0000210B0000}"/>
    <cellStyle name="0.00 5" xfId="3475" xr:uid="{00000000-0005-0000-0000-0000220B0000}"/>
    <cellStyle name="0.00 5 2" xfId="3476" xr:uid="{00000000-0005-0000-0000-0000230B0000}"/>
    <cellStyle name="0.00%" xfId="1738" xr:uid="{00000000-0005-0000-0000-0000240B0000}"/>
    <cellStyle name="0.00_산출내역(계약)" xfId="3477" xr:uid="{00000000-0005-0000-0000-0000250B0000}"/>
    <cellStyle name="0.000%" xfId="1739" xr:uid="{00000000-0005-0000-0000-0000260B0000}"/>
    <cellStyle name="0.0000%" xfId="1740" xr:uid="{00000000-0005-0000-0000-0000270B0000}"/>
    <cellStyle name="0]_laroux_1_PLDT" xfId="1741" xr:uid="{00000000-0005-0000-0000-0000280B0000}"/>
    <cellStyle name="0뾍R_x0005_?뾍b_x0005_" xfId="1742" xr:uid="{00000000-0005-0000-0000-0000290B0000}"/>
    <cellStyle name="1" xfId="1743" xr:uid="{00000000-0005-0000-0000-00002A0B0000}"/>
    <cellStyle name="1_2차E S작업" xfId="3478" xr:uid="{00000000-0005-0000-0000-00002B0B0000}"/>
    <cellStyle name="1_laroux" xfId="3479" xr:uid="{00000000-0005-0000-0000-00002C0B0000}"/>
    <cellStyle name="1_laroux_ATC-YOON1" xfId="3480" xr:uid="{00000000-0005-0000-0000-00002D0B0000}"/>
    <cellStyle name="1_standard원가계산" xfId="3481" xr:uid="{00000000-0005-0000-0000-00002E0B0000}"/>
    <cellStyle name="1_SW사업대가기준별표" xfId="1744" xr:uid="{00000000-0005-0000-0000-00002F0B0000}"/>
    <cellStyle name="1_tree_충장 체육공원준공내역 " xfId="3482" xr:uid="{00000000-0005-0000-0000-0000300B0000}"/>
    <cellStyle name="1_기계경비(연도별)" xfId="3483" xr:uid="{00000000-0005-0000-0000-0000310B0000}"/>
    <cellStyle name="1_단가조사표" xfId="3484" xr:uid="{00000000-0005-0000-0000-0000320B0000}"/>
    <cellStyle name="1_단가조사표_1011소각" xfId="3485" xr:uid="{00000000-0005-0000-0000-0000330B0000}"/>
    <cellStyle name="1_단가조사표_1113교~1" xfId="3486" xr:uid="{00000000-0005-0000-0000-0000340B0000}"/>
    <cellStyle name="1_단가조사표_121내역" xfId="3487" xr:uid="{00000000-0005-0000-0000-0000350B0000}"/>
    <cellStyle name="1_단가조사표_객토량" xfId="3488" xr:uid="{00000000-0005-0000-0000-0000360B0000}"/>
    <cellStyle name="1_단가조사표_교통센~1" xfId="3489" xr:uid="{00000000-0005-0000-0000-0000370B0000}"/>
    <cellStyle name="1_단가조사표_교통센터412" xfId="3490" xr:uid="{00000000-0005-0000-0000-0000380B0000}"/>
    <cellStyle name="1_단가조사표_교통수" xfId="3491" xr:uid="{00000000-0005-0000-0000-0000390B0000}"/>
    <cellStyle name="1_단가조사표_교통수량산출서" xfId="3492" xr:uid="{00000000-0005-0000-0000-00003A0B0000}"/>
    <cellStyle name="1_단가조사표_구조물대가 (2)" xfId="3493" xr:uid="{00000000-0005-0000-0000-00003B0B0000}"/>
    <cellStyle name="1_단가조사표_내역서 (2)" xfId="3494" xr:uid="{00000000-0005-0000-0000-00003C0B0000}"/>
    <cellStyle name="1_단가조사표_대전관저지구" xfId="3495" xr:uid="{00000000-0005-0000-0000-00003D0B0000}"/>
    <cellStyle name="1_단가조사표_동측지~1" xfId="3496" xr:uid="{00000000-0005-0000-0000-00003E0B0000}"/>
    <cellStyle name="1_단가조사표_동측지원422" xfId="3497" xr:uid="{00000000-0005-0000-0000-00003F0B0000}"/>
    <cellStyle name="1_단가조사표_동측지원512" xfId="3498" xr:uid="{00000000-0005-0000-0000-0000400B0000}"/>
    <cellStyle name="1_단가조사표_동측지원524" xfId="3499" xr:uid="{00000000-0005-0000-0000-0000410B0000}"/>
    <cellStyle name="1_단가조사표_부대422" xfId="3500" xr:uid="{00000000-0005-0000-0000-0000420B0000}"/>
    <cellStyle name="1_단가조사표_부대시설" xfId="3501" xr:uid="{00000000-0005-0000-0000-0000430B0000}"/>
    <cellStyle name="1_단가조사표_소각수~1" xfId="3502" xr:uid="{00000000-0005-0000-0000-0000440B0000}"/>
    <cellStyle name="1_단가조사표_소각수내역서" xfId="3503" xr:uid="{00000000-0005-0000-0000-0000450B0000}"/>
    <cellStyle name="1_단가조사표_소각수목2" xfId="3504" xr:uid="{00000000-0005-0000-0000-0000460B0000}"/>
    <cellStyle name="1_단가조사표_수량산출서 (2)" xfId="3505" xr:uid="{00000000-0005-0000-0000-0000470B0000}"/>
    <cellStyle name="1_단가조사표_엑스포~1" xfId="3506" xr:uid="{00000000-0005-0000-0000-0000480B0000}"/>
    <cellStyle name="1_단가조사표_엑스포한빛1" xfId="3507" xr:uid="{00000000-0005-0000-0000-0000490B0000}"/>
    <cellStyle name="1_단가조사표_여객터미널331" xfId="3508" xr:uid="{00000000-0005-0000-0000-00004A0B0000}"/>
    <cellStyle name="1_단가조사표_여객터미널513" xfId="3509" xr:uid="{00000000-0005-0000-0000-00004B0B0000}"/>
    <cellStyle name="1_단가조사표_여객터미널629" xfId="3510" xr:uid="{00000000-0005-0000-0000-00004C0B0000}"/>
    <cellStyle name="1_단가조사표_외곽도로616" xfId="3511" xr:uid="{00000000-0005-0000-0000-00004D0B0000}"/>
    <cellStyle name="1_단가조사표_용인죽전수량" xfId="3512" xr:uid="{00000000-0005-0000-0000-00004E0B0000}"/>
    <cellStyle name="1_단가조사표_원가계~1" xfId="3513" xr:uid="{00000000-0005-0000-0000-00004F0B0000}"/>
    <cellStyle name="1_단가조사표_유기질" xfId="3514" xr:uid="{00000000-0005-0000-0000-0000500B0000}"/>
    <cellStyle name="1_단가조사표_자재조서 (2)" xfId="3515" xr:uid="{00000000-0005-0000-0000-0000510B0000}"/>
    <cellStyle name="1_단가조사표_총괄내역" xfId="3516" xr:uid="{00000000-0005-0000-0000-0000520B0000}"/>
    <cellStyle name="1_단가조사표_총괄내역 (2)" xfId="3517" xr:uid="{00000000-0005-0000-0000-0000530B0000}"/>
    <cellStyle name="1_단가조사표_터미널도로403" xfId="3518" xr:uid="{00000000-0005-0000-0000-0000540B0000}"/>
    <cellStyle name="1_단가조사표_터미널도로429" xfId="3519" xr:uid="{00000000-0005-0000-0000-0000550B0000}"/>
    <cellStyle name="1_단가조사표_포장일위" xfId="3520" xr:uid="{00000000-0005-0000-0000-0000560B0000}"/>
    <cellStyle name="1_대전목양초" xfId="3521" xr:uid="{00000000-0005-0000-0000-0000570B0000}"/>
    <cellStyle name="1_서구청자료관DB최종본" xfId="1745" xr:uid="{00000000-0005-0000-0000-0000580B0000}"/>
    <cellStyle name="1_송정리역사(토목완료林)" xfId="3522" xr:uid="{00000000-0005-0000-0000-0000590B0000}"/>
    <cellStyle name="1_송정리역사(토목완료林)_15사단 홍콩" xfId="3523" xr:uid="{00000000-0005-0000-0000-00005A0B0000}"/>
    <cellStyle name="1_송정리역사(토목완료林)_2004-1046" xfId="3524" xr:uid="{00000000-0005-0000-0000-00005B0B0000}"/>
    <cellStyle name="1_수변전작업(12.17)" xfId="3525" xr:uid="{00000000-0005-0000-0000-00005C0B0000}"/>
    <cellStyle name="1_시민계략공사" xfId="3526" xr:uid="{00000000-0005-0000-0000-00005D0B0000}"/>
    <cellStyle name="1_시민계략공사 2" xfId="3527" xr:uid="{00000000-0005-0000-0000-00005E0B0000}"/>
    <cellStyle name="1_시민계략공사 2 2" xfId="3528" xr:uid="{00000000-0005-0000-0000-00005F0B0000}"/>
    <cellStyle name="1_시민계략공사 3" xfId="3529" xr:uid="{00000000-0005-0000-0000-0000600B0000}"/>
    <cellStyle name="1_시민계략공사 3 2" xfId="3530" xr:uid="{00000000-0005-0000-0000-0000610B0000}"/>
    <cellStyle name="1_시민계략공사_2차E S작업" xfId="3531" xr:uid="{00000000-0005-0000-0000-0000620B0000}"/>
    <cellStyle name="1_시민계략공사_2차E S작업 2" xfId="3532" xr:uid="{00000000-0005-0000-0000-0000630B0000}"/>
    <cellStyle name="1_시민계략공사_2차E S작업 2 2" xfId="3533" xr:uid="{00000000-0005-0000-0000-0000640B0000}"/>
    <cellStyle name="1_시민계략공사_2차E S작업 3" xfId="3534" xr:uid="{00000000-0005-0000-0000-0000650B0000}"/>
    <cellStyle name="1_시민계략공사_2차E S작업 3 2" xfId="3535" xr:uid="{00000000-0005-0000-0000-0000660B0000}"/>
    <cellStyle name="1_시민계략공사_2차E S작업 4" xfId="3536" xr:uid="{00000000-0005-0000-0000-0000670B0000}"/>
    <cellStyle name="1_시민계략공사_standard원가계산" xfId="3537" xr:uid="{00000000-0005-0000-0000-0000680B0000}"/>
    <cellStyle name="1_시민계략공사_standard원가계산 2" xfId="3538" xr:uid="{00000000-0005-0000-0000-0000690B0000}"/>
    <cellStyle name="1_시민계략공사_standard원가계산 2 2" xfId="3539" xr:uid="{00000000-0005-0000-0000-00006A0B0000}"/>
    <cellStyle name="1_시민계략공사_standard원가계산 3" xfId="3540" xr:uid="{00000000-0005-0000-0000-00006B0B0000}"/>
    <cellStyle name="1_시민계략공사_standard원가계산 3 2" xfId="3541" xr:uid="{00000000-0005-0000-0000-00006C0B0000}"/>
    <cellStyle name="1_시민계략공사_standard원가계산 4" xfId="3542" xr:uid="{00000000-0005-0000-0000-00006D0B0000}"/>
    <cellStyle name="1_시민계략공사_기계공내역서(노임수량제외)" xfId="3543" xr:uid="{00000000-0005-0000-0000-00006E0B0000}"/>
    <cellStyle name="1_시민계략공사_기계공내역서(노임수량제외) 2" xfId="3544" xr:uid="{00000000-0005-0000-0000-00006F0B0000}"/>
    <cellStyle name="1_시민계략공사_기계공내역서(노임수량제외) 2 2" xfId="3545" xr:uid="{00000000-0005-0000-0000-0000700B0000}"/>
    <cellStyle name="1_시민계략공사_기계공내역서(노임수량제외) 3" xfId="3546" xr:uid="{00000000-0005-0000-0000-0000710B0000}"/>
    <cellStyle name="1_시민계략공사_기계공내역서(노임수량제외) 3 2" xfId="3547" xr:uid="{00000000-0005-0000-0000-0000720B0000}"/>
    <cellStyle name="1_시민계략공사_신창지구(건축실행)" xfId="3548" xr:uid="{00000000-0005-0000-0000-0000730B0000}"/>
    <cellStyle name="1_시민계략공사_신창지구(건축실행) 2" xfId="3549" xr:uid="{00000000-0005-0000-0000-0000740B0000}"/>
    <cellStyle name="1_시민계략공사_신창지구(건축실행) 2 2" xfId="3550" xr:uid="{00000000-0005-0000-0000-0000750B0000}"/>
    <cellStyle name="1_시민계략공사_신창지구(건축실행) 3" xfId="3551" xr:uid="{00000000-0005-0000-0000-0000760B0000}"/>
    <cellStyle name="1_시민계략공사_신창지구(건축실행) 3 2" xfId="3552" xr:uid="{00000000-0005-0000-0000-0000770B0000}"/>
    <cellStyle name="1_시민계략공사_신창지구(건축실행) 4" xfId="3553" xr:uid="{00000000-0005-0000-0000-0000780B0000}"/>
    <cellStyle name="1_시민계략공사_신창지구(소방변환)" xfId="3554" xr:uid="{00000000-0005-0000-0000-0000790B0000}"/>
    <cellStyle name="1_시민계략공사_전기-한남" xfId="3555" xr:uid="{00000000-0005-0000-0000-00007A0B0000}"/>
    <cellStyle name="1_신창지구(건축실행)" xfId="3556" xr:uid="{00000000-0005-0000-0000-00007B0B0000}"/>
    <cellStyle name="1_자료관시스템 DB구축 원가계산보고서" xfId="1746" xr:uid="{00000000-0005-0000-0000-00007C0B0000}"/>
    <cellStyle name="1_자료관초본" xfId="1747" xr:uid="{00000000-0005-0000-0000-00007D0B0000}"/>
    <cellStyle name="1_전주용소 초 중교 산출내역서" xfId="3557" xr:uid="{00000000-0005-0000-0000-00007E0B0000}"/>
    <cellStyle name="1_종합(0303012)" xfId="3558" xr:uid="{00000000-0005-0000-0000-00007F0B0000}"/>
    <cellStyle name="1_지수검토" xfId="3559" xr:uid="{00000000-0005-0000-0000-0000800B0000}"/>
    <cellStyle name="1_지식정보DB구축-대연이지텍" xfId="1748" xr:uid="{00000000-0005-0000-0000-0000810B0000}"/>
    <cellStyle name="1_천천고고등학교교사신축공사(산출내역집계표)" xfId="3560" xr:uid="{00000000-0005-0000-0000-0000820B0000}"/>
    <cellStyle name="1_충장 체육공원준공내역 " xfId="3561" xr:uid="{00000000-0005-0000-0000-0000830B0000}"/>
    <cellStyle name="1_충청남도평생교육회관신축공사" xfId="3562" xr:uid="{00000000-0005-0000-0000-0000840B0000}"/>
    <cellStyle name="1_호남선두계역ES" xfId="3563" xr:uid="{00000000-0005-0000-0000-0000850B0000}"/>
    <cellStyle name="10" xfId="1749" xr:uid="{00000000-0005-0000-0000-0000860B0000}"/>
    <cellStyle name="100" xfId="1750" xr:uid="{00000000-0005-0000-0000-0000870B0000}"/>
    <cellStyle name="120" xfId="1751" xr:uid="{00000000-0005-0000-0000-0000880B0000}"/>
    <cellStyle name="19990216" xfId="1752" xr:uid="{00000000-0005-0000-0000-0000890B0000}"/>
    <cellStyle name="¹e" xfId="1753" xr:uid="{00000000-0005-0000-0000-00008A0B0000}"/>
    <cellStyle name="¹e 2" xfId="3564" xr:uid="{00000000-0005-0000-0000-00008B0B0000}"/>
    <cellStyle name="¹e 3" xfId="3565" xr:uid="{00000000-0005-0000-0000-00008C0B0000}"/>
    <cellStyle name="¹eºÐA²_±aA¸" xfId="1754" xr:uid="{00000000-0005-0000-0000-00008D0B0000}"/>
    <cellStyle name="1월" xfId="1755" xr:uid="{00000000-0005-0000-0000-00008E0B0000}"/>
    <cellStyle name="2" xfId="3566" xr:uid="{00000000-0005-0000-0000-00008F0B0000}"/>
    <cellStyle name="2_laroux" xfId="3567" xr:uid="{00000000-0005-0000-0000-0000900B0000}"/>
    <cellStyle name="2_laroux_ATC-YOON1" xfId="3568" xr:uid="{00000000-0005-0000-0000-0000910B0000}"/>
    <cellStyle name="2_단가조사표" xfId="3569" xr:uid="{00000000-0005-0000-0000-0000920B0000}"/>
    <cellStyle name="2_단가조사표_1011소각" xfId="3570" xr:uid="{00000000-0005-0000-0000-0000930B0000}"/>
    <cellStyle name="2_단가조사표_1113교~1" xfId="3571" xr:uid="{00000000-0005-0000-0000-0000940B0000}"/>
    <cellStyle name="2_단가조사표_121내역" xfId="3572" xr:uid="{00000000-0005-0000-0000-0000950B0000}"/>
    <cellStyle name="2_단가조사표_객토량" xfId="3573" xr:uid="{00000000-0005-0000-0000-0000960B0000}"/>
    <cellStyle name="2_단가조사표_교통센~1" xfId="3574" xr:uid="{00000000-0005-0000-0000-0000970B0000}"/>
    <cellStyle name="2_단가조사표_교통센터412" xfId="3575" xr:uid="{00000000-0005-0000-0000-0000980B0000}"/>
    <cellStyle name="2_단가조사표_교통수" xfId="3576" xr:uid="{00000000-0005-0000-0000-0000990B0000}"/>
    <cellStyle name="2_단가조사표_교통수량산출서" xfId="3577" xr:uid="{00000000-0005-0000-0000-00009A0B0000}"/>
    <cellStyle name="2_단가조사표_구조물대가 (2)" xfId="3578" xr:uid="{00000000-0005-0000-0000-00009B0B0000}"/>
    <cellStyle name="2_단가조사표_내역서 (2)" xfId="3579" xr:uid="{00000000-0005-0000-0000-00009C0B0000}"/>
    <cellStyle name="2_단가조사표_대전관저지구" xfId="3580" xr:uid="{00000000-0005-0000-0000-00009D0B0000}"/>
    <cellStyle name="2_단가조사표_동측지~1" xfId="3581" xr:uid="{00000000-0005-0000-0000-00009E0B0000}"/>
    <cellStyle name="2_단가조사표_동측지원422" xfId="3582" xr:uid="{00000000-0005-0000-0000-00009F0B0000}"/>
    <cellStyle name="2_단가조사표_동측지원512" xfId="3583" xr:uid="{00000000-0005-0000-0000-0000A00B0000}"/>
    <cellStyle name="2_단가조사표_동측지원524" xfId="3584" xr:uid="{00000000-0005-0000-0000-0000A10B0000}"/>
    <cellStyle name="2_단가조사표_부대422" xfId="3585" xr:uid="{00000000-0005-0000-0000-0000A20B0000}"/>
    <cellStyle name="2_단가조사표_부대시설" xfId="3586" xr:uid="{00000000-0005-0000-0000-0000A30B0000}"/>
    <cellStyle name="2_단가조사표_소각수~1" xfId="3587" xr:uid="{00000000-0005-0000-0000-0000A40B0000}"/>
    <cellStyle name="2_단가조사표_소각수내역서" xfId="3588" xr:uid="{00000000-0005-0000-0000-0000A50B0000}"/>
    <cellStyle name="2_단가조사표_소각수목2" xfId="3589" xr:uid="{00000000-0005-0000-0000-0000A60B0000}"/>
    <cellStyle name="2_단가조사표_수량산출서 (2)" xfId="3590" xr:uid="{00000000-0005-0000-0000-0000A70B0000}"/>
    <cellStyle name="2_단가조사표_엑스포~1" xfId="3591" xr:uid="{00000000-0005-0000-0000-0000A80B0000}"/>
    <cellStyle name="2_단가조사표_엑스포한빛1" xfId="3592" xr:uid="{00000000-0005-0000-0000-0000A90B0000}"/>
    <cellStyle name="2_단가조사표_여객터미널331" xfId="3593" xr:uid="{00000000-0005-0000-0000-0000AA0B0000}"/>
    <cellStyle name="2_단가조사표_여객터미널513" xfId="3594" xr:uid="{00000000-0005-0000-0000-0000AB0B0000}"/>
    <cellStyle name="2_단가조사표_여객터미널629" xfId="3595" xr:uid="{00000000-0005-0000-0000-0000AC0B0000}"/>
    <cellStyle name="2_단가조사표_외곽도로616" xfId="3596" xr:uid="{00000000-0005-0000-0000-0000AD0B0000}"/>
    <cellStyle name="2_단가조사표_용인죽전수량" xfId="3597" xr:uid="{00000000-0005-0000-0000-0000AE0B0000}"/>
    <cellStyle name="2_단가조사표_원가계~1" xfId="3598" xr:uid="{00000000-0005-0000-0000-0000AF0B0000}"/>
    <cellStyle name="2_단가조사표_유기질" xfId="3599" xr:uid="{00000000-0005-0000-0000-0000B00B0000}"/>
    <cellStyle name="2_단가조사표_자재조서 (2)" xfId="3600" xr:uid="{00000000-0005-0000-0000-0000B10B0000}"/>
    <cellStyle name="2_단가조사표_총괄내역" xfId="3601" xr:uid="{00000000-0005-0000-0000-0000B20B0000}"/>
    <cellStyle name="2_단가조사표_총괄내역 (2)" xfId="3602" xr:uid="{00000000-0005-0000-0000-0000B30B0000}"/>
    <cellStyle name="2_단가조사표_터미널도로403" xfId="3603" xr:uid="{00000000-0005-0000-0000-0000B40B0000}"/>
    <cellStyle name="2_단가조사표_터미널도로429" xfId="3604" xr:uid="{00000000-0005-0000-0000-0000B50B0000}"/>
    <cellStyle name="2_단가조사표_포장일위" xfId="3605" xr:uid="{00000000-0005-0000-0000-0000B60B0000}"/>
    <cellStyle name="20% - 강조색1 2" xfId="1756" xr:uid="{00000000-0005-0000-0000-0000B70B0000}"/>
    <cellStyle name="20% - 강조색2 2" xfId="1757" xr:uid="{00000000-0005-0000-0000-0000B80B0000}"/>
    <cellStyle name="20% - 강조색3 2" xfId="1758" xr:uid="{00000000-0005-0000-0000-0000B90B0000}"/>
    <cellStyle name="20% - 강조색4 2" xfId="1759" xr:uid="{00000000-0005-0000-0000-0000BA0B0000}"/>
    <cellStyle name="20% - 강조색5 2" xfId="1760" xr:uid="{00000000-0005-0000-0000-0000BB0B0000}"/>
    <cellStyle name="20% - 강조색6 2" xfId="1761" xr:uid="{00000000-0005-0000-0000-0000BC0B0000}"/>
    <cellStyle name="3_산#2-2설비별기본물량산출 집계 " xfId="3606" xr:uid="{00000000-0005-0000-0000-0000BD0B0000}"/>
    <cellStyle name="3_산#7-5 비파괴검사(RT) " xfId="3607" xr:uid="{00000000-0005-0000-0000-0000BE0B0000}"/>
    <cellStyle name="3_산세약품소요량 " xfId="3608" xr:uid="{00000000-0005-0000-0000-0000BF0B0000}"/>
    <cellStyle name="³¯â¥" xfId="3609" xr:uid="{00000000-0005-0000-0000-0000C00B0000}"/>
    <cellStyle name="၃urrency_OTD thru NOR " xfId="1762" xr:uid="{00000000-0005-0000-0000-0000C10B0000}"/>
    <cellStyle name="40% - 강조색1 2" xfId="1763" xr:uid="{00000000-0005-0000-0000-0000C20B0000}"/>
    <cellStyle name="40% - 강조색2 2" xfId="1764" xr:uid="{00000000-0005-0000-0000-0000C30B0000}"/>
    <cellStyle name="40% - 강조색3 2" xfId="1765" xr:uid="{00000000-0005-0000-0000-0000C40B0000}"/>
    <cellStyle name="40% - 강조색4 2" xfId="1766" xr:uid="{00000000-0005-0000-0000-0000C50B0000}"/>
    <cellStyle name="40% - 강조색5 2" xfId="1767" xr:uid="{00000000-0005-0000-0000-0000C60B0000}"/>
    <cellStyle name="40% - 강조색6 2" xfId="1768" xr:uid="{00000000-0005-0000-0000-0000C70B0000}"/>
    <cellStyle name="60" xfId="1769" xr:uid="{00000000-0005-0000-0000-0000C80B0000}"/>
    <cellStyle name="60% - 강조색1 2" xfId="1770" xr:uid="{00000000-0005-0000-0000-0000C90B0000}"/>
    <cellStyle name="60% - 강조색2 2" xfId="1771" xr:uid="{00000000-0005-0000-0000-0000CA0B0000}"/>
    <cellStyle name="60% - 강조색3 2" xfId="1772" xr:uid="{00000000-0005-0000-0000-0000CB0B0000}"/>
    <cellStyle name="60% - 강조색4 2" xfId="1773" xr:uid="{00000000-0005-0000-0000-0000CC0B0000}"/>
    <cellStyle name="60% - 강조색5 2" xfId="1774" xr:uid="{00000000-0005-0000-0000-0000CD0B0000}"/>
    <cellStyle name="60% - 강조색6 2" xfId="1775" xr:uid="{00000000-0005-0000-0000-0000CE0B0000}"/>
    <cellStyle name="_x0014_7." xfId="1776" xr:uid="{00000000-0005-0000-0000-0000CF0B0000}"/>
    <cellStyle name="82" xfId="1777" xr:uid="{00000000-0005-0000-0000-0000D00B0000}"/>
    <cellStyle name="90" xfId="1778" xr:uid="{00000000-0005-0000-0000-0000D10B0000}"/>
    <cellStyle name="A" xfId="1779" xr:uid="{00000000-0005-0000-0000-0000D20B0000}"/>
    <cellStyle name="A 2" xfId="3610" xr:uid="{00000000-0005-0000-0000-0000D30B0000}"/>
    <cellStyle name="A 3" xfId="3611" xr:uid="{00000000-0005-0000-0000-0000D40B0000}"/>
    <cellStyle name="Ā _x0010_က랐_xdc01_땯_x0001_" xfId="3612" xr:uid="{00000000-0005-0000-0000-0000D50B0000}"/>
    <cellStyle name="A???A???A???A???A???A???A???A???A???A???A???A???A???A???A???A???A???A???A?_x0007_?A???A_x000f_??A???A???A???A???A???A?_x0007_?A???A???A???A???A???A???A???A???A???A???A???A???A???A???A???A???A???A???A???A?_x0007_?A???A_x000f_??A???A???A???A???A???A?_x0007_?A???A???A???A???A???A???A???A???A??" xfId="1780" xr:uid="{00000000-0005-0000-0000-0000D60B0000}"/>
    <cellStyle name="A???A???A???A???A???A???A???A???A???A???A???A???A???A?_x0007_?A???A_x000f_??A???A???A???A???A???A?_x0007_?A???A???A???A???A???A???A???A???A???A???A???A???A???A???A???A???A???A???A???A?_x0007_?A???A_x000f_??A???A???A???A???A???A?_x0007_?A???A???A???A???A???A???A???A???A???A???A???A???A???A??" xfId="1781" xr:uid="{00000000-0005-0000-0000-0000D70B0000}"/>
    <cellStyle name="A???A???A???A???A???A???A???A???A?_x0007_?A???A_x000f_??A???A???A???A???A???A?_x0007_?A???A???A???A???A???A???A???A???A???A???A???A???A???A???A???A???A???A???A???A?_x0007_?A???A_x000f_??A???A???A???A???A???A?_x0007_?A???A???A???A???A???A???A???A???A???A???A???A???A???A???A???A???A???A???A??" xfId="1782" xr:uid="{00000000-0005-0000-0000-0000D80B0000}"/>
    <cellStyle name="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?A??" xfId="1783" xr:uid="{00000000-0005-0000-0000-0000D90B0000}"/>
    <cellStyle name="A???A???A???A?_x0007_?A???A_x000f_??A???A???A???A???A???A?_x0007_?A???A???A???A???A???A???A???A???A???A???A???A???A???A???A???A???A???A???A???A?_x0007_?A???A_x000f_??A???A???A???A???A???A?_x0007_?A???A???A???A???A???A???A???A???A???A???A???A???A???A???A???A???A???A???A???A?_x0007_?A???A_x000f_??A???A??" xfId="1784" xr:uid="{00000000-0005-0000-0000-0000DA0B0000}"/>
    <cellStyle name="A_x000f_??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" xfId="1785" xr:uid="{00000000-0005-0000-0000-0000DB0B0000}"/>
    <cellStyle name="A_x000f_??A_x000f_??A_x001f_" xfId="1786" xr:uid="{00000000-0005-0000-0000-0000DC0B0000}"/>
    <cellStyle name="A_Book1" xfId="3613" xr:uid="{00000000-0005-0000-0000-0000DD0B0000}"/>
    <cellStyle name="a_Q2 FY96" xfId="1787" xr:uid="{00000000-0005-0000-0000-0000DE0B0000}"/>
    <cellStyle name="A_표지양식" xfId="3614" xr:uid="{00000000-0005-0000-0000-0000DF0B0000}"/>
    <cellStyle name="A¡§¡ⓒ¡E¡þ¡EO [0]_¡§oA￠R¨¡￠RI￠R¨¡eE¨Io " xfId="1788" xr:uid="{00000000-0005-0000-0000-0000E00B0000}"/>
    <cellStyle name="A¡§¡ⓒ¡E¡þ¡EO_¡§oA￠R¨¡￠RI￠R¨¡eE¨Io " xfId="1789" xr:uid="{00000000-0005-0000-0000-0000E10B0000}"/>
    <cellStyle name="A¨­???? [0]_2000¨?OER " xfId="1790" xr:uid="{00000000-0005-0000-0000-0000E20B0000}"/>
    <cellStyle name="A¨­????_2000¨?OER " xfId="1791" xr:uid="{00000000-0005-0000-0000-0000E30B0000}"/>
    <cellStyle name="A¨­￠￢￠O [0]_ ¨￢n￠￢n¨￢¡Æ ￠?u¨￢¡Æ¡¾a¨uu " xfId="3615" xr:uid="{00000000-0005-0000-0000-0000E40B0000}"/>
    <cellStyle name="A¨­¢¬¢Ò [0]_¡¾a¨úEAo_97©øa3-5 " xfId="3616" xr:uid="{00000000-0005-0000-0000-0000E50B0000}"/>
    <cellStyle name="A¨­￠￢￠O [0]_¡Æu￠￢RBS('98) " xfId="3617" xr:uid="{00000000-0005-0000-0000-0000E60B0000}"/>
    <cellStyle name="A¨­¢¬¢Ò [0]_¨úc¨öA " xfId="3618" xr:uid="{00000000-0005-0000-0000-0000E70B0000}"/>
    <cellStyle name="A¨­￠￢￠O [0]_3￠?u¨uoAⓒ÷ " xfId="3619" xr:uid="{00000000-0005-0000-0000-0000E80B0000}"/>
    <cellStyle name="A¨­¢¬¢Ò [0]_4PART " xfId="3620" xr:uid="{00000000-0005-0000-0000-0000E90B0000}"/>
    <cellStyle name="A¨­￠￢￠O [0]_A|A￠O1¨￢I1¡Æu CoEⓒ÷ " xfId="3621" xr:uid="{00000000-0005-0000-0000-0000EA0B0000}"/>
    <cellStyle name="A¨­¢¬¢Ò [0]_C¡Æ¢¬n¨¬¡Æ " xfId="3622" xr:uid="{00000000-0005-0000-0000-0000EB0B0000}"/>
    <cellStyle name="A¨­￠￢￠O [0]_ⓒoⓒ¡A¨o¨￢R " xfId="3623" xr:uid="{00000000-0005-0000-0000-0000EC0B0000}"/>
    <cellStyle name="A¨­¢¬¢Ò [0]_INQUIRY ¢¯¥ì¨ú¡ÀA©¬A©ª " xfId="3624" xr:uid="{00000000-0005-0000-0000-0000ED0B0000}"/>
    <cellStyle name="A¨­￠￢￠O_ ¨￢n￠￢n¨￢¡Æ ￠?u¨￢¡Æ¡¾a¨uu " xfId="3625" xr:uid="{00000000-0005-0000-0000-0000EE0B0000}"/>
    <cellStyle name="A¨­¢¬¢Ò_¡¾a¨úEAo_97©øa3-5 " xfId="3626" xr:uid="{00000000-0005-0000-0000-0000EF0B0000}"/>
    <cellStyle name="A¨­￠￢￠O_¡Æu￠￢RC¡¿￠￢n_¨u¡AA¨u¨￢¡Æ " xfId="3627" xr:uid="{00000000-0005-0000-0000-0000F00B0000}"/>
    <cellStyle name="A¨­¢¬¢Ò_¨úc¨öA " xfId="3628" xr:uid="{00000000-0005-0000-0000-0000F10B0000}"/>
    <cellStyle name="A¨­￠￢￠O_3￠?u¨uoAⓒ÷ " xfId="3629" xr:uid="{00000000-0005-0000-0000-0000F20B0000}"/>
    <cellStyle name="A¨­¢¬¢Ò_95©øaAN¡Æy¨ùo¡¤R " xfId="3630" xr:uid="{00000000-0005-0000-0000-0000F30B0000}"/>
    <cellStyle name="A¨­￠￢￠O_A|A￠O1¨￢I1¡Æu CoEⓒ÷ " xfId="3631" xr:uid="{00000000-0005-0000-0000-0000F40B0000}"/>
    <cellStyle name="A¨­¢¬¢Ò_C¡Æ¢¬n¨¬¡Æ " xfId="3632" xr:uid="{00000000-0005-0000-0000-0000F50B0000}"/>
    <cellStyle name="A¨­￠￢￠O_ⓒoⓒ¡A¨o¨￢R " xfId="3633" xr:uid="{00000000-0005-0000-0000-0000F60B0000}"/>
    <cellStyle name="A￠R¡×￠R¨I￠RE￠Rⓒ­￠REO [0]_INQUIRY ￠RE?￠RIi￠R¡×u¡ERAA¡§I￠Rⓒ­A¡§I¡§¡I " xfId="3634" xr:uid="{00000000-0005-0000-0000-0000F70B0000}"/>
    <cellStyle name="A￠R¡×￠R¨I￠RE￠Rⓒ­￠REO_INQUIRY ￠RE?￠RIi￠R¡×u¡ERAA¡§I￠Rⓒ­A¡§I¡§¡I " xfId="3635" xr:uid="{00000000-0005-0000-0000-0000F80B0000}"/>
    <cellStyle name="a-4" xfId="1792" xr:uid="{00000000-0005-0000-0000-0000F90B0000}"/>
    <cellStyle name="aa" xfId="1793" xr:uid="{00000000-0005-0000-0000-0000FA0B0000}"/>
    <cellStyle name="Aⓒ­" xfId="1794" xr:uid="{00000000-0005-0000-0000-0000FB0B0000}"/>
    <cellStyle name="Aⓒ­ 2" xfId="3636" xr:uid="{00000000-0005-0000-0000-0000FC0B0000}"/>
    <cellStyle name="Aⓒ­ 3" xfId="3637" xr:uid="{00000000-0005-0000-0000-0000FD0B0000}"/>
    <cellStyle name="Actual Date" xfId="1795" xr:uid="{00000000-0005-0000-0000-0000FE0B0000}"/>
    <cellStyle name="Ae" xfId="1796" xr:uid="{00000000-0005-0000-0000-0000FF0B0000}"/>
    <cellStyle name="Ae 2" xfId="3638" xr:uid="{00000000-0005-0000-0000-0000000C0000}"/>
    <cellStyle name="Ae 3" xfId="3639" xr:uid="{00000000-0005-0000-0000-0000010C0000}"/>
    <cellStyle name="Aee­ " xfId="1797" xr:uid="{00000000-0005-0000-0000-0000020C0000}"/>
    <cellStyle name="AeE­ [0]_  A¾  CO  " xfId="3640" xr:uid="{00000000-0005-0000-0000-0000030C0000}"/>
    <cellStyle name="ÅëÈ­ [0]_¸ðÇü¸·" xfId="1798" xr:uid="{00000000-0005-0000-0000-0000040C0000}"/>
    <cellStyle name="AeE­ [0]_¿i¿μ¾E " xfId="1799" xr:uid="{00000000-0005-0000-0000-0000050C0000}"/>
    <cellStyle name="ÅëÈ­ [0]_±â°è¼³ºñ-ÀÏÀ§¸ñ·Ï " xfId="3641" xr:uid="{00000000-0005-0000-0000-0000060C0000}"/>
    <cellStyle name="AeE­ [0]_±a¼uAe½A " xfId="3642" xr:uid="{00000000-0005-0000-0000-0000070C0000}"/>
    <cellStyle name="ÅëÈ­ [0]_»óºÎ¼ö·®Áý°è " xfId="3643" xr:uid="{00000000-0005-0000-0000-0000080C0000}"/>
    <cellStyle name="AeE­ [0]_°u¸RC×¸n_¾÷A¾º° " xfId="3644" xr:uid="{00000000-0005-0000-0000-0000090C0000}"/>
    <cellStyle name="ÅëÈ­ [0]_¼öÀÍ¼º " xfId="3645" xr:uid="{00000000-0005-0000-0000-00000A0C0000}"/>
    <cellStyle name="AeE­ [0]_¹y¸eº¸E￡ " xfId="3646" xr:uid="{00000000-0005-0000-0000-00000B0C0000}"/>
    <cellStyle name="ÅëÈ­ [0]_Á¦Á¶1ºÎ1°ú ÇöÈ² " xfId="3647" xr:uid="{00000000-0005-0000-0000-00000C0C0000}"/>
    <cellStyle name="AeE­ [0]_A¾CO½A¼³ " xfId="3648" xr:uid="{00000000-0005-0000-0000-00000D0C0000}"/>
    <cellStyle name="ÅëÈ­ [0]_Á¾ÇÕ½Å¼³ " xfId="3649" xr:uid="{00000000-0005-0000-0000-00000E0C0000}"/>
    <cellStyle name="AeE­ [0]_A¾COA¶°AºÐ " xfId="3650" xr:uid="{00000000-0005-0000-0000-00000F0C0000}"/>
    <cellStyle name="ÅëÈ­ [0]_Á¾ÇÕÃ¶°ÅºÐ " xfId="3651" xr:uid="{00000000-0005-0000-0000-0000100C0000}"/>
    <cellStyle name="AeE­ [0]_AMT " xfId="3652" xr:uid="{00000000-0005-0000-0000-0000110C0000}"/>
    <cellStyle name="ÅëÈ­ [0]_ÅõÀÚÁý°èÇ¥ " xfId="3653" xr:uid="{00000000-0005-0000-0000-0000120C0000}"/>
    <cellStyle name="AeE­ [0]_INQUIRY ¿μ¾÷AßAø " xfId="1800" xr:uid="{00000000-0005-0000-0000-0000130C0000}"/>
    <cellStyle name="ÅëÈ­ [0]_laroux" xfId="3654" xr:uid="{00000000-0005-0000-0000-0000140C0000}"/>
    <cellStyle name="AeE­ [0]_º≫¼± ±æ¾i±uºI ¼o·R Ay°eC￥ " xfId="1801" xr:uid="{00000000-0005-0000-0000-0000150C0000}"/>
    <cellStyle name="Aee­ _1차 - 1,2호선 전동차 청소용역(ESC-2차)" xfId="3655" xr:uid="{00000000-0005-0000-0000-0000160C0000}"/>
    <cellStyle name="AeE­_  A¾  CO  " xfId="3656" xr:uid="{00000000-0005-0000-0000-0000170C0000}"/>
    <cellStyle name="ÅëÈ­_¸ðÇü¸·" xfId="1802" xr:uid="{00000000-0005-0000-0000-0000180C0000}"/>
    <cellStyle name="AeE­_¿i¿μ¾E " xfId="1803" xr:uid="{00000000-0005-0000-0000-0000190C0000}"/>
    <cellStyle name="ÅëÈ­_±â°è¼³ºñ-ÀÏÀ§¸ñ·Ï " xfId="3657" xr:uid="{00000000-0005-0000-0000-00001A0C0000}"/>
    <cellStyle name="AeE­_±a¼uAe½A " xfId="3658" xr:uid="{00000000-0005-0000-0000-00001B0C0000}"/>
    <cellStyle name="ÅëÈ­_»óºÎ¼ö·®Áý°è " xfId="3659" xr:uid="{00000000-0005-0000-0000-00001C0C0000}"/>
    <cellStyle name="AeE­_°u¸?C×¸n_¾÷A¾º° " xfId="3660" xr:uid="{00000000-0005-0000-0000-00001D0C0000}"/>
    <cellStyle name="ÅëÈ­_¼öÀÍ¼º " xfId="3661" xr:uid="{00000000-0005-0000-0000-00001E0C0000}"/>
    <cellStyle name="AeE­_¹y¸eº¸E￡ " xfId="3662" xr:uid="{00000000-0005-0000-0000-00001F0C0000}"/>
    <cellStyle name="ÅëÈ­_Á¦Á¶1ºÎ1°ú ÇöÈ² " xfId="3663" xr:uid="{00000000-0005-0000-0000-0000200C0000}"/>
    <cellStyle name="AeE­_A¾CO½A¼³ " xfId="3664" xr:uid="{00000000-0005-0000-0000-0000210C0000}"/>
    <cellStyle name="ÅëÈ­_Á¾ÇÕ½Å¼³ " xfId="3665" xr:uid="{00000000-0005-0000-0000-0000220C0000}"/>
    <cellStyle name="AeE­_A¾COA¶°AºÐ " xfId="3666" xr:uid="{00000000-0005-0000-0000-0000230C0000}"/>
    <cellStyle name="ÅëÈ­_Á¾ÇÕÃ¶°ÅºÐ " xfId="3667" xr:uid="{00000000-0005-0000-0000-0000240C0000}"/>
    <cellStyle name="AeE­_AMT " xfId="3668" xr:uid="{00000000-0005-0000-0000-0000250C0000}"/>
    <cellStyle name="ÅëÈ­_ÅõÀÚÁý°èÇ¥ " xfId="3669" xr:uid="{00000000-0005-0000-0000-0000260C0000}"/>
    <cellStyle name="AeE­_INQUIRY ¿μ¾÷AßAø " xfId="1804" xr:uid="{00000000-0005-0000-0000-0000270C0000}"/>
    <cellStyle name="ÅëÈ­_laroux" xfId="3670" xr:uid="{00000000-0005-0000-0000-0000280C0000}"/>
    <cellStyle name="AeE­_º≫¼± ±æ¾i±uºI ¼o·R Ay°eC￥ " xfId="1805" xr:uid="{00000000-0005-0000-0000-0000290C0000}"/>
    <cellStyle name="Aee¡" xfId="1806" xr:uid="{00000000-0005-0000-0000-00002A0C0000}"/>
    <cellStyle name="Aee¡ 2" xfId="3671" xr:uid="{00000000-0005-0000-0000-00002B0C0000}"/>
    <cellStyle name="Aee¡ 3" xfId="3672" xr:uid="{00000000-0005-0000-0000-00002C0C0000}"/>
    <cellStyle name="AeE¡? [0]_2000¨?OER " xfId="1807" xr:uid="{00000000-0005-0000-0000-00002D0C0000}"/>
    <cellStyle name="AeE¡?_2000¨?OER " xfId="1808" xr:uid="{00000000-0005-0000-0000-00002E0C0000}"/>
    <cellStyle name="AeE¡© [0]_¡Æ¡ÌA¡Ë¨¬n " xfId="3673" xr:uid="{00000000-0005-0000-0000-00002F0C0000}"/>
    <cellStyle name="AeE¡©_¡Æ¡ÌA¡Ë¨¬n " xfId="3674" xr:uid="{00000000-0005-0000-0000-0000300C0000}"/>
    <cellStyle name="Aee¡ⓒ " xfId="3675" xr:uid="{00000000-0005-0000-0000-0000310C0000}"/>
    <cellStyle name="AeE¡ⓒ [0]_ ¨￢n￠￢n¨￢¡Æ ￠?u¨￢¡Æ¡¾a¨uu " xfId="3676" xr:uid="{00000000-0005-0000-0000-0000320C0000}"/>
    <cellStyle name="AeE¡ⓒ_ ¨￢n￠￢n¨￢¡Æ ￠?u¨￢¡Æ¡¾a¨uu " xfId="3677" xr:uid="{00000000-0005-0000-0000-0000330C0000}"/>
    <cellStyle name="AeE¡ER¡§I [0]_INQUIRY ￠RE?￠RIi￠R¡×u¡ERAA¡§I￠Rⓒ­A¡§I¡§¡I " xfId="3678" xr:uid="{00000000-0005-0000-0000-0000340C0000}"/>
    <cellStyle name="AeE¡ER¡§I_INQUIRY ￠RE?￠RIi￠R¡×u¡ERAA¡§I￠Rⓒ­A¡§I¡§¡I " xfId="3679" xr:uid="{00000000-0005-0000-0000-0000350C0000}"/>
    <cellStyle name="AeE￠R¨I [0]_¡§oA￠R¨¡￠RI￠R¨¡eE¨Io " xfId="1809" xr:uid="{00000000-0005-0000-0000-0000360C0000}"/>
    <cellStyle name="AeE￠R¨I_¡§oA￠R¨¡￠RI￠R¨¡eE¨Io " xfId="1810" xr:uid="{00000000-0005-0000-0000-0000370C0000}"/>
    <cellStyle name="Æu¼ " xfId="3680" xr:uid="{00000000-0005-0000-0000-0000380C0000}"/>
    <cellStyle name="Æû¼¾æ®" xfId="3681" xr:uid="{00000000-0005-0000-0000-0000390C0000}"/>
    <cellStyle name="ALIGNMENT" xfId="1811" xr:uid="{00000000-0005-0000-0000-00003A0C0000}"/>
    <cellStyle name="ARIAL" xfId="1812" xr:uid="{00000000-0005-0000-0000-00003B0C0000}"/>
    <cellStyle name="Aþ¸" xfId="1813" xr:uid="{00000000-0005-0000-0000-00003C0C0000}"/>
    <cellStyle name="Aþ¸ 2" xfId="3682" xr:uid="{00000000-0005-0000-0000-00003D0C0000}"/>
    <cellStyle name="Aþ¸ 3" xfId="3683" xr:uid="{00000000-0005-0000-0000-00003E0C0000}"/>
    <cellStyle name="AÞ¸¶ [0]_  A¾  CO  " xfId="3684" xr:uid="{00000000-0005-0000-0000-00003F0C0000}"/>
    <cellStyle name="ÄÞ¸¶ [0]_  Á¾  ÇÕ  " xfId="3685" xr:uid="{00000000-0005-0000-0000-0000400C0000}"/>
    <cellStyle name="AÞ¸¶ [0]_ 2ÆAAþº° " xfId="1814" xr:uid="{00000000-0005-0000-0000-0000410C0000}"/>
    <cellStyle name="ÄÞ¸¶ [0]_¸ðÇü¸·" xfId="1815" xr:uid="{00000000-0005-0000-0000-0000420C0000}"/>
    <cellStyle name="AÞ¸¶ [0]_¿i¿μ¾E " xfId="1816" xr:uid="{00000000-0005-0000-0000-0000430C0000}"/>
    <cellStyle name="ÄÞ¸¶ [0]_±â°è¼³ºñ-ÀÏÀ§¸ñ·Ï " xfId="3686" xr:uid="{00000000-0005-0000-0000-0000440C0000}"/>
    <cellStyle name="AÞ¸¶ [0]_±a¼uAe½A " xfId="3687" xr:uid="{00000000-0005-0000-0000-0000450C0000}"/>
    <cellStyle name="ÄÞ¸¶ [0]_»óºÎ¼ö·®Áý°è " xfId="3688" xr:uid="{00000000-0005-0000-0000-0000460C0000}"/>
    <cellStyle name="AÞ¸¶ [0]_¼oAI¼º " xfId="1817" xr:uid="{00000000-0005-0000-0000-0000470C0000}"/>
    <cellStyle name="ÄÞ¸¶ [0]_¹æÀ½º® " xfId="3689" xr:uid="{00000000-0005-0000-0000-0000480C0000}"/>
    <cellStyle name="AÞ¸¶ [0]_A¾CO½A¼³ " xfId="3690" xr:uid="{00000000-0005-0000-0000-0000490C0000}"/>
    <cellStyle name="ÄÞ¸¶ [0]_Á¾ÇÕ½Å¼³ " xfId="3691" xr:uid="{00000000-0005-0000-0000-00004A0C0000}"/>
    <cellStyle name="AÞ¸¶ [0]_A¾COA¶°AºÐ " xfId="3692" xr:uid="{00000000-0005-0000-0000-00004B0C0000}"/>
    <cellStyle name="ÄÞ¸¶ [0]_Á¾ÇÕÃ¶°ÅºÐ " xfId="3693" xr:uid="{00000000-0005-0000-0000-00004C0C0000}"/>
    <cellStyle name="AÞ¸¶ [0]_AN°y(1.25) " xfId="3694" xr:uid="{00000000-0005-0000-0000-00004D0C0000}"/>
    <cellStyle name="ÄÞ¸¶ [0]_ÅõÀÚÁý°èÇ¥ " xfId="3695" xr:uid="{00000000-0005-0000-0000-00004E0C0000}"/>
    <cellStyle name="AÞ¸¶ [0]_INQUIRY ¿μ¾÷AßAø " xfId="1818" xr:uid="{00000000-0005-0000-0000-00004F0C0000}"/>
    <cellStyle name="ÄÞ¸¶ [0]_laroux" xfId="3696" xr:uid="{00000000-0005-0000-0000-0000500C0000}"/>
    <cellStyle name="AÞ¸¶ [0]_laroux_도담차량공작실설계서" xfId="3697" xr:uid="{00000000-0005-0000-0000-0000510C0000}"/>
    <cellStyle name="ÄÞ¸¶ [0]_laroux_도담차량공작실설계서" xfId="3698" xr:uid="{00000000-0005-0000-0000-0000520C0000}"/>
    <cellStyle name="AÞ¸¶ [0]_laroux_도담차량공작실신설공사" xfId="3699" xr:uid="{00000000-0005-0000-0000-0000530C0000}"/>
    <cellStyle name="ÄÞ¸¶ [0]_laroux_도담차량공작실신설공사" xfId="3700" xr:uid="{00000000-0005-0000-0000-0000540C0000}"/>
    <cellStyle name="AÞ¸¶ [0]_laroux_상장가도교설계서" xfId="3701" xr:uid="{00000000-0005-0000-0000-0000550C0000}"/>
    <cellStyle name="ÄÞ¸¶ [0]_laroux_상장가도교수량산출" xfId="3702" xr:uid="{00000000-0005-0000-0000-0000560C0000}"/>
    <cellStyle name="AÞ¸¶ [0]_º≫¼± ±æ¾i±uºI ¼o·R Ay°eC￥ " xfId="1819" xr:uid="{00000000-0005-0000-0000-0000570C0000}"/>
    <cellStyle name="AÞ¸¶_  A¾  CO  " xfId="3703" xr:uid="{00000000-0005-0000-0000-0000580C0000}"/>
    <cellStyle name="ÄÞ¸¶_  Á¾  ÇÕ  " xfId="3704" xr:uid="{00000000-0005-0000-0000-0000590C0000}"/>
    <cellStyle name="AÞ¸¶_ 2ÆAAþº° " xfId="1820" xr:uid="{00000000-0005-0000-0000-00005A0C0000}"/>
    <cellStyle name="ÄÞ¸¶_¸ðÇü¸·" xfId="1821" xr:uid="{00000000-0005-0000-0000-00005B0C0000}"/>
    <cellStyle name="AÞ¸¶_¿i¿μ¾E " xfId="1822" xr:uid="{00000000-0005-0000-0000-00005C0C0000}"/>
    <cellStyle name="ÄÞ¸¶_±â°è¼³ºñ-ÀÏÀ§¸ñ·Ï " xfId="3705" xr:uid="{00000000-0005-0000-0000-00005D0C0000}"/>
    <cellStyle name="AÞ¸¶_±a¼uAe½A " xfId="3706" xr:uid="{00000000-0005-0000-0000-00005E0C0000}"/>
    <cellStyle name="ÄÞ¸¶_»óºÎ¼ö·®Áý°è " xfId="3707" xr:uid="{00000000-0005-0000-0000-00005F0C0000}"/>
    <cellStyle name="AÞ¸¶_¼oAI¼º " xfId="3708" xr:uid="{00000000-0005-0000-0000-0000600C0000}"/>
    <cellStyle name="ÄÞ¸¶_¹æÀ½º® " xfId="3709" xr:uid="{00000000-0005-0000-0000-0000610C0000}"/>
    <cellStyle name="AÞ¸¶_A¾CO½A¼³ " xfId="3710" xr:uid="{00000000-0005-0000-0000-0000620C0000}"/>
    <cellStyle name="ÄÞ¸¶_Á¾ÇÕ½Å¼³ " xfId="3711" xr:uid="{00000000-0005-0000-0000-0000630C0000}"/>
    <cellStyle name="AÞ¸¶_A¾COA¶°AºÐ " xfId="3712" xr:uid="{00000000-0005-0000-0000-0000640C0000}"/>
    <cellStyle name="ÄÞ¸¶_Á¾ÇÕÃ¶°ÅºÐ " xfId="3713" xr:uid="{00000000-0005-0000-0000-0000650C0000}"/>
    <cellStyle name="AÞ¸¶_AN°y(1.25) " xfId="3714" xr:uid="{00000000-0005-0000-0000-0000660C0000}"/>
    <cellStyle name="ÄÞ¸¶_ÅõÀÚÁý°èÇ¥ " xfId="3715" xr:uid="{00000000-0005-0000-0000-0000670C0000}"/>
    <cellStyle name="AÞ¸¶_INQUIRY ¿μ¾÷AßAø " xfId="1823" xr:uid="{00000000-0005-0000-0000-0000680C0000}"/>
    <cellStyle name="ÄÞ¸¶_laroux" xfId="3716" xr:uid="{00000000-0005-0000-0000-0000690C0000}"/>
    <cellStyle name="AÞ¸¶_º≫¼± ±æ¾i±uºI ¼o·R Ay°eC￥ " xfId="1824" xr:uid="{00000000-0005-0000-0000-00006A0C0000}"/>
    <cellStyle name="Àú¸®¼ö" xfId="3717" xr:uid="{00000000-0005-0000-0000-00006B0C0000}"/>
    <cellStyle name="Àú¸®¼ö0" xfId="3718" xr:uid="{00000000-0005-0000-0000-00006C0C0000}"/>
    <cellStyle name="Au¸r " xfId="3719" xr:uid="{00000000-0005-0000-0000-00006D0C0000}"/>
    <cellStyle name="_x0001_b" xfId="1825" xr:uid="{00000000-0005-0000-0000-00006E0C0000}"/>
    <cellStyle name="_x0002_b" xfId="1826" xr:uid="{00000000-0005-0000-0000-00006F0C0000}"/>
    <cellStyle name="b?þ?b?þ?b?þ?b?þ?b?þ?b?þ?b?þ?b?þ?b?þ?b?þ?b灌þ?b?þ?&lt;?b?þ?b濬þ?b?þ?b?þ昰_x0018_?þ????_x0008_" xfId="1827" xr:uid="{00000000-0005-0000-0000-0000700C0000}"/>
    <cellStyle name="b?þ?b?þ?b?þ?b灌þ?b?þ?&lt;?b?þ?b濬þ?b?þ?b?þ昰_x0018_?þ????_x0008_" xfId="1828" xr:uid="{00000000-0005-0000-0000-0000710C0000}"/>
    <cellStyle name="b␌þකb濰þඪb瀠þයb灌þ්b炈þ宐&lt;෢b濈þෲb濬þขb瀐þฒb瀰þ昰_x0018_⋸þ㤕䰀ጤܕ_x0008_" xfId="1829" xr:uid="{00000000-0005-0000-0000-0000720C0000}"/>
    <cellStyle name="body" xfId="1830" xr:uid="{00000000-0005-0000-0000-0000730C0000}"/>
    <cellStyle name="Bridge " xfId="3720" xr:uid="{00000000-0005-0000-0000-0000740C0000}"/>
    <cellStyle name="b椬ៜ_x000c_Comma_ODCOS " xfId="3721" xr:uid="{00000000-0005-0000-0000-0000750C0000}"/>
    <cellStyle name="B_x000e_통화 [0]_MBO9_x000d_통화 [0]_MST_K1" xfId="1831" xr:uid="{00000000-0005-0000-0000-0000760C0000}"/>
    <cellStyle name="b嬜þപb嬼þഺb孬þൊb⍜þ൚b⍼þ൪b⎨þൺb⏜þඊb␌þකb濰þඪb瀠þයb灌þ්b炈þ宐&lt;෢b濈þෲb濬þขb瀐þฒb瀰þ昰_x0018_⋸þ㤕䰀ጤܕ_x0008_" xfId="1832" xr:uid="{00000000-0005-0000-0000-0000770C0000}"/>
    <cellStyle name="C" xfId="1833" xr:uid="{00000000-0005-0000-0000-0000780C0000}"/>
    <cellStyle name="C 2" xfId="3722" xr:uid="{00000000-0005-0000-0000-0000790C0000}"/>
    <cellStyle name="C 3" xfId="3723" xr:uid="{00000000-0005-0000-0000-00007A0C0000}"/>
    <cellStyle name="C_Book1" xfId="3724" xr:uid="{00000000-0005-0000-0000-00007B0C0000}"/>
    <cellStyle name="C_TITLE" xfId="1834" xr:uid="{00000000-0005-0000-0000-00007C0C0000}"/>
    <cellStyle name="C_표지양식" xfId="3725" xr:uid="{00000000-0005-0000-0000-00007D0C0000}"/>
    <cellStyle name="C¡?A¨ª_2000¨?OER " xfId="1835" xr:uid="{00000000-0005-0000-0000-00007E0C0000}"/>
    <cellStyle name="C¡ERIA￠R¡×¡§¡I_¡ERic￠R¡×u¡ERA￠R¡×￠Rⓒ­I￠R¡×￠Rⓒ­¡ER¡§￠R AN¡ER¡§￠Re " xfId="3726" xr:uid="{00000000-0005-0000-0000-00007F0C0000}"/>
    <cellStyle name="C¡IA¨ª_  FAB AIA￠´  " xfId="3727" xr:uid="{00000000-0005-0000-0000-0000800C0000}"/>
    <cellStyle name="C¡ÍA¨ª_  FAB AIA¢´  " xfId="3728" xr:uid="{00000000-0005-0000-0000-0000810C0000}"/>
    <cellStyle name="C¡IA¨ª_ 1-3 " xfId="3729" xr:uid="{00000000-0005-0000-0000-0000820C0000}"/>
    <cellStyle name="C¡ÍA¨ª_¡Æ¡ÌA¡Ë¨¬n " xfId="3730" xr:uid="{00000000-0005-0000-0000-0000830C0000}"/>
    <cellStyle name="C¡IA¨ª_¡Æ¡IA¡E¨￢n_¡Æ¡IA¡E¨￢n " xfId="3731" xr:uid="{00000000-0005-0000-0000-0000840C0000}"/>
    <cellStyle name="C¡ÍA¨ª_¡Æ©øAI OXIDE " xfId="3732" xr:uid="{00000000-0005-0000-0000-0000850C0000}"/>
    <cellStyle name="C¡IA¨ª_¡Æu￠￢RBS('98) " xfId="3733" xr:uid="{00000000-0005-0000-0000-0000860C0000}"/>
    <cellStyle name="C¡ÍA¨ª_¡íc¨ú¡À¨¬I¨¬¡Æ AN¡Æe " xfId="3734" xr:uid="{00000000-0005-0000-0000-0000870C0000}"/>
    <cellStyle name="C¡IA¨ª_¡ioEⓒ÷¡¾a¡¤IAo " xfId="3735" xr:uid="{00000000-0005-0000-0000-0000880C0000}"/>
    <cellStyle name="C¡ÍA¨ª_03 " xfId="3736" xr:uid="{00000000-0005-0000-0000-0000890C0000}"/>
    <cellStyle name="C¡IA¨ª_12￠?u " xfId="3737" xr:uid="{00000000-0005-0000-0000-00008A0C0000}"/>
    <cellStyle name="C¡ÍA¨ª_12AO " xfId="3738" xr:uid="{00000000-0005-0000-0000-00008B0C0000}"/>
    <cellStyle name="C¡IA¨ª_2000¨uOER _1월채권" xfId="1836" xr:uid="{00000000-0005-0000-0000-00008C0C0000}"/>
    <cellStyle name="C¡ÍA¨ª_C¡ÍAo " xfId="3739" xr:uid="{00000000-0005-0000-0000-00008D0C0000}"/>
    <cellStyle name="C¡IA¨ª_CD-ROM " xfId="3740" xr:uid="{00000000-0005-0000-0000-00008E0C0000}"/>
    <cellStyle name="C¡ÍA¨ª_Sheet1_4PART " xfId="3741" xr:uid="{00000000-0005-0000-0000-00008F0C0000}"/>
    <cellStyle name="C￠RIA¡§¨￡_  FAB AIA¡E￠￥  " xfId="3742" xr:uid="{00000000-0005-0000-0000-0000900C0000}"/>
    <cellStyle name="C￥AØ_  A¾  CO  " xfId="3743" xr:uid="{00000000-0005-0000-0000-0000910C0000}"/>
    <cellStyle name="Ç¥ÁØ_´ëºñÇ¥ (2)_1_ºÎ´ëÅä°ø " xfId="3744" xr:uid="{00000000-0005-0000-0000-0000920C0000}"/>
    <cellStyle name="C￥AØ_´eºnC￥ (2)_ºI´eAa°ø " xfId="3745" xr:uid="{00000000-0005-0000-0000-0000930C0000}"/>
    <cellStyle name="Ç¥ÁØ_´ëºñÇ¥ (2)_ºÎ´ëÅä°ø " xfId="3746" xr:uid="{00000000-0005-0000-0000-0000940C0000}"/>
    <cellStyle name="C￥AØ_¸¶≫eCI¼oAIA§ " xfId="3747" xr:uid="{00000000-0005-0000-0000-0000950C0000}"/>
    <cellStyle name="Ç¥ÁØ_¸ðÇü¸·" xfId="1837" xr:uid="{00000000-0005-0000-0000-0000960C0000}"/>
    <cellStyle name="C￥AØ_¿i¿μ¾E " xfId="1838" xr:uid="{00000000-0005-0000-0000-0000970C0000}"/>
    <cellStyle name="Ç¥ÁØ_»ç¾÷ºÎº° ÃÑ°è " xfId="1839" xr:uid="{00000000-0005-0000-0000-0000980C0000}"/>
    <cellStyle name="C￥AØ_≫c¾÷ºIº° AN°e " xfId="1840" xr:uid="{00000000-0005-0000-0000-0000990C0000}"/>
    <cellStyle name="Ç¥ÁØ_°­´ç (2)" xfId="1841" xr:uid="{00000000-0005-0000-0000-00009A0C0000}"/>
    <cellStyle name="C￥AØ_°³AI OXIDE " xfId="3748" xr:uid="{00000000-0005-0000-0000-00009B0C0000}"/>
    <cellStyle name="Ç¥ÁØ_°ü¸®BS('98) " xfId="3749" xr:uid="{00000000-0005-0000-0000-00009C0C0000}"/>
    <cellStyle name="C￥AØ_03 " xfId="3750" xr:uid="{00000000-0005-0000-0000-00009D0C0000}"/>
    <cellStyle name="Ç¥ÁØ_0N-HANDLING " xfId="3751" xr:uid="{00000000-0005-0000-0000-00009E0C0000}"/>
    <cellStyle name="C￥AØ_½CCa¿¹≫e¼­ " xfId="3752" xr:uid="{00000000-0005-0000-0000-00009F0C0000}"/>
    <cellStyle name="Ç¥ÁØ_5-1±¤°í " xfId="1842" xr:uid="{00000000-0005-0000-0000-0000A00C0000}"/>
    <cellStyle name="C￥AØ_A¾COA¶°AºÐ " xfId="3753" xr:uid="{00000000-0005-0000-0000-0000A10C0000}"/>
    <cellStyle name="Ç¥ÁØ_Á¾ÇÕÃ¶°ÅºÐ " xfId="3754" xr:uid="{00000000-0005-0000-0000-0000A20C0000}"/>
    <cellStyle name="C￥AØ_AI¿øCoE² " xfId="1843" xr:uid="{00000000-0005-0000-0000-0000A30C0000}"/>
    <cellStyle name="Ç¥ÁØ_Àü·Â¼ÕÀÍºÐ¼®" xfId="3755" xr:uid="{00000000-0005-0000-0000-0000A40C0000}"/>
    <cellStyle name="C￥AØ_C￥Ao " xfId="3756" xr:uid="{00000000-0005-0000-0000-0000A50C0000}"/>
    <cellStyle name="Ç¥ÁØ_Ç°¼À(ÁöÀÔ) " xfId="3757" xr:uid="{00000000-0005-0000-0000-0000A60C0000}"/>
    <cellStyle name="C￥AØ_CoAa°u¸Rºn(Ao¹æ) " xfId="3758" xr:uid="{00000000-0005-0000-0000-0000A70C0000}"/>
    <cellStyle name="Ç¥ÁØ_FAX¾ç½Ä " xfId="3759" xr:uid="{00000000-0005-0000-0000-0000A80C0000}"/>
    <cellStyle name="C￥AØ_PERSONAL" xfId="3760" xr:uid="{00000000-0005-0000-0000-0000A90C0000}"/>
    <cellStyle name="Ç¥ÁØ_Sheet1_¿µ¾÷ÇöÈ² " xfId="1844" xr:uid="{00000000-0005-0000-0000-0000AA0C0000}"/>
    <cellStyle name="C￥AØ_Sheet1_¿μ¾÷CoE² " xfId="1845" xr:uid="{00000000-0005-0000-0000-0000AB0C0000}"/>
    <cellStyle name="Ç¥ÁØ_Sheet1_0N-HANDLING " xfId="1846" xr:uid="{00000000-0005-0000-0000-0000AC0C0000}"/>
    <cellStyle name="C￥AØ_Sheet1_4PART " xfId="1847" xr:uid="{00000000-0005-0000-0000-0000AD0C0000}"/>
    <cellStyle name="Ç¥ÁØ_Sheet1_Áý°èÇ¥(2¿ù) " xfId="1848" xr:uid="{00000000-0005-0000-0000-0000AE0C0000}"/>
    <cellStyle name="Calc Currency (0)" xfId="1849" xr:uid="{00000000-0005-0000-0000-0000AF0C0000}"/>
    <cellStyle name="Calc Currency (0) 2" xfId="3761" xr:uid="{00000000-0005-0000-0000-0000B00C0000}"/>
    <cellStyle name="Calc Currency (2)" xfId="1850" xr:uid="{00000000-0005-0000-0000-0000B10C0000}"/>
    <cellStyle name="Calc Percent (0)" xfId="1851" xr:uid="{00000000-0005-0000-0000-0000B20C0000}"/>
    <cellStyle name="Calc Percent (1)" xfId="1852" xr:uid="{00000000-0005-0000-0000-0000B30C0000}"/>
    <cellStyle name="Calc Percent (2)" xfId="1853" xr:uid="{00000000-0005-0000-0000-0000B40C0000}"/>
    <cellStyle name="Calc Units (0)" xfId="1854" xr:uid="{00000000-0005-0000-0000-0000B50C0000}"/>
    <cellStyle name="Calc Units (1)" xfId="1855" xr:uid="{00000000-0005-0000-0000-0000B60C0000}"/>
    <cellStyle name="Calc Units (2)" xfId="1856" xr:uid="{00000000-0005-0000-0000-0000B70C0000}"/>
    <cellStyle name="category" xfId="1857" xr:uid="{00000000-0005-0000-0000-0000B80C0000}"/>
    <cellStyle name="ce" xfId="1858" xr:uid="{00000000-0005-0000-0000-0000B90C0000}"/>
    <cellStyle name="CIAIÆU¸μAⓒ" xfId="1859" xr:uid="{00000000-0005-0000-0000-0000BA0C0000}"/>
    <cellStyle name="Cmma_을지 (2)_갑지 (2)_집계표 (2)_집계표 (3)_견적서 (2)" xfId="1860" xr:uid="{00000000-0005-0000-0000-0000BB0C0000}"/>
    <cellStyle name="ⓒo" xfId="1861" xr:uid="{00000000-0005-0000-0000-0000BC0C0000}"/>
    <cellStyle name="ⓒo 2" xfId="3762" xr:uid="{00000000-0005-0000-0000-0000BD0C0000}"/>
    <cellStyle name="ⓒo 3" xfId="3763" xr:uid="{00000000-0005-0000-0000-0000BE0C0000}"/>
    <cellStyle name="Çõ»ê" xfId="3764" xr:uid="{00000000-0005-0000-0000-0000BF0C0000}"/>
    <cellStyle name="CODE" xfId="1862" xr:uid="{00000000-0005-0000-0000-0000C00C0000}"/>
    <cellStyle name="Column Heading" xfId="3765" xr:uid="{00000000-0005-0000-0000-0000C10C0000}"/>
    <cellStyle name="Column Heading 2" xfId="3766" xr:uid="{00000000-0005-0000-0000-0000C20C0000}"/>
    <cellStyle name="Column Heading 2 2" xfId="3767" xr:uid="{00000000-0005-0000-0000-0000C30C0000}"/>
    <cellStyle name="Column Heading 2 2 2" xfId="3768" xr:uid="{00000000-0005-0000-0000-0000C40C0000}"/>
    <cellStyle name="Column Heading 3" xfId="3769" xr:uid="{00000000-0005-0000-0000-0000C50C0000}"/>
    <cellStyle name="Column Heading 3 2" xfId="3770" xr:uid="{00000000-0005-0000-0000-0000C60C0000}"/>
    <cellStyle name="Column Heading 3 2 2" xfId="3771" xr:uid="{00000000-0005-0000-0000-0000C70C0000}"/>
    <cellStyle name="Column Heading 4" xfId="3772" xr:uid="{00000000-0005-0000-0000-0000C80C0000}"/>
    <cellStyle name="Column Heading 4 2" xfId="3773" xr:uid="{00000000-0005-0000-0000-0000C90C0000}"/>
    <cellStyle name="Column Heading 4 2 2" xfId="3774" xr:uid="{00000000-0005-0000-0000-0000CA0C0000}"/>
    <cellStyle name="Column Heading 5" xfId="3775" xr:uid="{00000000-0005-0000-0000-0000CB0C0000}"/>
    <cellStyle name="Column Heading 5 2" xfId="3776" xr:uid="{00000000-0005-0000-0000-0000CC0C0000}"/>
    <cellStyle name="Column Heading_산출내역(계약)" xfId="3777" xr:uid="{00000000-0005-0000-0000-0000CD0C0000}"/>
    <cellStyle name="Com? [0]_ SG&amp;A Bridge " xfId="3778" xr:uid="{00000000-0005-0000-0000-0000CE0C0000}"/>
    <cellStyle name="Comma" xfId="1863" xr:uid="{00000000-0005-0000-0000-0000CF0C0000}"/>
    <cellStyle name="Comma [?_ SG&amp;A Bridge " xfId="3779" xr:uid="{00000000-0005-0000-0000-0000D00C0000}"/>
    <cellStyle name="Comma [0]" xfId="1864" xr:uid="{00000000-0005-0000-0000-0000D10C0000}"/>
    <cellStyle name="Comma [00]" xfId="1865" xr:uid="{00000000-0005-0000-0000-0000D20C0000}"/>
    <cellStyle name="comma zerodec" xfId="1866" xr:uid="{00000000-0005-0000-0000-0000D30C0000}"/>
    <cellStyle name="comma zerodec 2" xfId="3780" xr:uid="{00000000-0005-0000-0000-0000D40C0000}"/>
    <cellStyle name="Comma_ SG&amp;A Bridge " xfId="1867" xr:uid="{00000000-0005-0000-0000-0000D50C0000}"/>
    <cellStyle name="Comma0" xfId="1868" xr:uid="{00000000-0005-0000-0000-0000D60C0000}"/>
    <cellStyle name="Comma0 2" xfId="3781" xr:uid="{00000000-0005-0000-0000-0000D70C0000}"/>
    <cellStyle name="Comm뼬_E&amp;ONW2" xfId="3782" xr:uid="{00000000-0005-0000-0000-0000D80C0000}"/>
    <cellStyle name="Copied" xfId="1869" xr:uid="{00000000-0005-0000-0000-0000D90C0000}"/>
    <cellStyle name="Curren?_x0012_퐀_x0017_?" xfId="1870" xr:uid="{00000000-0005-0000-0000-0000DA0C0000}"/>
    <cellStyle name="Currenby_Cash&amp;DSO Chart" xfId="3783" xr:uid="{00000000-0005-0000-0000-0000DB0C0000}"/>
    <cellStyle name="Currency" xfId="1871" xr:uid="{00000000-0005-0000-0000-0000DC0C0000}"/>
    <cellStyle name="Currency [0]" xfId="1872" xr:uid="{00000000-0005-0000-0000-0000DD0C0000}"/>
    <cellStyle name="Currency [00]" xfId="1873" xr:uid="{00000000-0005-0000-0000-0000DE0C0000}"/>
    <cellStyle name="Currency [ﺜ]_P&amp;L_laroux" xfId="1874" xr:uid="{00000000-0005-0000-0000-0000DF0C0000}"/>
    <cellStyle name="Currency_ SG&amp;A Bridge " xfId="1875" xr:uid="{00000000-0005-0000-0000-0000E00C0000}"/>
    <cellStyle name="Currency0" xfId="1876" xr:uid="{00000000-0005-0000-0000-0000E10C0000}"/>
    <cellStyle name="Currency0 2" xfId="3784" xr:uid="{00000000-0005-0000-0000-0000E20C0000}"/>
    <cellStyle name="Currency1" xfId="1877" xr:uid="{00000000-0005-0000-0000-0000E30C0000}"/>
    <cellStyle name="Cuzrency [0]_ SG&amp;A Bridge " xfId="3785" xr:uid="{00000000-0005-0000-0000-0000E40C0000}"/>
    <cellStyle name="CกอAจช_ALT4-euip " xfId="3786" xr:uid="{00000000-0005-0000-0000-0000E50C0000}"/>
    <cellStyle name="Date" xfId="1878" xr:uid="{00000000-0005-0000-0000-0000E60C0000}"/>
    <cellStyle name="Date Short" xfId="1879" xr:uid="{00000000-0005-0000-0000-0000E70C0000}"/>
    <cellStyle name="Date_2.웹기반지하내역서(최종)" xfId="1880" xr:uid="{00000000-0005-0000-0000-0000E80C0000}"/>
    <cellStyle name="DD" xfId="1881" xr:uid="{00000000-0005-0000-0000-0000E90C0000}"/>
    <cellStyle name="DD 2" xfId="3787" xr:uid="{00000000-0005-0000-0000-0000EA0C0000}"/>
    <cellStyle name="DD 2 2" xfId="3788" xr:uid="{00000000-0005-0000-0000-0000EB0C0000}"/>
    <cellStyle name="DD 2 2 2" xfId="3789" xr:uid="{00000000-0005-0000-0000-0000EC0C0000}"/>
    <cellStyle name="DD 3" xfId="3790" xr:uid="{00000000-0005-0000-0000-0000ED0C0000}"/>
    <cellStyle name="DD 3 2" xfId="3791" xr:uid="{00000000-0005-0000-0000-0000EE0C0000}"/>
    <cellStyle name="DD 3 2 2" xfId="3792" xr:uid="{00000000-0005-0000-0000-0000EF0C0000}"/>
    <cellStyle name="DD 4" xfId="3793" xr:uid="{00000000-0005-0000-0000-0000F00C0000}"/>
    <cellStyle name="DD 4 2" xfId="3794" xr:uid="{00000000-0005-0000-0000-0000F10C0000}"/>
    <cellStyle name="DD 4 2 2" xfId="3795" xr:uid="{00000000-0005-0000-0000-0000F20C0000}"/>
    <cellStyle name="DD 5" xfId="3796" xr:uid="{00000000-0005-0000-0000-0000F30C0000}"/>
    <cellStyle name="DD 5 2" xfId="3797" xr:uid="{00000000-0005-0000-0000-0000F40C0000}"/>
    <cellStyle name="DD_산출내역(계약)" xfId="3798" xr:uid="{00000000-0005-0000-0000-0000F50C0000}"/>
    <cellStyle name="Dezimal [0]_Ausdruck RUND (D)" xfId="1882" xr:uid="{00000000-0005-0000-0000-0000F60C0000}"/>
    <cellStyle name="Dezimal_Ausdruck RUND (D)" xfId="1883" xr:uid="{00000000-0005-0000-0000-0000F70C0000}"/>
    <cellStyle name="Dollar (zero dec)" xfId="1884" xr:uid="{00000000-0005-0000-0000-0000F80C0000}"/>
    <cellStyle name="Dollar (zero dec) 2" xfId="3799" xr:uid="{00000000-0005-0000-0000-0000F90C0000}"/>
    <cellStyle name="ð퐀얂_x0001_" xfId="1885" xr:uid="{00000000-0005-0000-0000-0000FA0C0000}"/>
    <cellStyle name="È­æó±âè£" xfId="3800" xr:uid="{00000000-0005-0000-0000-0000FB0C0000}"/>
    <cellStyle name="È­æó±âè£0" xfId="3801" xr:uid="{00000000-0005-0000-0000-0000FC0C0000}"/>
    <cellStyle name="Enter Currency (0)" xfId="1886" xr:uid="{00000000-0005-0000-0000-0000FD0C0000}"/>
    <cellStyle name="Enter Currency (2)" xfId="1887" xr:uid="{00000000-0005-0000-0000-0000FE0C0000}"/>
    <cellStyle name="Enter Units (0)" xfId="1888" xr:uid="{00000000-0005-0000-0000-0000FF0C0000}"/>
    <cellStyle name="Enter Units (1)" xfId="1889" xr:uid="{00000000-0005-0000-0000-0000000D0000}"/>
    <cellStyle name="Enter Units (2)" xfId="1890" xr:uid="{00000000-0005-0000-0000-0000010D0000}"/>
    <cellStyle name="Entered" xfId="1891" xr:uid="{00000000-0005-0000-0000-0000020D0000}"/>
    <cellStyle name="Euro" xfId="1892" xr:uid="{00000000-0005-0000-0000-0000030D0000}"/>
    <cellStyle name="F2" xfId="1893" xr:uid="{00000000-0005-0000-0000-0000040D0000}"/>
    <cellStyle name="F3" xfId="1894" xr:uid="{00000000-0005-0000-0000-0000050D0000}"/>
    <cellStyle name="F4" xfId="1895" xr:uid="{00000000-0005-0000-0000-0000060D0000}"/>
    <cellStyle name="F5" xfId="1896" xr:uid="{00000000-0005-0000-0000-0000070D0000}"/>
    <cellStyle name="F6" xfId="1897" xr:uid="{00000000-0005-0000-0000-0000080D0000}"/>
    <cellStyle name="F7" xfId="1898" xr:uid="{00000000-0005-0000-0000-0000090D0000}"/>
    <cellStyle name="F8" xfId="1899" xr:uid="{00000000-0005-0000-0000-00000A0D0000}"/>
    <cellStyle name="Fixed" xfId="1900" xr:uid="{00000000-0005-0000-0000-00000B0D0000}"/>
    <cellStyle name="Followed Hyperlink" xfId="3802" xr:uid="{00000000-0005-0000-0000-00000C0D0000}"/>
    <cellStyle name="G/표준" xfId="1901" xr:uid="{00000000-0005-0000-0000-00000D0D0000}"/>
    <cellStyle name="Grey" xfId="1902" xr:uid="{00000000-0005-0000-0000-00000E0D0000}"/>
    <cellStyle name="H1" xfId="3803" xr:uid="{00000000-0005-0000-0000-00000F0D0000}"/>
    <cellStyle name="H2" xfId="3804" xr:uid="{00000000-0005-0000-0000-0000100D0000}"/>
    <cellStyle name="head" xfId="1903" xr:uid="{00000000-0005-0000-0000-0000110D0000}"/>
    <cellStyle name="head 1" xfId="1904" xr:uid="{00000000-0005-0000-0000-0000120D0000}"/>
    <cellStyle name="head 1-1" xfId="1905" xr:uid="{00000000-0005-0000-0000-0000130D0000}"/>
    <cellStyle name="HEADER" xfId="1906" xr:uid="{00000000-0005-0000-0000-0000140D0000}"/>
    <cellStyle name="Header1" xfId="1907" xr:uid="{00000000-0005-0000-0000-0000150D0000}"/>
    <cellStyle name="Header2" xfId="1908" xr:uid="{00000000-0005-0000-0000-0000160D0000}"/>
    <cellStyle name="Header2 2" xfId="3805" xr:uid="{00000000-0005-0000-0000-0000170D0000}"/>
    <cellStyle name="Header2 2 2" xfId="3806" xr:uid="{00000000-0005-0000-0000-0000180D0000}"/>
    <cellStyle name="Header2 2 2 2" xfId="3807" xr:uid="{00000000-0005-0000-0000-0000190D0000}"/>
    <cellStyle name="Header2 3" xfId="3808" xr:uid="{00000000-0005-0000-0000-00001A0D0000}"/>
    <cellStyle name="Header2 3 2" xfId="3809" xr:uid="{00000000-0005-0000-0000-00001B0D0000}"/>
    <cellStyle name="Header2 3 2 2" xfId="3810" xr:uid="{00000000-0005-0000-0000-00001C0D0000}"/>
    <cellStyle name="Header2_산출내역(계약)" xfId="3811" xr:uid="{00000000-0005-0000-0000-00001D0D0000}"/>
    <cellStyle name="Heading" xfId="1909" xr:uid="{00000000-0005-0000-0000-00001E0D0000}"/>
    <cellStyle name="Heading 1" xfId="1910" xr:uid="{00000000-0005-0000-0000-00001F0D0000}"/>
    <cellStyle name="Heading 2" xfId="1911" xr:uid="{00000000-0005-0000-0000-0000200D0000}"/>
    <cellStyle name="Heading1" xfId="1912" xr:uid="{00000000-0005-0000-0000-0000210D0000}"/>
    <cellStyle name="Heading2" xfId="1913" xr:uid="{00000000-0005-0000-0000-0000220D0000}"/>
    <cellStyle name="heet1æꂘß_x0001__x0001__x0010__x0001_ဠ" xfId="1914" xr:uid="{00000000-0005-0000-0000-0000230D0000}"/>
    <cellStyle name="Helv8_PFD4.XLS" xfId="1915" xr:uid="{00000000-0005-0000-0000-0000240D0000}"/>
    <cellStyle name="HIGHLIGHT" xfId="1916" xr:uid="{00000000-0005-0000-0000-0000250D0000}"/>
    <cellStyle name="Hyperlink" xfId="1917" xr:uid="{00000000-0005-0000-0000-0000260D0000}"/>
    <cellStyle name="h_x0010_통화 [0]_OCT-Price" xfId="1918" xr:uid="{00000000-0005-0000-0000-0000270D0000}"/>
    <cellStyle name="iles|_x0005_h" xfId="1919" xr:uid="{00000000-0005-0000-0000-0000280D0000}"/>
    <cellStyle name="Input [yellow]" xfId="1920" xr:uid="{00000000-0005-0000-0000-0000290D0000}"/>
    <cellStyle name="Input [yellow] 2" xfId="3812" xr:uid="{00000000-0005-0000-0000-00002A0D0000}"/>
    <cellStyle name="Input [yellow] 2 2" xfId="3813" xr:uid="{00000000-0005-0000-0000-00002B0D0000}"/>
    <cellStyle name="Input [yellow] 2 2 2" xfId="3814" xr:uid="{00000000-0005-0000-0000-00002C0D0000}"/>
    <cellStyle name="Input [yellow] 3" xfId="3815" xr:uid="{00000000-0005-0000-0000-00002D0D0000}"/>
    <cellStyle name="Input [yellow] 3 2" xfId="3816" xr:uid="{00000000-0005-0000-0000-00002E0D0000}"/>
    <cellStyle name="Input [yellow] 3 2 2" xfId="3817" xr:uid="{00000000-0005-0000-0000-00002F0D0000}"/>
    <cellStyle name="Input [yellow] 4" xfId="3818" xr:uid="{00000000-0005-0000-0000-0000300D0000}"/>
    <cellStyle name="Input [yellow] 4 2" xfId="3819" xr:uid="{00000000-0005-0000-0000-0000310D0000}"/>
    <cellStyle name="Input [yellow] 4 2 2" xfId="3820" xr:uid="{00000000-0005-0000-0000-0000320D0000}"/>
    <cellStyle name="Input [yellow] 5" xfId="3821" xr:uid="{00000000-0005-0000-0000-0000330D0000}"/>
    <cellStyle name="Input [yellow] 5 2" xfId="3822" xr:uid="{00000000-0005-0000-0000-0000340D0000}"/>
    <cellStyle name="Komma [0]_BINV" xfId="1921" xr:uid="{00000000-0005-0000-0000-0000350D0000}"/>
    <cellStyle name="Komma_BINV" xfId="1922" xr:uid="{00000000-0005-0000-0000-0000360D0000}"/>
    <cellStyle name="L`" xfId="1923" xr:uid="{00000000-0005-0000-0000-0000370D0000}"/>
    <cellStyle name="L` 2" xfId="3823" xr:uid="{00000000-0005-0000-0000-0000380D0000}"/>
    <cellStyle name="les" xfId="1924" xr:uid="{00000000-0005-0000-0000-0000390D0000}"/>
    <cellStyle name="Link Currency (0)" xfId="1925" xr:uid="{00000000-0005-0000-0000-00003A0D0000}"/>
    <cellStyle name="Link Currency (2)" xfId="1926" xr:uid="{00000000-0005-0000-0000-00003B0D0000}"/>
    <cellStyle name="Link Units (0)" xfId="1927" xr:uid="{00000000-0005-0000-0000-00003C0D0000}"/>
    <cellStyle name="Link Units (1)" xfId="1928" xr:uid="{00000000-0005-0000-0000-00003D0D0000}"/>
    <cellStyle name="Link Units (2)" xfId="1929" xr:uid="{00000000-0005-0000-0000-00003E0D0000}"/>
    <cellStyle name="Macintosh 텍스트 (*.txt)" xfId="3824" xr:uid="{00000000-0005-0000-0000-00003F0D0000}"/>
    <cellStyle name="Macintosh 텍스트 (*.txt) 2" xfId="3825" xr:uid="{00000000-0005-0000-0000-0000400D0000}"/>
    <cellStyle name="Midtitle" xfId="1930" xr:uid="{00000000-0005-0000-0000-0000410D0000}"/>
    <cellStyle name="Migliaia (0)_B O T " xfId="3826" xr:uid="{00000000-0005-0000-0000-0000420D0000}"/>
    <cellStyle name="Migliaia_B O T " xfId="3827" xr:uid="{00000000-0005-0000-0000-0000430D0000}"/>
    <cellStyle name="Millares [0]_elec" xfId="1931" xr:uid="{00000000-0005-0000-0000-0000440D0000}"/>
    <cellStyle name="Millares_elec" xfId="1932" xr:uid="{00000000-0005-0000-0000-0000450D0000}"/>
    <cellStyle name="Milliers [0]_399GC10" xfId="1933" xr:uid="{00000000-0005-0000-0000-0000460D0000}"/>
    <cellStyle name="Milliers_399GC10" xfId="1934" xr:uid="{00000000-0005-0000-0000-0000470D0000}"/>
    <cellStyle name="Model" xfId="1935" xr:uid="{00000000-0005-0000-0000-0000480D0000}"/>
    <cellStyle name="Mon?aire [0]_399GC10" xfId="1936" xr:uid="{00000000-0005-0000-0000-0000490D0000}"/>
    <cellStyle name="Mon?aire_399GC10" xfId="1937" xr:uid="{00000000-0005-0000-0000-00004A0D0000}"/>
    <cellStyle name="Moneda [0]_CONTENCION CONDELL 25.051" xfId="1938" xr:uid="{00000000-0005-0000-0000-00004B0D0000}"/>
    <cellStyle name="Moneda_CONTENCION CONDELL 25.051" xfId="1939" xr:uid="{00000000-0005-0000-0000-00004C0D0000}"/>
    <cellStyle name="moon" xfId="1940" xr:uid="{00000000-0005-0000-0000-00004D0D0000}"/>
    <cellStyle name="no dec" xfId="1941" xr:uid="{00000000-0005-0000-0000-00004E0D0000}"/>
    <cellStyle name="nohs" xfId="1942" xr:uid="{00000000-0005-0000-0000-00004F0D0000}"/>
    <cellStyle name="normal" xfId="3828" xr:uid="{00000000-0005-0000-0000-0000500D0000}"/>
    <cellStyle name="Normal - Style1" xfId="1943" xr:uid="{00000000-0005-0000-0000-0000510D0000}"/>
    <cellStyle name="Normal - Style1 2" xfId="3829" xr:uid="{00000000-0005-0000-0000-0000520D0000}"/>
    <cellStyle name="Normal - Style2" xfId="1944" xr:uid="{00000000-0005-0000-0000-0000530D0000}"/>
    <cellStyle name="Normal - Style3" xfId="1945" xr:uid="{00000000-0005-0000-0000-0000540D0000}"/>
    <cellStyle name="Normal - Style4" xfId="1946" xr:uid="{00000000-0005-0000-0000-0000550D0000}"/>
    <cellStyle name="Normal - Style5" xfId="1947" xr:uid="{00000000-0005-0000-0000-0000560D0000}"/>
    <cellStyle name="Normal - Style6" xfId="1948" xr:uid="{00000000-0005-0000-0000-0000570D0000}"/>
    <cellStyle name="Normal - Style7" xfId="1949" xr:uid="{00000000-0005-0000-0000-0000580D0000}"/>
    <cellStyle name="Normal - Style8" xfId="1950" xr:uid="{00000000-0005-0000-0000-0000590D0000}"/>
    <cellStyle name="Normal - 유형1" xfId="1951" xr:uid="{00000000-0005-0000-0000-00005A0D0000}"/>
    <cellStyle name="Normal 2" xfId="3830" xr:uid="{00000000-0005-0000-0000-00005B0D0000}"/>
    <cellStyle name="Normal_ SG&amp;A Bridge " xfId="1952" xr:uid="{00000000-0005-0000-0000-00005C0D0000}"/>
    <cellStyle name="NUM_" xfId="1953" xr:uid="{00000000-0005-0000-0000-00005D0D0000}"/>
    <cellStyle name="Œ…?æ맖?e [0.00]_laroux" xfId="1954" xr:uid="{00000000-0005-0000-0000-00005E0D0000}"/>
    <cellStyle name="Œ…?æ맖?e_laroux" xfId="1955" xr:uid="{00000000-0005-0000-0000-00005F0D0000}"/>
    <cellStyle name="oft Excel]_x000d__x000a_Comment=The open=/f lines load custom functions into the Paste Function list._x000d__x000a_Maximized=3_x000d__x000a_AutoFormat=" xfId="3831" xr:uid="{00000000-0005-0000-0000-0000600D0000}"/>
    <cellStyle name="Percent" xfId="1956" xr:uid="{00000000-0005-0000-0000-0000610D0000}"/>
    <cellStyle name="Percent (0)" xfId="1957" xr:uid="{00000000-0005-0000-0000-0000620D0000}"/>
    <cellStyle name="Percent [0]" xfId="1958" xr:uid="{00000000-0005-0000-0000-0000630D0000}"/>
    <cellStyle name="Percent [00]" xfId="1959" xr:uid="{00000000-0005-0000-0000-0000640D0000}"/>
    <cellStyle name="Percent [2]" xfId="1960" xr:uid="{00000000-0005-0000-0000-0000650D0000}"/>
    <cellStyle name="Percent_#6 Temps &amp; Contractors" xfId="1961" xr:uid="{00000000-0005-0000-0000-0000660D0000}"/>
    <cellStyle name="PrePop Currency (0)" xfId="1962" xr:uid="{00000000-0005-0000-0000-0000670D0000}"/>
    <cellStyle name="PrePop Currency (2)" xfId="1963" xr:uid="{00000000-0005-0000-0000-0000680D0000}"/>
    <cellStyle name="PrePop Units (0)" xfId="1964" xr:uid="{00000000-0005-0000-0000-0000690D0000}"/>
    <cellStyle name="PrePop Units (1)" xfId="1965" xr:uid="{00000000-0005-0000-0000-00006A0D0000}"/>
    <cellStyle name="PrePop Units (2)" xfId="1966" xr:uid="{00000000-0005-0000-0000-00006B0D0000}"/>
    <cellStyle name="PRICE2" xfId="3832" xr:uid="{00000000-0005-0000-0000-00006C0D0000}"/>
    <cellStyle name="Procent_BINV" xfId="1967" xr:uid="{00000000-0005-0000-0000-00006D0D0000}"/>
    <cellStyle name="R?" xfId="1968" xr:uid="{00000000-0005-0000-0000-00006E0D0000}"/>
    <cellStyle name="R_TITLE" xfId="1969" xr:uid="{00000000-0005-0000-0000-00006F0D0000}"/>
    <cellStyle name="RevList" xfId="1970" xr:uid="{00000000-0005-0000-0000-0000700D0000}"/>
    <cellStyle name="RM(4개월)" xfId="1971" xr:uid="{00000000-0005-0000-0000-0000710D0000}"/>
    <cellStyle name="roux_laroux" xfId="1972" xr:uid="{00000000-0005-0000-0000-0000720D0000}"/>
    <cellStyle name="S " xfId="3833" xr:uid="{00000000-0005-0000-0000-0000730D0000}"/>
    <cellStyle name="sche|_x0005_" xfId="1973" xr:uid="{00000000-0005-0000-0000-0000740D0000}"/>
    <cellStyle name="setup" xfId="3834" xr:uid="{00000000-0005-0000-0000-0000750D0000}"/>
    <cellStyle name="Standaard_BINV" xfId="1974" xr:uid="{00000000-0005-0000-0000-0000760D0000}"/>
    <cellStyle name="STANDARD" xfId="3835" xr:uid="{00000000-0005-0000-0000-0000770D0000}"/>
    <cellStyle name="STD" xfId="3836" xr:uid="{00000000-0005-0000-0000-0000780D0000}"/>
    <cellStyle name="Sub" xfId="3837" xr:uid="{00000000-0005-0000-0000-0000790D0000}"/>
    <cellStyle name="subhead" xfId="1975" xr:uid="{00000000-0005-0000-0000-00007A0D0000}"/>
    <cellStyle name="Subtotal" xfId="1976" xr:uid="{00000000-0005-0000-0000-00007B0D0000}"/>
    <cellStyle name="T_1화 [0]_PLDT_2화 [0]_PLDT_N_x000c_통화 [0]_PRICE" xfId="1977" xr:uid="{00000000-0005-0000-0000-00007C0D0000}"/>
    <cellStyle name="testtitle" xfId="1978" xr:uid="{00000000-0005-0000-0000-00007D0D0000}"/>
    <cellStyle name="Text Indent A" xfId="1979" xr:uid="{00000000-0005-0000-0000-00007E0D0000}"/>
    <cellStyle name="Text Indent B" xfId="1980" xr:uid="{00000000-0005-0000-0000-00007F0D0000}"/>
    <cellStyle name="Text Indent C" xfId="1981" xr:uid="{00000000-0005-0000-0000-0000800D0000}"/>
    <cellStyle name="þ?b?þ?b?þ?b?þ?b?þ?b?þ?b?þ?b灌þ?b?þ?&lt;?b?þ?b濬þ?b?þ?b?þ昰_x0018_?þ????_x0008_" xfId="1982" xr:uid="{00000000-0005-0000-0000-0000810D0000}"/>
    <cellStyle name="þ൚b⍼þ൪b⎨þൺb⏜þඊb␌þකb濰þඪb瀠þයb灌þ්b炈þ宐&lt;෢b濈þෲb濬þขb瀐þฒb瀰þ昰_x0018_⋸þ㤕䰀ጤܕ_x0008_" xfId="1983" xr:uid="{00000000-0005-0000-0000-0000820D0000}"/>
    <cellStyle name="þ_x001d_ð'&amp;Oy?Hy9_x0008__x000f__x0007_æ_x0007__x0007__x0001__x0001_" xfId="1984" xr:uid="{00000000-0005-0000-0000-0000830D0000}"/>
    <cellStyle name="Tickmark" xfId="1985" xr:uid="{00000000-0005-0000-0000-0000840D0000}"/>
    <cellStyle name="Title" xfId="1986" xr:uid="{00000000-0005-0000-0000-0000850D0000}"/>
    <cellStyle name="title [1]" xfId="1987" xr:uid="{00000000-0005-0000-0000-0000860D0000}"/>
    <cellStyle name="title [2]" xfId="1988" xr:uid="{00000000-0005-0000-0000-0000870D0000}"/>
    <cellStyle name="Title2" xfId="3838" xr:uid="{00000000-0005-0000-0000-0000880D0000}"/>
    <cellStyle name="Total" xfId="1989" xr:uid="{00000000-0005-0000-0000-0000890D0000}"/>
    <cellStyle name="Total 2" xfId="3839" xr:uid="{00000000-0005-0000-0000-00008A0D0000}"/>
    <cellStyle name="Total 2 2" xfId="3840" xr:uid="{00000000-0005-0000-0000-00008B0D0000}"/>
    <cellStyle name="Total 3" xfId="3841" xr:uid="{00000000-0005-0000-0000-00008C0D0000}"/>
    <cellStyle name="TV ??r ?_x0002_U??_x0012_U??&quot;U??2U??BU??RU??bU??rU??괮??뭊??줦_x000e_`?쾇$`?헧&lt;`??_x0008_@??_x001e_@??:@?_x0002_VP@?_x0012_V`@?&quot;Vt@?2V??BV??RV??bV??rVP`?괯n`?뭋`?줧??쾈??헩_x0012_곞_x0010_?(곞_x0010_?D곞_x0010_?T곞_x0010__x0002_Wl곞_x0010__x0012_W??&quot;W??2W? " xfId="3842" xr:uid="{00000000-0005-0000-0000-00008D0D0000}"/>
    <cellStyle name="UM" xfId="1990" xr:uid="{00000000-0005-0000-0000-00008E0D0000}"/>
    <cellStyle name="Unprot" xfId="1991" xr:uid="{00000000-0005-0000-0000-00008F0D0000}"/>
    <cellStyle name="Unprot$" xfId="1992" xr:uid="{00000000-0005-0000-0000-0000900D0000}"/>
    <cellStyle name="Unprotect" xfId="1993" xr:uid="{00000000-0005-0000-0000-0000910D0000}"/>
    <cellStyle name="_x0002_urrency [0]_ " xfId="3843" xr:uid="{00000000-0005-0000-0000-0000920D0000}"/>
    <cellStyle name="V??BV??RV??bV??rVP`?괯n`?뭋`?줧??쾈 " xfId="3844" xr:uid="{00000000-0005-0000-0000-0000930D0000}"/>
    <cellStyle name="Valuta [0]_BINV" xfId="1994" xr:uid="{00000000-0005-0000-0000-0000940D0000}"/>
    <cellStyle name="Valuta_BINV" xfId="1995" xr:uid="{00000000-0005-0000-0000-0000950D0000}"/>
    <cellStyle name="W?rung [0]_Ausdruck RUND (D)" xfId="1996" xr:uid="{00000000-0005-0000-0000-0000960D0000}"/>
    <cellStyle name="W?rung_Ausdruck RUND (D)" xfId="1997" xr:uid="{00000000-0005-0000-0000-0000970D0000}"/>
    <cellStyle name="XLS'|_x0005_t" xfId="1998" xr:uid="{00000000-0005-0000-0000-0000980D0000}"/>
    <cellStyle name="y" xfId="1999" xr:uid="{00000000-0005-0000-0000-0000990D0000}"/>
    <cellStyle name="μU¿¡ ¿A´A CIAIÆU¸μAⓒ" xfId="2000" xr:uid="{00000000-0005-0000-0000-00009A0D0000}"/>
    <cellStyle name="ハイパーリンク" xfId="3845" xr:uid="{00000000-0005-0000-0000-00009B0D0000}"/>
    <cellStyle name="ீ화_수출실적 _현대업무추진 " xfId="3846" xr:uid="{00000000-0005-0000-0000-00009C0D0000}"/>
    <cellStyle name="วฅมุ_ALT4-euip " xfId="3847" xr:uid="{00000000-0005-0000-0000-00009D0D0000}"/>
    <cellStyle name="|?ドE" xfId="2001" xr:uid="{00000000-0005-0000-0000-00009E0D0000}"/>
    <cellStyle name="_x001e_D?_x0010__x001f_D_x0002_( _x001f_D_x0012_(D_x001f_D&quot;(Z_x001f_D2(?DB(?DR(?Db(?Dr(?D?_x0010_.D?(.D?:.D?\.D?v.D??D??D??D_x0002_)?D_x0012_)_x0006_&gt;D&quot;)?D2)?DB)?DR)?Db)?Dr)_x0006_/D?_x001a_/D?./D?@/D?b/X??rTr??괫??뭈??줥??쾆??헦_x0014_ ??4 ??V ??r ?_x0002_U??_x0012_U??&quot;U? " xfId="3848" xr:uid="{00000000-0005-0000-0000-00009F0D0000}"/>
    <cellStyle name="강조색1 2" xfId="2002" xr:uid="{00000000-0005-0000-0000-0000A00D0000}"/>
    <cellStyle name="강조색2 2" xfId="2003" xr:uid="{00000000-0005-0000-0000-0000A10D0000}"/>
    <cellStyle name="강조색3 2" xfId="2004" xr:uid="{00000000-0005-0000-0000-0000A20D0000}"/>
    <cellStyle name="강조색4 2" xfId="2005" xr:uid="{00000000-0005-0000-0000-0000A30D0000}"/>
    <cellStyle name="강조색5 2" xfId="2006" xr:uid="{00000000-0005-0000-0000-0000A40D0000}"/>
    <cellStyle name="강조색6 2" xfId="2007" xr:uid="{00000000-0005-0000-0000-0000A50D0000}"/>
    <cellStyle name="견적" xfId="3849" xr:uid="{00000000-0005-0000-0000-0000A60D0000}"/>
    <cellStyle name="경고문 2" xfId="2008" xr:uid="{00000000-0005-0000-0000-0000A70D0000}"/>
    <cellStyle name="계산 2" xfId="2009" xr:uid="{00000000-0005-0000-0000-0000A80D0000}"/>
    <cellStyle name="계산 2 2" xfId="3850" xr:uid="{00000000-0005-0000-0000-0000A90D0000}"/>
    <cellStyle name="계산 2 2 2" xfId="3851" xr:uid="{00000000-0005-0000-0000-0000AA0D0000}"/>
    <cellStyle name="계산 2 2 2 2" xfId="3852" xr:uid="{00000000-0005-0000-0000-0000AB0D0000}"/>
    <cellStyle name="계산 2 3" xfId="3853" xr:uid="{00000000-0005-0000-0000-0000AC0D0000}"/>
    <cellStyle name="계산 2 3 2" xfId="3854" xr:uid="{00000000-0005-0000-0000-0000AD0D0000}"/>
    <cellStyle name="계산 2 3 2 2" xfId="3855" xr:uid="{00000000-0005-0000-0000-0000AE0D0000}"/>
    <cellStyle name="계산 2_산출내역(계약)" xfId="3856" xr:uid="{00000000-0005-0000-0000-0000AF0D0000}"/>
    <cellStyle name="고정소숫점" xfId="2010" xr:uid="{00000000-0005-0000-0000-0000B00D0000}"/>
    <cellStyle name="고정출력1" xfId="2011" xr:uid="{00000000-0005-0000-0000-0000B10D0000}"/>
    <cellStyle name="고정출력2" xfId="2012" xr:uid="{00000000-0005-0000-0000-0000B20D0000}"/>
    <cellStyle name="공백" xfId="2013" xr:uid="{00000000-0005-0000-0000-0000B30D0000}"/>
    <cellStyle name="공백1" xfId="2014" xr:uid="{00000000-0005-0000-0000-0000B40D0000}"/>
    <cellStyle name="공백1수" xfId="2015" xr:uid="{00000000-0005-0000-0000-0000B50D0000}"/>
    <cellStyle name="공사원가계산서(조경)" xfId="3857" xr:uid="{00000000-0005-0000-0000-0000B60D0000}"/>
    <cellStyle name="공정제목" xfId="3858" xr:uid="{00000000-0005-0000-0000-0000B70D0000}"/>
    <cellStyle name="咬訌裝?INCOM1" xfId="2016" xr:uid="{00000000-0005-0000-0000-0000B80D0000}"/>
    <cellStyle name="咬訌裝?INCOM10" xfId="2017" xr:uid="{00000000-0005-0000-0000-0000B90D0000}"/>
    <cellStyle name="咬訌裝?INCOM2" xfId="2018" xr:uid="{00000000-0005-0000-0000-0000BA0D0000}"/>
    <cellStyle name="咬訌裝?INCOM3" xfId="2019" xr:uid="{00000000-0005-0000-0000-0000BB0D0000}"/>
    <cellStyle name="咬訌裝?INCOM4" xfId="2020" xr:uid="{00000000-0005-0000-0000-0000BC0D0000}"/>
    <cellStyle name="咬訌裝?INCOM5" xfId="2021" xr:uid="{00000000-0005-0000-0000-0000BD0D0000}"/>
    <cellStyle name="咬訌裝?INCOM6" xfId="2022" xr:uid="{00000000-0005-0000-0000-0000BE0D0000}"/>
    <cellStyle name="咬訌裝?INCOM7" xfId="2023" xr:uid="{00000000-0005-0000-0000-0000BF0D0000}"/>
    <cellStyle name="咬訌裝?INCOM8" xfId="2024" xr:uid="{00000000-0005-0000-0000-0000C00D0000}"/>
    <cellStyle name="咬訌裝?INCOM9" xfId="2025" xr:uid="{00000000-0005-0000-0000-0000C10D0000}"/>
    <cellStyle name="咬訌裝?PRIB11" xfId="2026" xr:uid="{00000000-0005-0000-0000-0000C20D0000}"/>
    <cellStyle name="咬訌裝?report-2 " xfId="2027" xr:uid="{00000000-0005-0000-0000-0000C30D0000}"/>
    <cellStyle name="금액" xfId="2028" xr:uid="{00000000-0005-0000-0000-0000C40D0000}"/>
    <cellStyle name="금액 2" xfId="3859" xr:uid="{00000000-0005-0000-0000-0000C50D0000}"/>
    <cellStyle name="기계" xfId="3860" xr:uid="{00000000-0005-0000-0000-0000C60D0000}"/>
    <cellStyle name="끼_x0001_?" xfId="2029" xr:uid="{00000000-0005-0000-0000-0000C70D0000}"/>
    <cellStyle name="끼_x0001_? 2" xfId="3861" xr:uid="{00000000-0005-0000-0000-0000C80D0000}"/>
    <cellStyle name="나쁨 2" xfId="2030" xr:uid="{00000000-0005-0000-0000-0000C90D0000}"/>
    <cellStyle name="날짜" xfId="2031" xr:uid="{00000000-0005-0000-0000-0000CA0D0000}"/>
    <cellStyle name="내역" xfId="3862" xr:uid="{00000000-0005-0000-0000-0000CB0D0000}"/>
    <cellStyle name="내역서" xfId="3863" xr:uid="{00000000-0005-0000-0000-0000CC0D0000}"/>
    <cellStyle name="단위" xfId="2032" xr:uid="{00000000-0005-0000-0000-0000CD0D0000}"/>
    <cellStyle name="단위(원)" xfId="2033" xr:uid="{00000000-0005-0000-0000-0000CE0D0000}"/>
    <cellStyle name="달러" xfId="2034" xr:uid="{00000000-0005-0000-0000-0000CF0D0000}"/>
    <cellStyle name="대기" xfId="3864" xr:uid="{00000000-0005-0000-0000-0000D00D0000}"/>
    <cellStyle name="돋움채" xfId="2035" xr:uid="{00000000-0005-0000-0000-0000D10D0000}"/>
    <cellStyle name="뒤에 오는 하이퍼링크" xfId="2036" xr:uid="{00000000-0005-0000-0000-0000D20D0000}"/>
    <cellStyle name="똿떓죶Ø괻 [0.00]_NT Server " xfId="3865" xr:uid="{00000000-0005-0000-0000-0000D30D0000}"/>
    <cellStyle name="똿떓죶Ø괻_NT Server " xfId="3866" xr:uid="{00000000-0005-0000-0000-0000D40D0000}"/>
    <cellStyle name="똿뗦먛귟 [0.00]_laroux" xfId="2037" xr:uid="{00000000-0005-0000-0000-0000D50D0000}"/>
    <cellStyle name="똿뗦먛귟_GUIDE" xfId="2038" xr:uid="{00000000-0005-0000-0000-0000D60D0000}"/>
    <cellStyle name="머리" xfId="2039" xr:uid="{00000000-0005-0000-0000-0000D70D0000}"/>
    <cellStyle name="머리 2" xfId="3867" xr:uid="{00000000-0005-0000-0000-0000D80D0000}"/>
    <cellStyle name="머리 2 2" xfId="3868" xr:uid="{00000000-0005-0000-0000-0000D90D0000}"/>
    <cellStyle name="머리 2 2 2" xfId="3869" xr:uid="{00000000-0005-0000-0000-0000DA0D0000}"/>
    <cellStyle name="머리 2 2 2 2" xfId="3870" xr:uid="{00000000-0005-0000-0000-0000DB0D0000}"/>
    <cellStyle name="머리 2 2 3" xfId="3871" xr:uid="{00000000-0005-0000-0000-0000DC0D0000}"/>
    <cellStyle name="머리 2 3" xfId="3872" xr:uid="{00000000-0005-0000-0000-0000DD0D0000}"/>
    <cellStyle name="머리 2 4" xfId="3873" xr:uid="{00000000-0005-0000-0000-0000DE0D0000}"/>
    <cellStyle name="머리 3" xfId="3874" xr:uid="{00000000-0005-0000-0000-0000DF0D0000}"/>
    <cellStyle name="메모 2" xfId="2040" xr:uid="{00000000-0005-0000-0000-0000E00D0000}"/>
    <cellStyle name="메모 2 2" xfId="3875" xr:uid="{00000000-0005-0000-0000-0000E10D0000}"/>
    <cellStyle name="메모 2 2 2" xfId="3876" xr:uid="{00000000-0005-0000-0000-0000E20D0000}"/>
    <cellStyle name="메모 2 2 2 2" xfId="3877" xr:uid="{00000000-0005-0000-0000-0000E30D0000}"/>
    <cellStyle name="메모 2_산출내역(계약)" xfId="3878" xr:uid="{00000000-0005-0000-0000-0000E40D0000}"/>
    <cellStyle name="메모 3" xfId="3879" xr:uid="{00000000-0005-0000-0000-0000E50D0000}"/>
    <cellStyle name="메모 3 2" xfId="3880" xr:uid="{00000000-0005-0000-0000-0000E60D0000}"/>
    <cellStyle name="메모 3 2 2" xfId="3881" xr:uid="{00000000-0005-0000-0000-0000E70D0000}"/>
    <cellStyle name="메모 3 2 2 2" xfId="3882" xr:uid="{00000000-0005-0000-0000-0000E80D0000}"/>
    <cellStyle name="메모 3_산출내역(계약)" xfId="3883" xr:uid="{00000000-0005-0000-0000-0000E90D0000}"/>
    <cellStyle name="묮뎋 [0.00]_NT Server " xfId="3884" xr:uid="{00000000-0005-0000-0000-0000EA0D0000}"/>
    <cellStyle name="묮뎋_NT Server " xfId="3885" xr:uid="{00000000-0005-0000-0000-0000EB0D0000}"/>
    <cellStyle name="문지욱" xfId="3886" xr:uid="{00000000-0005-0000-0000-0000EC0D0000}"/>
    <cellStyle name="믅됞 [0.00]_GUIDE" xfId="2041" xr:uid="{00000000-0005-0000-0000-0000ED0D0000}"/>
    <cellStyle name="믅됞_BOQ SHEET" xfId="2042" xr:uid="{00000000-0005-0000-0000-0000EE0D0000}"/>
    <cellStyle name="未定義" xfId="2043" xr:uid="{00000000-0005-0000-0000-0000EF0D0000}"/>
    <cellStyle name="배분" xfId="2044" xr:uid="{00000000-0005-0000-0000-0000F00D0000}"/>
    <cellStyle name="배분 2" xfId="3887" xr:uid="{00000000-0005-0000-0000-0000F10D0000}"/>
    <cellStyle name="백" xfId="2045" xr:uid="{00000000-0005-0000-0000-0000F20D0000}"/>
    <cellStyle name="백 " xfId="2046" xr:uid="{00000000-0005-0000-0000-0000F30D0000}"/>
    <cellStyle name="백 2" xfId="3888" xr:uid="{00000000-0005-0000-0000-0000F40D0000}"/>
    <cellStyle name="백 3" xfId="3889" xr:uid="{00000000-0005-0000-0000-0000F50D0000}"/>
    <cellStyle name="백 4" xfId="3890" xr:uid="{00000000-0005-0000-0000-0000F60D0000}"/>
    <cellStyle name="백 5" xfId="3891" xr:uid="{00000000-0005-0000-0000-0000F70D0000}"/>
    <cellStyle name="백 6" xfId="3892" xr:uid="{00000000-0005-0000-0000-0000F80D0000}"/>
    <cellStyle name="백 7" xfId="3893" xr:uid="{00000000-0005-0000-0000-0000F90D0000}"/>
    <cellStyle name="백 8" xfId="3894" xr:uid="{00000000-0005-0000-0000-0000FA0D0000}"/>
    <cellStyle name="백_Book1" xfId="3895" xr:uid="{00000000-0005-0000-0000-0000FB0D0000}"/>
    <cellStyle name="백_표지양식" xfId="3896" xr:uid="{00000000-0005-0000-0000-0000FC0D0000}"/>
    <cellStyle name="백분율 [△1]" xfId="3897" xr:uid="{00000000-0005-0000-0000-0000FD0D0000}"/>
    <cellStyle name="백분율 [△2]" xfId="3898" xr:uid="{00000000-0005-0000-0000-0000FE0D0000}"/>
    <cellStyle name="백분율 [0]" xfId="2047" xr:uid="{00000000-0005-0000-0000-0000FF0D0000}"/>
    <cellStyle name="백분율 [2]" xfId="2048" xr:uid="{00000000-0005-0000-0000-0000000E0000}"/>
    <cellStyle name="백분율 10" xfId="2049" xr:uid="{00000000-0005-0000-0000-0000010E0000}"/>
    <cellStyle name="백분율 11" xfId="2334" xr:uid="{00000000-0005-0000-0000-0000020E0000}"/>
    <cellStyle name="백분율 11 2" xfId="2335" xr:uid="{00000000-0005-0000-0000-0000030E0000}"/>
    <cellStyle name="백분율 11 3" xfId="3899" xr:uid="{00000000-0005-0000-0000-0000040E0000}"/>
    <cellStyle name="백분율 12" xfId="2352" xr:uid="{00000000-0005-0000-0000-0000050E0000}"/>
    <cellStyle name="백분율 13" xfId="3900" xr:uid="{00000000-0005-0000-0000-0000060E0000}"/>
    <cellStyle name="백분율 14" xfId="3901" xr:uid="{00000000-0005-0000-0000-0000070E0000}"/>
    <cellStyle name="백분율 15" xfId="3902" xr:uid="{00000000-0005-0000-0000-0000080E0000}"/>
    <cellStyle name="백분율 16" xfId="3903" xr:uid="{00000000-0005-0000-0000-0000090E0000}"/>
    <cellStyle name="백분율 18" xfId="3904" xr:uid="{00000000-0005-0000-0000-00000A0E0000}"/>
    <cellStyle name="백분율 19" xfId="3905" xr:uid="{00000000-0005-0000-0000-00000B0E0000}"/>
    <cellStyle name="백분율 2" xfId="2050" xr:uid="{00000000-0005-0000-0000-00000C0E0000}"/>
    <cellStyle name="백분율 2 2" xfId="2051" xr:uid="{00000000-0005-0000-0000-00000D0E0000}"/>
    <cellStyle name="백분율 2 2 2" xfId="2052" xr:uid="{00000000-0005-0000-0000-00000E0E0000}"/>
    <cellStyle name="백분율 2 3" xfId="3906" xr:uid="{00000000-0005-0000-0000-00000F0E0000}"/>
    <cellStyle name="백분율 2 4" xfId="3907" xr:uid="{00000000-0005-0000-0000-0000100E0000}"/>
    <cellStyle name="백분율 20" xfId="3908" xr:uid="{00000000-0005-0000-0000-0000110E0000}"/>
    <cellStyle name="백분율 21" xfId="3909" xr:uid="{00000000-0005-0000-0000-0000120E0000}"/>
    <cellStyle name="백분율 22" xfId="3910" xr:uid="{00000000-0005-0000-0000-0000130E0000}"/>
    <cellStyle name="백분율 23" xfId="3911" xr:uid="{00000000-0005-0000-0000-0000140E0000}"/>
    <cellStyle name="백분율 24" xfId="3912" xr:uid="{00000000-0005-0000-0000-0000150E0000}"/>
    <cellStyle name="백분율 25" xfId="3913" xr:uid="{00000000-0005-0000-0000-0000160E0000}"/>
    <cellStyle name="백분율 26" xfId="3914" xr:uid="{00000000-0005-0000-0000-0000170E0000}"/>
    <cellStyle name="백분율 27" xfId="3915" xr:uid="{00000000-0005-0000-0000-0000180E0000}"/>
    <cellStyle name="백분율 28" xfId="3916" xr:uid="{00000000-0005-0000-0000-0000190E0000}"/>
    <cellStyle name="백분율 29" xfId="3917" xr:uid="{00000000-0005-0000-0000-00001A0E0000}"/>
    <cellStyle name="백분율 3" xfId="2053" xr:uid="{00000000-0005-0000-0000-00001B0E0000}"/>
    <cellStyle name="백분율 3 2" xfId="3918" xr:uid="{00000000-0005-0000-0000-00001C0E0000}"/>
    <cellStyle name="백분율 30" xfId="3919" xr:uid="{00000000-0005-0000-0000-00001D0E0000}"/>
    <cellStyle name="백분율 33" xfId="3920" xr:uid="{00000000-0005-0000-0000-00001E0E0000}"/>
    <cellStyle name="백분율 34" xfId="3921" xr:uid="{00000000-0005-0000-0000-00001F0E0000}"/>
    <cellStyle name="백분율 35" xfId="3922" xr:uid="{00000000-0005-0000-0000-0000200E0000}"/>
    <cellStyle name="백분율 36" xfId="3923" xr:uid="{00000000-0005-0000-0000-0000210E0000}"/>
    <cellStyle name="백분율 37" xfId="3924" xr:uid="{00000000-0005-0000-0000-0000220E0000}"/>
    <cellStyle name="백분율 39" xfId="3925" xr:uid="{00000000-0005-0000-0000-0000230E0000}"/>
    <cellStyle name="백분율 4" xfId="2054" xr:uid="{00000000-0005-0000-0000-0000240E0000}"/>
    <cellStyle name="백분율 40" xfId="3926" xr:uid="{00000000-0005-0000-0000-0000250E0000}"/>
    <cellStyle name="백분율 41" xfId="3927" xr:uid="{00000000-0005-0000-0000-0000260E0000}"/>
    <cellStyle name="백분율 42" xfId="3928" xr:uid="{00000000-0005-0000-0000-0000270E0000}"/>
    <cellStyle name="백분율 43" xfId="3929" xr:uid="{00000000-0005-0000-0000-0000280E0000}"/>
    <cellStyle name="백분율 44" xfId="3930" xr:uid="{00000000-0005-0000-0000-0000290E0000}"/>
    <cellStyle name="백분율 45" xfId="3931" xr:uid="{00000000-0005-0000-0000-00002A0E0000}"/>
    <cellStyle name="백분율 46" xfId="3932" xr:uid="{00000000-0005-0000-0000-00002B0E0000}"/>
    <cellStyle name="백분율 47" xfId="3933" xr:uid="{00000000-0005-0000-0000-00002C0E0000}"/>
    <cellStyle name="백분율 48" xfId="3934" xr:uid="{00000000-0005-0000-0000-00002D0E0000}"/>
    <cellStyle name="백분율 49" xfId="3935" xr:uid="{00000000-0005-0000-0000-00002E0E0000}"/>
    <cellStyle name="백분율 5" xfId="2055" xr:uid="{00000000-0005-0000-0000-00002F0E0000}"/>
    <cellStyle name="백분율 50" xfId="3936" xr:uid="{00000000-0005-0000-0000-0000300E0000}"/>
    <cellStyle name="백분율 51" xfId="3937" xr:uid="{00000000-0005-0000-0000-0000310E0000}"/>
    <cellStyle name="백분율 52" xfId="3938" xr:uid="{00000000-0005-0000-0000-0000320E0000}"/>
    <cellStyle name="백분율 53" xfId="3939" xr:uid="{00000000-0005-0000-0000-0000330E0000}"/>
    <cellStyle name="백분율 54" xfId="3940" xr:uid="{00000000-0005-0000-0000-0000340E0000}"/>
    <cellStyle name="백분율 55" xfId="3941" xr:uid="{00000000-0005-0000-0000-0000350E0000}"/>
    <cellStyle name="백분율 56" xfId="3942" xr:uid="{00000000-0005-0000-0000-0000360E0000}"/>
    <cellStyle name="백분율 57" xfId="3943" xr:uid="{00000000-0005-0000-0000-0000370E0000}"/>
    <cellStyle name="백분율 59" xfId="3944" xr:uid="{00000000-0005-0000-0000-0000380E0000}"/>
    <cellStyle name="백분율 6" xfId="2056" xr:uid="{00000000-0005-0000-0000-0000390E0000}"/>
    <cellStyle name="백분율 60" xfId="3945" xr:uid="{00000000-0005-0000-0000-00003A0E0000}"/>
    <cellStyle name="백분율 61" xfId="3946" xr:uid="{00000000-0005-0000-0000-00003B0E0000}"/>
    <cellStyle name="백분율 62" xfId="3947" xr:uid="{00000000-0005-0000-0000-00003C0E0000}"/>
    <cellStyle name="백분율 63" xfId="3948" xr:uid="{00000000-0005-0000-0000-00003D0E0000}"/>
    <cellStyle name="백분율 64" xfId="3949" xr:uid="{00000000-0005-0000-0000-00003E0E0000}"/>
    <cellStyle name="백분율 65" xfId="3950" xr:uid="{00000000-0005-0000-0000-00003F0E0000}"/>
    <cellStyle name="백분율 67" xfId="3951" xr:uid="{00000000-0005-0000-0000-0000400E0000}"/>
    <cellStyle name="백분율 69" xfId="3952" xr:uid="{00000000-0005-0000-0000-0000410E0000}"/>
    <cellStyle name="백분율 7" xfId="2057" xr:uid="{00000000-0005-0000-0000-0000420E0000}"/>
    <cellStyle name="백분율 70" xfId="3953" xr:uid="{00000000-0005-0000-0000-0000430E0000}"/>
    <cellStyle name="백분율 71" xfId="3954" xr:uid="{00000000-0005-0000-0000-0000440E0000}"/>
    <cellStyle name="백분율 72" xfId="3955" xr:uid="{00000000-0005-0000-0000-0000450E0000}"/>
    <cellStyle name="백분율 73" xfId="3956" xr:uid="{00000000-0005-0000-0000-0000460E0000}"/>
    <cellStyle name="백분율 74" xfId="3957" xr:uid="{00000000-0005-0000-0000-0000470E0000}"/>
    <cellStyle name="백분율 75" xfId="3958" xr:uid="{00000000-0005-0000-0000-0000480E0000}"/>
    <cellStyle name="백분율 8" xfId="2058" xr:uid="{00000000-0005-0000-0000-0000490E0000}"/>
    <cellStyle name="백분율 9" xfId="2059" xr:uid="{00000000-0005-0000-0000-00004A0E0000}"/>
    <cellStyle name="백분율［△1］" xfId="2060" xr:uid="{00000000-0005-0000-0000-00004B0E0000}"/>
    <cellStyle name="백분율［△2］" xfId="2061" xr:uid="{00000000-0005-0000-0000-00004C0E0000}"/>
    <cellStyle name="밸_x0001_" xfId="2062" xr:uid="{00000000-0005-0000-0000-00004D0E0000}"/>
    <cellStyle name="보통 2" xfId="2063" xr:uid="{00000000-0005-0000-0000-00004E0E0000}"/>
    <cellStyle name="분수" xfId="2064" xr:uid="{00000000-0005-0000-0000-00004F0E0000}"/>
    <cellStyle name="뷭?" xfId="3959" xr:uid="{00000000-0005-0000-0000-0000500E0000}"/>
    <cellStyle name="빨강" xfId="3960" xr:uid="{00000000-0005-0000-0000-0000510E0000}"/>
    <cellStyle name="새귑[0]_롤痰삠悧 " xfId="2065" xr:uid="{00000000-0005-0000-0000-0000520E0000}"/>
    <cellStyle name="새귑_롤痰삠悧 " xfId="2066" xr:uid="{00000000-0005-0000-0000-0000530E0000}"/>
    <cellStyle name="서식" xfId="2067" xr:uid="{00000000-0005-0000-0000-0000540E0000}"/>
    <cellStyle name="서식 2" xfId="3961" xr:uid="{00000000-0005-0000-0000-0000550E0000}"/>
    <cellStyle name="선택영역의 가운데로" xfId="2068" xr:uid="{00000000-0005-0000-0000-0000560E0000}"/>
    <cellStyle name="설계변경" xfId="2069" xr:uid="{00000000-0005-0000-0000-0000570E0000}"/>
    <cellStyle name="설계변경 2" xfId="3962" xr:uid="{00000000-0005-0000-0000-0000580E0000}"/>
    <cellStyle name="설계서" xfId="2070" xr:uid="{00000000-0005-0000-0000-0000590E0000}"/>
    <cellStyle name="설계서 2" xfId="3963" xr:uid="{00000000-0005-0000-0000-00005A0E0000}"/>
    <cellStyle name="설계서-내용" xfId="2071" xr:uid="{00000000-0005-0000-0000-00005B0E0000}"/>
    <cellStyle name="설계서-내용 2" xfId="3964" xr:uid="{00000000-0005-0000-0000-00005C0E0000}"/>
    <cellStyle name="설계서-내용 2 2" xfId="3965" xr:uid="{00000000-0005-0000-0000-00005D0E0000}"/>
    <cellStyle name="설계서-내용 2 2 2" xfId="3966" xr:uid="{00000000-0005-0000-0000-00005E0E0000}"/>
    <cellStyle name="설계서-내용 3" xfId="3967" xr:uid="{00000000-0005-0000-0000-00005F0E0000}"/>
    <cellStyle name="설계서-내용 3 2" xfId="3968" xr:uid="{00000000-0005-0000-0000-0000600E0000}"/>
    <cellStyle name="설계서-내용 3 2 2" xfId="3969" xr:uid="{00000000-0005-0000-0000-0000610E0000}"/>
    <cellStyle name="설계서-내용 4" xfId="3970" xr:uid="{00000000-0005-0000-0000-0000620E0000}"/>
    <cellStyle name="설계서-내용 4 2" xfId="3971" xr:uid="{00000000-0005-0000-0000-0000630E0000}"/>
    <cellStyle name="설계서-내용 4 2 2" xfId="3972" xr:uid="{00000000-0005-0000-0000-0000640E0000}"/>
    <cellStyle name="설계서-내용 5" xfId="3973" xr:uid="{00000000-0005-0000-0000-0000650E0000}"/>
    <cellStyle name="설계서-내용 5 2" xfId="3974" xr:uid="{00000000-0005-0000-0000-0000660E0000}"/>
    <cellStyle name="설계서-내용_산출내역(계약)" xfId="3975" xr:uid="{00000000-0005-0000-0000-0000670E0000}"/>
    <cellStyle name="설계서-내용-소수점" xfId="2072" xr:uid="{00000000-0005-0000-0000-0000680E0000}"/>
    <cellStyle name="설계서-내용-소수점 2" xfId="3976" xr:uid="{00000000-0005-0000-0000-0000690E0000}"/>
    <cellStyle name="설계서-내용-소수점 2 2" xfId="3977" xr:uid="{00000000-0005-0000-0000-00006A0E0000}"/>
    <cellStyle name="설계서-내용-소수점 2 2 2" xfId="3978" xr:uid="{00000000-0005-0000-0000-00006B0E0000}"/>
    <cellStyle name="설계서-내용-소수점 3" xfId="3979" xr:uid="{00000000-0005-0000-0000-00006C0E0000}"/>
    <cellStyle name="설계서-내용-소수점 3 2" xfId="3980" xr:uid="{00000000-0005-0000-0000-00006D0E0000}"/>
    <cellStyle name="설계서-내용-소수점 3 2 2" xfId="3981" xr:uid="{00000000-0005-0000-0000-00006E0E0000}"/>
    <cellStyle name="설계서-내용-소수점 4" xfId="3982" xr:uid="{00000000-0005-0000-0000-00006F0E0000}"/>
    <cellStyle name="설계서-내용-소수점 4 2" xfId="3983" xr:uid="{00000000-0005-0000-0000-0000700E0000}"/>
    <cellStyle name="설계서-내용-소수점 4 2 2" xfId="3984" xr:uid="{00000000-0005-0000-0000-0000710E0000}"/>
    <cellStyle name="설계서-내용-소수점 5" xfId="3985" xr:uid="{00000000-0005-0000-0000-0000720E0000}"/>
    <cellStyle name="설계서-내용-소수점 5 2" xfId="3986" xr:uid="{00000000-0005-0000-0000-0000730E0000}"/>
    <cellStyle name="설계서-내용-소수점_산출내역(계약)" xfId="3987" xr:uid="{00000000-0005-0000-0000-0000740E0000}"/>
    <cellStyle name="설계서-내용-우" xfId="2073" xr:uid="{00000000-0005-0000-0000-0000750E0000}"/>
    <cellStyle name="설계서-내용-우 2" xfId="3988" xr:uid="{00000000-0005-0000-0000-0000760E0000}"/>
    <cellStyle name="설계서-내용-우 2 2" xfId="3989" xr:uid="{00000000-0005-0000-0000-0000770E0000}"/>
    <cellStyle name="설계서-내용-우 2 2 2" xfId="3990" xr:uid="{00000000-0005-0000-0000-0000780E0000}"/>
    <cellStyle name="설계서-내용-우 3" xfId="3991" xr:uid="{00000000-0005-0000-0000-0000790E0000}"/>
    <cellStyle name="설계서-내용-우 3 2" xfId="3992" xr:uid="{00000000-0005-0000-0000-00007A0E0000}"/>
    <cellStyle name="설계서-내용-우 3 2 2" xfId="3993" xr:uid="{00000000-0005-0000-0000-00007B0E0000}"/>
    <cellStyle name="설계서-내용-우 4" xfId="3994" xr:uid="{00000000-0005-0000-0000-00007C0E0000}"/>
    <cellStyle name="설계서-내용-우 4 2" xfId="3995" xr:uid="{00000000-0005-0000-0000-00007D0E0000}"/>
    <cellStyle name="설계서-내용-우 4 2 2" xfId="3996" xr:uid="{00000000-0005-0000-0000-00007E0E0000}"/>
    <cellStyle name="설계서-내용-우 5" xfId="3997" xr:uid="{00000000-0005-0000-0000-00007F0E0000}"/>
    <cellStyle name="설계서-내용-우 5 2" xfId="3998" xr:uid="{00000000-0005-0000-0000-0000800E0000}"/>
    <cellStyle name="설계서-내용-우_산출내역(계약)" xfId="3999" xr:uid="{00000000-0005-0000-0000-0000810E0000}"/>
    <cellStyle name="설계서-내용-좌" xfId="2074" xr:uid="{00000000-0005-0000-0000-0000820E0000}"/>
    <cellStyle name="설계서-내용-좌 2" xfId="4000" xr:uid="{00000000-0005-0000-0000-0000830E0000}"/>
    <cellStyle name="설계서-내용-좌 2 2" xfId="4001" xr:uid="{00000000-0005-0000-0000-0000840E0000}"/>
    <cellStyle name="설계서-내용-좌 2 2 2" xfId="4002" xr:uid="{00000000-0005-0000-0000-0000850E0000}"/>
    <cellStyle name="설계서-내용-좌 3" xfId="4003" xr:uid="{00000000-0005-0000-0000-0000860E0000}"/>
    <cellStyle name="설계서-내용-좌 3 2" xfId="4004" xr:uid="{00000000-0005-0000-0000-0000870E0000}"/>
    <cellStyle name="설계서-내용-좌 3 2 2" xfId="4005" xr:uid="{00000000-0005-0000-0000-0000880E0000}"/>
    <cellStyle name="설계서-내용-좌_산출내역(계약)" xfId="4006" xr:uid="{00000000-0005-0000-0000-0000890E0000}"/>
    <cellStyle name="설계서-소제목" xfId="2075" xr:uid="{00000000-0005-0000-0000-00008A0E0000}"/>
    <cellStyle name="설계서-소제목 2" xfId="4007" xr:uid="{00000000-0005-0000-0000-00008B0E0000}"/>
    <cellStyle name="설계서-소제목 2 2" xfId="4008" xr:uid="{00000000-0005-0000-0000-00008C0E0000}"/>
    <cellStyle name="설계서-소제목 2 2 2" xfId="4009" xr:uid="{00000000-0005-0000-0000-00008D0E0000}"/>
    <cellStyle name="설계서-소제목 3" xfId="4010" xr:uid="{00000000-0005-0000-0000-00008E0E0000}"/>
    <cellStyle name="설계서-소제목 3 2" xfId="4011" xr:uid="{00000000-0005-0000-0000-00008F0E0000}"/>
    <cellStyle name="설계서-소제목 3 2 2" xfId="4012" xr:uid="{00000000-0005-0000-0000-0000900E0000}"/>
    <cellStyle name="설계서-소제목 4" xfId="4013" xr:uid="{00000000-0005-0000-0000-0000910E0000}"/>
    <cellStyle name="설계서-소제목 4 2" xfId="4014" xr:uid="{00000000-0005-0000-0000-0000920E0000}"/>
    <cellStyle name="설계서-소제목 4 2 2" xfId="4015" xr:uid="{00000000-0005-0000-0000-0000930E0000}"/>
    <cellStyle name="설계서-소제목 5" xfId="4016" xr:uid="{00000000-0005-0000-0000-0000940E0000}"/>
    <cellStyle name="설계서-소제목 5 2" xfId="4017" xr:uid="{00000000-0005-0000-0000-0000950E0000}"/>
    <cellStyle name="설계서-소제목_산출내역(계약)" xfId="4018" xr:uid="{00000000-0005-0000-0000-0000960E0000}"/>
    <cellStyle name="설계서-타이틀" xfId="2076" xr:uid="{00000000-0005-0000-0000-0000970E0000}"/>
    <cellStyle name="설계서-항목" xfId="2077" xr:uid="{00000000-0005-0000-0000-0000980E0000}"/>
    <cellStyle name="설명 텍스트 2" xfId="2078" xr:uid="{00000000-0005-0000-0000-0000990E0000}"/>
    <cellStyle name="셀 확인 2" xfId="2079" xr:uid="{00000000-0005-0000-0000-00009A0E0000}"/>
    <cellStyle name="셈迷?XLS!check_filesche|_x0005_" xfId="2080" xr:uid="{00000000-0005-0000-0000-00009B0E0000}"/>
    <cellStyle name="수당" xfId="4019" xr:uid="{00000000-0005-0000-0000-00009C0E0000}"/>
    <cellStyle name="수당2" xfId="4020" xr:uid="{00000000-0005-0000-0000-00009D0E0000}"/>
    <cellStyle name="수량" xfId="4021" xr:uid="{00000000-0005-0000-0000-00009E0E0000}"/>
    <cellStyle name="수량산출" xfId="4022" xr:uid="{00000000-0005-0000-0000-00009F0E0000}"/>
    <cellStyle name="수산" xfId="2081" xr:uid="{00000000-0005-0000-0000-0000A00E0000}"/>
    <cellStyle name="숫자(R)" xfId="2082" xr:uid="{00000000-0005-0000-0000-0000A10E0000}"/>
    <cellStyle name="쉼표 [0] 10" xfId="2083" xr:uid="{00000000-0005-0000-0000-0000A30E0000}"/>
    <cellStyle name="쉼표 [0] 10 2" xfId="4023" xr:uid="{00000000-0005-0000-0000-0000A40E0000}"/>
    <cellStyle name="쉼표 [0] 10 2 2" xfId="4024" xr:uid="{00000000-0005-0000-0000-0000A50E0000}"/>
    <cellStyle name="쉼표 [0] 10 2 3" xfId="4025" xr:uid="{00000000-0005-0000-0000-0000A60E0000}"/>
    <cellStyle name="쉼표 [0] 10 3" xfId="4026" xr:uid="{00000000-0005-0000-0000-0000A70E0000}"/>
    <cellStyle name="쉼표 [0] 10 4" xfId="4027" xr:uid="{00000000-0005-0000-0000-0000A80E0000}"/>
    <cellStyle name="쉼표 [0] 11" xfId="2336" xr:uid="{00000000-0005-0000-0000-0000A90E0000}"/>
    <cellStyle name="쉼표 [0] 11 2" xfId="2337" xr:uid="{00000000-0005-0000-0000-0000AA0E0000}"/>
    <cellStyle name="쉼표 [0] 12" xfId="2338" xr:uid="{00000000-0005-0000-0000-0000AB0E0000}"/>
    <cellStyle name="쉼표 [0] 13" xfId="2339" xr:uid="{00000000-0005-0000-0000-0000AC0E0000}"/>
    <cellStyle name="쉼표 [0] 13 2" xfId="2340" xr:uid="{00000000-0005-0000-0000-0000AD0E0000}"/>
    <cellStyle name="쉼표 [0] 13 3" xfId="4028" xr:uid="{00000000-0005-0000-0000-0000AE0E0000}"/>
    <cellStyle name="쉼표 [0] 14" xfId="2331" xr:uid="{00000000-0005-0000-0000-0000AF0E0000}"/>
    <cellStyle name="쉼표 [0] 15" xfId="2349" xr:uid="{00000000-0005-0000-0000-0000B00E0000}"/>
    <cellStyle name="쉼표 [0] 18" xfId="4029" xr:uid="{00000000-0005-0000-0000-0000B10E0000}"/>
    <cellStyle name="쉼표 [0] 18 2" xfId="4030" xr:uid="{00000000-0005-0000-0000-0000B20E0000}"/>
    <cellStyle name="쉼표 [0] 18 2 2" xfId="4031" xr:uid="{00000000-0005-0000-0000-0000B30E0000}"/>
    <cellStyle name="쉼표 [0] 18 3" xfId="4032" xr:uid="{00000000-0005-0000-0000-0000B40E0000}"/>
    <cellStyle name="쉼표 [0] 18 3 2" xfId="4033" xr:uid="{00000000-0005-0000-0000-0000B50E0000}"/>
    <cellStyle name="쉼표 [0] 18 4" xfId="4034" xr:uid="{00000000-0005-0000-0000-0000B60E0000}"/>
    <cellStyle name="쉼표 [0] 19" xfId="4035" xr:uid="{00000000-0005-0000-0000-0000B70E0000}"/>
    <cellStyle name="쉼표 [0] 19 2" xfId="4036" xr:uid="{00000000-0005-0000-0000-0000B80E0000}"/>
    <cellStyle name="쉼표 [0] 19 2 2" xfId="4037" xr:uid="{00000000-0005-0000-0000-0000B90E0000}"/>
    <cellStyle name="쉼표 [0] 19 3" xfId="4038" xr:uid="{00000000-0005-0000-0000-0000BA0E0000}"/>
    <cellStyle name="쉼표 [0] 19 3 2" xfId="4039" xr:uid="{00000000-0005-0000-0000-0000BB0E0000}"/>
    <cellStyle name="쉼표 [0] 19 4" xfId="4040" xr:uid="{00000000-0005-0000-0000-0000BC0E0000}"/>
    <cellStyle name="쉼표 [0] 2" xfId="2084" xr:uid="{00000000-0005-0000-0000-0000BD0E0000}"/>
    <cellStyle name="쉼표 [0] 2 10" xfId="4041" xr:uid="{00000000-0005-0000-0000-0000BE0E0000}"/>
    <cellStyle name="쉼표 [0] 2 10 2" xfId="2085" xr:uid="{00000000-0005-0000-0000-0000BF0E0000}"/>
    <cellStyle name="쉼표 [0] 2 11" xfId="4042" xr:uid="{00000000-0005-0000-0000-0000C00E0000}"/>
    <cellStyle name="쉼표 [0] 2 12" xfId="4043" xr:uid="{00000000-0005-0000-0000-0000C10E0000}"/>
    <cellStyle name="쉼표 [0] 2 12 2" xfId="4044" xr:uid="{00000000-0005-0000-0000-0000C20E0000}"/>
    <cellStyle name="쉼표 [0] 2 12 3" xfId="4045" xr:uid="{00000000-0005-0000-0000-0000C30E0000}"/>
    <cellStyle name="쉼표 [0] 2 13" xfId="4046" xr:uid="{00000000-0005-0000-0000-0000C40E0000}"/>
    <cellStyle name="쉼표 [0] 2 2" xfId="2086" xr:uid="{00000000-0005-0000-0000-0000C50E0000}"/>
    <cellStyle name="쉼표 [0] 2 2 2" xfId="2087" xr:uid="{00000000-0005-0000-0000-0000C60E0000}"/>
    <cellStyle name="쉼표 [0] 2 2 2 2" xfId="4047" xr:uid="{00000000-0005-0000-0000-0000C70E0000}"/>
    <cellStyle name="쉼표 [0] 2 2 2 2 2" xfId="4048" xr:uid="{00000000-0005-0000-0000-0000C80E0000}"/>
    <cellStyle name="쉼표 [0] 2 2 2 2 2 2" xfId="4049" xr:uid="{00000000-0005-0000-0000-0000C90E0000}"/>
    <cellStyle name="쉼표 [0] 2 2 2 2 3" xfId="4050" xr:uid="{00000000-0005-0000-0000-0000CA0E0000}"/>
    <cellStyle name="쉼표 [0] 2 2 2 2 3 2" xfId="4051" xr:uid="{00000000-0005-0000-0000-0000CB0E0000}"/>
    <cellStyle name="쉼표 [0] 2 2 2 2 4" xfId="4052" xr:uid="{00000000-0005-0000-0000-0000CC0E0000}"/>
    <cellStyle name="쉼표 [0] 2 2 2 3" xfId="4053" xr:uid="{00000000-0005-0000-0000-0000CD0E0000}"/>
    <cellStyle name="쉼표 [0] 2 2 2 3 2" xfId="4054" xr:uid="{00000000-0005-0000-0000-0000CE0E0000}"/>
    <cellStyle name="쉼표 [0] 2 2 2 4" xfId="4055" xr:uid="{00000000-0005-0000-0000-0000CF0E0000}"/>
    <cellStyle name="쉼표 [0] 2 2 2 4 2" xfId="4056" xr:uid="{00000000-0005-0000-0000-0000D00E0000}"/>
    <cellStyle name="쉼표 [0] 2 2 2 5" xfId="4057" xr:uid="{00000000-0005-0000-0000-0000D10E0000}"/>
    <cellStyle name="쉼표 [0] 2 2 3" xfId="2088" xr:uid="{00000000-0005-0000-0000-0000D20E0000}"/>
    <cellStyle name="쉼표 [0] 2 2 3 2" xfId="4058" xr:uid="{00000000-0005-0000-0000-0000D30E0000}"/>
    <cellStyle name="쉼표 [0] 2 2 4" xfId="4059" xr:uid="{00000000-0005-0000-0000-0000D40E0000}"/>
    <cellStyle name="쉼표 [0] 2 2 5" xfId="4060" xr:uid="{00000000-0005-0000-0000-0000D50E0000}"/>
    <cellStyle name="쉼표 [0] 2 3" xfId="2089" xr:uid="{00000000-0005-0000-0000-0000D60E0000}"/>
    <cellStyle name="쉼표 [0] 2 3 2" xfId="4061" xr:uid="{00000000-0005-0000-0000-0000D70E0000}"/>
    <cellStyle name="쉼표 [0] 2 3 2 2" xfId="4062" xr:uid="{00000000-0005-0000-0000-0000D80E0000}"/>
    <cellStyle name="쉼표 [0] 2 3 3" xfId="4063" xr:uid="{00000000-0005-0000-0000-0000D90E0000}"/>
    <cellStyle name="쉼표 [0] 2 3 4" xfId="4064" xr:uid="{00000000-0005-0000-0000-0000DA0E0000}"/>
    <cellStyle name="쉼표 [0] 2 4" xfId="2090" xr:uid="{00000000-0005-0000-0000-0000DB0E0000}"/>
    <cellStyle name="쉼표 [0] 2 4 2" xfId="4065" xr:uid="{00000000-0005-0000-0000-0000DC0E0000}"/>
    <cellStyle name="쉼표 [0] 2 4 2 2" xfId="4066" xr:uid="{00000000-0005-0000-0000-0000DD0E0000}"/>
    <cellStyle name="쉼표 [0] 2 4 3" xfId="4067" xr:uid="{00000000-0005-0000-0000-0000DE0E0000}"/>
    <cellStyle name="쉼표 [0] 2 5" xfId="2091" xr:uid="{00000000-0005-0000-0000-0000DF0E0000}"/>
    <cellStyle name="쉼표 [0] 2 5 2" xfId="4068" xr:uid="{00000000-0005-0000-0000-0000E00E0000}"/>
    <cellStyle name="쉼표 [0] 2 6" xfId="2092" xr:uid="{00000000-0005-0000-0000-0000E10E0000}"/>
    <cellStyle name="쉼표 [0] 2 7" xfId="4069" xr:uid="{00000000-0005-0000-0000-0000E20E0000}"/>
    <cellStyle name="쉼표 [0] 2 8" xfId="4070" xr:uid="{00000000-0005-0000-0000-0000E30E0000}"/>
    <cellStyle name="쉼표 [0] 2 9" xfId="4071" xr:uid="{00000000-0005-0000-0000-0000E40E0000}"/>
    <cellStyle name="쉼표 [0] 2_(원안)2014년도_한국전자통신연구원_청소용역-수정" xfId="2093" xr:uid="{00000000-0005-0000-0000-0000E50E0000}"/>
    <cellStyle name="쉼표 [0] 20" xfId="4072" xr:uid="{00000000-0005-0000-0000-0000E60E0000}"/>
    <cellStyle name="쉼표 [0] 20 2" xfId="4073" xr:uid="{00000000-0005-0000-0000-0000E70E0000}"/>
    <cellStyle name="쉼표 [0] 20 2 2" xfId="4074" xr:uid="{00000000-0005-0000-0000-0000E80E0000}"/>
    <cellStyle name="쉼표 [0] 20 3" xfId="4075" xr:uid="{00000000-0005-0000-0000-0000E90E0000}"/>
    <cellStyle name="쉼표 [0] 20 3 2" xfId="4076" xr:uid="{00000000-0005-0000-0000-0000EA0E0000}"/>
    <cellStyle name="쉼표 [0] 20 4" xfId="4077" xr:uid="{00000000-0005-0000-0000-0000EB0E0000}"/>
    <cellStyle name="쉼표 [0] 21" xfId="4078" xr:uid="{00000000-0005-0000-0000-0000EC0E0000}"/>
    <cellStyle name="쉼표 [0] 21 2" xfId="4079" xr:uid="{00000000-0005-0000-0000-0000ED0E0000}"/>
    <cellStyle name="쉼표 [0] 21 2 2" xfId="4080" xr:uid="{00000000-0005-0000-0000-0000EE0E0000}"/>
    <cellStyle name="쉼표 [0] 21 3" xfId="4081" xr:uid="{00000000-0005-0000-0000-0000EF0E0000}"/>
    <cellStyle name="쉼표 [0] 21 3 2" xfId="4082" xr:uid="{00000000-0005-0000-0000-0000F00E0000}"/>
    <cellStyle name="쉼표 [0] 21 4" xfId="4083" xr:uid="{00000000-0005-0000-0000-0000F10E0000}"/>
    <cellStyle name="쉼표 [0] 22" xfId="4084" xr:uid="{00000000-0005-0000-0000-0000F20E0000}"/>
    <cellStyle name="쉼표 [0] 22 2" xfId="4085" xr:uid="{00000000-0005-0000-0000-0000F30E0000}"/>
    <cellStyle name="쉼표 [0] 22 2 2" xfId="4086" xr:uid="{00000000-0005-0000-0000-0000F40E0000}"/>
    <cellStyle name="쉼표 [0] 22 3" xfId="4087" xr:uid="{00000000-0005-0000-0000-0000F50E0000}"/>
    <cellStyle name="쉼표 [0] 22 3 2" xfId="4088" xr:uid="{00000000-0005-0000-0000-0000F60E0000}"/>
    <cellStyle name="쉼표 [0] 22 4" xfId="4089" xr:uid="{00000000-0005-0000-0000-0000F70E0000}"/>
    <cellStyle name="쉼표 [0] 23" xfId="4090" xr:uid="{00000000-0005-0000-0000-0000F80E0000}"/>
    <cellStyle name="쉼표 [0] 23 2" xfId="4091" xr:uid="{00000000-0005-0000-0000-0000F90E0000}"/>
    <cellStyle name="쉼표 [0] 23 2 2" xfId="4092" xr:uid="{00000000-0005-0000-0000-0000FA0E0000}"/>
    <cellStyle name="쉼표 [0] 23 3" xfId="4093" xr:uid="{00000000-0005-0000-0000-0000FB0E0000}"/>
    <cellStyle name="쉼표 [0] 23 3 2" xfId="4094" xr:uid="{00000000-0005-0000-0000-0000FC0E0000}"/>
    <cellStyle name="쉼표 [0] 23 4" xfId="4095" xr:uid="{00000000-0005-0000-0000-0000FD0E0000}"/>
    <cellStyle name="쉼표 [0] 24" xfId="4096" xr:uid="{00000000-0005-0000-0000-0000FE0E0000}"/>
    <cellStyle name="쉼표 [0] 24 2" xfId="4097" xr:uid="{00000000-0005-0000-0000-0000FF0E0000}"/>
    <cellStyle name="쉼표 [0] 24 2 2" xfId="4098" xr:uid="{00000000-0005-0000-0000-0000000F0000}"/>
    <cellStyle name="쉼표 [0] 24 3" xfId="4099" xr:uid="{00000000-0005-0000-0000-0000010F0000}"/>
    <cellStyle name="쉼표 [0] 24 3 2" xfId="4100" xr:uid="{00000000-0005-0000-0000-0000020F0000}"/>
    <cellStyle name="쉼표 [0] 24 4" xfId="4101" xr:uid="{00000000-0005-0000-0000-0000030F0000}"/>
    <cellStyle name="쉼표 [0] 25" xfId="4102" xr:uid="{00000000-0005-0000-0000-0000040F0000}"/>
    <cellStyle name="쉼표 [0] 25 2" xfId="4103" xr:uid="{00000000-0005-0000-0000-0000050F0000}"/>
    <cellStyle name="쉼표 [0] 25 2 2" xfId="4104" xr:uid="{00000000-0005-0000-0000-0000060F0000}"/>
    <cellStyle name="쉼표 [0] 25 3" xfId="4105" xr:uid="{00000000-0005-0000-0000-0000070F0000}"/>
    <cellStyle name="쉼표 [0] 25 3 2" xfId="4106" xr:uid="{00000000-0005-0000-0000-0000080F0000}"/>
    <cellStyle name="쉼표 [0] 25 4" xfId="4107" xr:uid="{00000000-0005-0000-0000-0000090F0000}"/>
    <cellStyle name="쉼표 [0] 26" xfId="4108" xr:uid="{00000000-0005-0000-0000-00000A0F0000}"/>
    <cellStyle name="쉼표 [0] 26 2" xfId="4109" xr:uid="{00000000-0005-0000-0000-00000B0F0000}"/>
    <cellStyle name="쉼표 [0] 26 2 2" xfId="4110" xr:uid="{00000000-0005-0000-0000-00000C0F0000}"/>
    <cellStyle name="쉼표 [0] 26 3" xfId="4111" xr:uid="{00000000-0005-0000-0000-00000D0F0000}"/>
    <cellStyle name="쉼표 [0] 26 3 2" xfId="4112" xr:uid="{00000000-0005-0000-0000-00000E0F0000}"/>
    <cellStyle name="쉼표 [0] 26 4" xfId="4113" xr:uid="{00000000-0005-0000-0000-00000F0F0000}"/>
    <cellStyle name="쉼표 [0] 27" xfId="4114" xr:uid="{00000000-0005-0000-0000-0000100F0000}"/>
    <cellStyle name="쉼표 [0] 27 2" xfId="4115" xr:uid="{00000000-0005-0000-0000-0000110F0000}"/>
    <cellStyle name="쉼표 [0] 27 2 2" xfId="4116" xr:uid="{00000000-0005-0000-0000-0000120F0000}"/>
    <cellStyle name="쉼표 [0] 27 3" xfId="4117" xr:uid="{00000000-0005-0000-0000-0000130F0000}"/>
    <cellStyle name="쉼표 [0] 27 3 2" xfId="4118" xr:uid="{00000000-0005-0000-0000-0000140F0000}"/>
    <cellStyle name="쉼표 [0] 27 4" xfId="4119" xr:uid="{00000000-0005-0000-0000-0000150F0000}"/>
    <cellStyle name="쉼표 [0] 28" xfId="4120" xr:uid="{00000000-0005-0000-0000-0000160F0000}"/>
    <cellStyle name="쉼표 [0] 28 2" xfId="4121" xr:uid="{00000000-0005-0000-0000-0000170F0000}"/>
    <cellStyle name="쉼표 [0] 28 2 2" xfId="4122" xr:uid="{00000000-0005-0000-0000-0000180F0000}"/>
    <cellStyle name="쉼표 [0] 28 3" xfId="4123" xr:uid="{00000000-0005-0000-0000-0000190F0000}"/>
    <cellStyle name="쉼표 [0] 28 3 2" xfId="4124" xr:uid="{00000000-0005-0000-0000-00001A0F0000}"/>
    <cellStyle name="쉼표 [0] 28 4" xfId="4125" xr:uid="{00000000-0005-0000-0000-00001B0F0000}"/>
    <cellStyle name="쉼표 [0] 29" xfId="4126" xr:uid="{00000000-0005-0000-0000-00001C0F0000}"/>
    <cellStyle name="쉼표 [0] 29 2" xfId="4127" xr:uid="{00000000-0005-0000-0000-00001D0F0000}"/>
    <cellStyle name="쉼표 [0] 29 2 2" xfId="4128" xr:uid="{00000000-0005-0000-0000-00001E0F0000}"/>
    <cellStyle name="쉼표 [0] 29 3" xfId="4129" xr:uid="{00000000-0005-0000-0000-00001F0F0000}"/>
    <cellStyle name="쉼표 [0] 29 3 2" xfId="4130" xr:uid="{00000000-0005-0000-0000-0000200F0000}"/>
    <cellStyle name="쉼표 [0] 29 4" xfId="4131" xr:uid="{00000000-0005-0000-0000-0000210F0000}"/>
    <cellStyle name="쉼표 [0] 3" xfId="2094" xr:uid="{00000000-0005-0000-0000-0000220F0000}"/>
    <cellStyle name="쉼표 [0] 3 2" xfId="2095" xr:uid="{00000000-0005-0000-0000-0000230F0000}"/>
    <cellStyle name="쉼표 [0] 3 2 2" xfId="4132" xr:uid="{00000000-0005-0000-0000-0000240F0000}"/>
    <cellStyle name="쉼표 [0] 3 2 3" xfId="4133" xr:uid="{00000000-0005-0000-0000-0000250F0000}"/>
    <cellStyle name="쉼표 [0] 3 2 3 2" xfId="4134" xr:uid="{00000000-0005-0000-0000-0000260F0000}"/>
    <cellStyle name="쉼표 [0] 3 2 4" xfId="4135" xr:uid="{00000000-0005-0000-0000-0000270F0000}"/>
    <cellStyle name="쉼표 [0] 3 3" xfId="2096" xr:uid="{00000000-0005-0000-0000-0000280F0000}"/>
    <cellStyle name="쉼표 [0] 3 3 2" xfId="4136" xr:uid="{00000000-0005-0000-0000-0000290F0000}"/>
    <cellStyle name="쉼표 [0] 3 4" xfId="4137" xr:uid="{00000000-0005-0000-0000-00002A0F0000}"/>
    <cellStyle name="쉼표 [0] 3 5" xfId="4138" xr:uid="{00000000-0005-0000-0000-00002B0F0000}"/>
    <cellStyle name="쉼표 [0] 3 6" xfId="4139" xr:uid="{00000000-0005-0000-0000-00002C0F0000}"/>
    <cellStyle name="쉼표 [0] 3 7" xfId="4140" xr:uid="{00000000-0005-0000-0000-00002D0F0000}"/>
    <cellStyle name="쉼표 [0] 30" xfId="4141" xr:uid="{00000000-0005-0000-0000-00002E0F0000}"/>
    <cellStyle name="쉼표 [0] 30 2" xfId="4142" xr:uid="{00000000-0005-0000-0000-00002F0F0000}"/>
    <cellStyle name="쉼표 [0] 30 2 2" xfId="4143" xr:uid="{00000000-0005-0000-0000-0000300F0000}"/>
    <cellStyle name="쉼표 [0] 30 3" xfId="4144" xr:uid="{00000000-0005-0000-0000-0000310F0000}"/>
    <cellStyle name="쉼표 [0] 30 3 2" xfId="4145" xr:uid="{00000000-0005-0000-0000-0000320F0000}"/>
    <cellStyle name="쉼표 [0] 30 4" xfId="4146" xr:uid="{00000000-0005-0000-0000-0000330F0000}"/>
    <cellStyle name="쉼표 [0] 33" xfId="4147" xr:uid="{00000000-0005-0000-0000-0000340F0000}"/>
    <cellStyle name="쉼표 [0] 33 2" xfId="4148" xr:uid="{00000000-0005-0000-0000-0000350F0000}"/>
    <cellStyle name="쉼표 [0] 33 2 2" xfId="4149" xr:uid="{00000000-0005-0000-0000-0000360F0000}"/>
    <cellStyle name="쉼표 [0] 33 3" xfId="4150" xr:uid="{00000000-0005-0000-0000-0000370F0000}"/>
    <cellStyle name="쉼표 [0] 33 3 2" xfId="4151" xr:uid="{00000000-0005-0000-0000-0000380F0000}"/>
    <cellStyle name="쉼표 [0] 33 4" xfId="4152" xr:uid="{00000000-0005-0000-0000-0000390F0000}"/>
    <cellStyle name="쉼표 [0] 34" xfId="4153" xr:uid="{00000000-0005-0000-0000-00003A0F0000}"/>
    <cellStyle name="쉼표 [0] 34 2" xfId="4154" xr:uid="{00000000-0005-0000-0000-00003B0F0000}"/>
    <cellStyle name="쉼표 [0] 34 2 2" xfId="4155" xr:uid="{00000000-0005-0000-0000-00003C0F0000}"/>
    <cellStyle name="쉼표 [0] 34 3" xfId="4156" xr:uid="{00000000-0005-0000-0000-00003D0F0000}"/>
    <cellStyle name="쉼표 [0] 34 3 2" xfId="4157" xr:uid="{00000000-0005-0000-0000-00003E0F0000}"/>
    <cellStyle name="쉼표 [0] 34 4" xfId="4158" xr:uid="{00000000-0005-0000-0000-00003F0F0000}"/>
    <cellStyle name="쉼표 [0] 35" xfId="4159" xr:uid="{00000000-0005-0000-0000-0000400F0000}"/>
    <cellStyle name="쉼표 [0] 35 2" xfId="4160" xr:uid="{00000000-0005-0000-0000-0000410F0000}"/>
    <cellStyle name="쉼표 [0] 35 2 2" xfId="4161" xr:uid="{00000000-0005-0000-0000-0000420F0000}"/>
    <cellStyle name="쉼표 [0] 35 3" xfId="4162" xr:uid="{00000000-0005-0000-0000-0000430F0000}"/>
    <cellStyle name="쉼표 [0] 35 3 2" xfId="4163" xr:uid="{00000000-0005-0000-0000-0000440F0000}"/>
    <cellStyle name="쉼표 [0] 35 4" xfId="4164" xr:uid="{00000000-0005-0000-0000-0000450F0000}"/>
    <cellStyle name="쉼표 [0] 36" xfId="4165" xr:uid="{00000000-0005-0000-0000-0000460F0000}"/>
    <cellStyle name="쉼표 [0] 36 2" xfId="4166" xr:uid="{00000000-0005-0000-0000-0000470F0000}"/>
    <cellStyle name="쉼표 [0] 36 2 2" xfId="4167" xr:uid="{00000000-0005-0000-0000-0000480F0000}"/>
    <cellStyle name="쉼표 [0] 36 3" xfId="4168" xr:uid="{00000000-0005-0000-0000-0000490F0000}"/>
    <cellStyle name="쉼표 [0] 36 3 2" xfId="4169" xr:uid="{00000000-0005-0000-0000-00004A0F0000}"/>
    <cellStyle name="쉼표 [0] 36 4" xfId="4170" xr:uid="{00000000-0005-0000-0000-00004B0F0000}"/>
    <cellStyle name="쉼표 [0] 37" xfId="4171" xr:uid="{00000000-0005-0000-0000-00004C0F0000}"/>
    <cellStyle name="쉼표 [0] 37 2" xfId="4172" xr:uid="{00000000-0005-0000-0000-00004D0F0000}"/>
    <cellStyle name="쉼표 [0] 37 2 2" xfId="4173" xr:uid="{00000000-0005-0000-0000-00004E0F0000}"/>
    <cellStyle name="쉼표 [0] 37 3" xfId="4174" xr:uid="{00000000-0005-0000-0000-00004F0F0000}"/>
    <cellStyle name="쉼표 [0] 37 3 2" xfId="4175" xr:uid="{00000000-0005-0000-0000-0000500F0000}"/>
    <cellStyle name="쉼표 [0] 37 4" xfId="4176" xr:uid="{00000000-0005-0000-0000-0000510F0000}"/>
    <cellStyle name="쉼표 [0] 39" xfId="4177" xr:uid="{00000000-0005-0000-0000-0000520F0000}"/>
    <cellStyle name="쉼표 [0] 39 2" xfId="4178" xr:uid="{00000000-0005-0000-0000-0000530F0000}"/>
    <cellStyle name="쉼표 [0] 39 2 2" xfId="4179" xr:uid="{00000000-0005-0000-0000-0000540F0000}"/>
    <cellStyle name="쉼표 [0] 39 3" xfId="4180" xr:uid="{00000000-0005-0000-0000-0000550F0000}"/>
    <cellStyle name="쉼표 [0] 39 3 2" xfId="4181" xr:uid="{00000000-0005-0000-0000-0000560F0000}"/>
    <cellStyle name="쉼표 [0] 39 4" xfId="4182" xr:uid="{00000000-0005-0000-0000-0000570F0000}"/>
    <cellStyle name="쉼표 [0] 4" xfId="2097" xr:uid="{00000000-0005-0000-0000-0000580F0000}"/>
    <cellStyle name="쉼표 [0] 4 2" xfId="2098" xr:uid="{00000000-0005-0000-0000-0000590F0000}"/>
    <cellStyle name="쉼표 [0] 4 2 2" xfId="4183" xr:uid="{00000000-0005-0000-0000-00005A0F0000}"/>
    <cellStyle name="쉼표 [0] 4 2 2 2" xfId="4184" xr:uid="{00000000-0005-0000-0000-00005B0F0000}"/>
    <cellStyle name="쉼표 [0] 4 3" xfId="2099" xr:uid="{00000000-0005-0000-0000-00005C0F0000}"/>
    <cellStyle name="쉼표 [0] 4 3 2" xfId="4185" xr:uid="{00000000-0005-0000-0000-00005D0F0000}"/>
    <cellStyle name="쉼표 [0] 4 4" xfId="4186" xr:uid="{00000000-0005-0000-0000-00005E0F0000}"/>
    <cellStyle name="쉼표 [0] 4 4 2" xfId="4187" xr:uid="{00000000-0005-0000-0000-00005F0F0000}"/>
    <cellStyle name="쉼표 [0] 40" xfId="4188" xr:uid="{00000000-0005-0000-0000-0000600F0000}"/>
    <cellStyle name="쉼표 [0] 40 2" xfId="4189" xr:uid="{00000000-0005-0000-0000-0000610F0000}"/>
    <cellStyle name="쉼표 [0] 40 2 2" xfId="4190" xr:uid="{00000000-0005-0000-0000-0000620F0000}"/>
    <cellStyle name="쉼표 [0] 40 3" xfId="4191" xr:uid="{00000000-0005-0000-0000-0000630F0000}"/>
    <cellStyle name="쉼표 [0] 40 3 2" xfId="4192" xr:uid="{00000000-0005-0000-0000-0000640F0000}"/>
    <cellStyle name="쉼표 [0] 40 4" xfId="4193" xr:uid="{00000000-0005-0000-0000-0000650F0000}"/>
    <cellStyle name="쉼표 [0] 41" xfId="4194" xr:uid="{00000000-0005-0000-0000-0000660F0000}"/>
    <cellStyle name="쉼표 [0] 41 2" xfId="4195" xr:uid="{00000000-0005-0000-0000-0000670F0000}"/>
    <cellStyle name="쉼표 [0] 41 2 2" xfId="4196" xr:uid="{00000000-0005-0000-0000-0000680F0000}"/>
    <cellStyle name="쉼표 [0] 41 3" xfId="4197" xr:uid="{00000000-0005-0000-0000-0000690F0000}"/>
    <cellStyle name="쉼표 [0] 41 3 2" xfId="4198" xr:uid="{00000000-0005-0000-0000-00006A0F0000}"/>
    <cellStyle name="쉼표 [0] 41 4" xfId="4199" xr:uid="{00000000-0005-0000-0000-00006B0F0000}"/>
    <cellStyle name="쉼표 [0] 42" xfId="4200" xr:uid="{00000000-0005-0000-0000-00006C0F0000}"/>
    <cellStyle name="쉼표 [0] 42 2" xfId="4201" xr:uid="{00000000-0005-0000-0000-00006D0F0000}"/>
    <cellStyle name="쉼표 [0] 42 2 2" xfId="4202" xr:uid="{00000000-0005-0000-0000-00006E0F0000}"/>
    <cellStyle name="쉼표 [0] 42 3" xfId="4203" xr:uid="{00000000-0005-0000-0000-00006F0F0000}"/>
    <cellStyle name="쉼표 [0] 42 3 2" xfId="4204" xr:uid="{00000000-0005-0000-0000-0000700F0000}"/>
    <cellStyle name="쉼표 [0] 42 4" xfId="4205" xr:uid="{00000000-0005-0000-0000-0000710F0000}"/>
    <cellStyle name="쉼표 [0] 43" xfId="4206" xr:uid="{00000000-0005-0000-0000-0000720F0000}"/>
    <cellStyle name="쉼표 [0] 43 2" xfId="4207" xr:uid="{00000000-0005-0000-0000-0000730F0000}"/>
    <cellStyle name="쉼표 [0] 43 2 2" xfId="4208" xr:uid="{00000000-0005-0000-0000-0000740F0000}"/>
    <cellStyle name="쉼표 [0] 43 3" xfId="4209" xr:uid="{00000000-0005-0000-0000-0000750F0000}"/>
    <cellStyle name="쉼표 [0] 43 3 2" xfId="4210" xr:uid="{00000000-0005-0000-0000-0000760F0000}"/>
    <cellStyle name="쉼표 [0] 43 4" xfId="4211" xr:uid="{00000000-0005-0000-0000-0000770F0000}"/>
    <cellStyle name="쉼표 [0] 44" xfId="4212" xr:uid="{00000000-0005-0000-0000-0000780F0000}"/>
    <cellStyle name="쉼표 [0] 44 2" xfId="4213" xr:uid="{00000000-0005-0000-0000-0000790F0000}"/>
    <cellStyle name="쉼표 [0] 44 2 2" xfId="4214" xr:uid="{00000000-0005-0000-0000-00007A0F0000}"/>
    <cellStyle name="쉼표 [0] 44 3" xfId="4215" xr:uid="{00000000-0005-0000-0000-00007B0F0000}"/>
    <cellStyle name="쉼표 [0] 44 3 2" xfId="4216" xr:uid="{00000000-0005-0000-0000-00007C0F0000}"/>
    <cellStyle name="쉼표 [0] 44 4" xfId="4217" xr:uid="{00000000-0005-0000-0000-00007D0F0000}"/>
    <cellStyle name="쉼표 [0] 45" xfId="4218" xr:uid="{00000000-0005-0000-0000-00007E0F0000}"/>
    <cellStyle name="쉼표 [0] 45 2" xfId="4219" xr:uid="{00000000-0005-0000-0000-00007F0F0000}"/>
    <cellStyle name="쉼표 [0] 45 2 2" xfId="4220" xr:uid="{00000000-0005-0000-0000-0000800F0000}"/>
    <cellStyle name="쉼표 [0] 45 3" xfId="4221" xr:uid="{00000000-0005-0000-0000-0000810F0000}"/>
    <cellStyle name="쉼표 [0] 45 3 2" xfId="4222" xr:uid="{00000000-0005-0000-0000-0000820F0000}"/>
    <cellStyle name="쉼표 [0] 45 4" xfId="4223" xr:uid="{00000000-0005-0000-0000-0000830F0000}"/>
    <cellStyle name="쉼표 [0] 46" xfId="4224" xr:uid="{00000000-0005-0000-0000-0000840F0000}"/>
    <cellStyle name="쉼표 [0] 46 2" xfId="4225" xr:uid="{00000000-0005-0000-0000-0000850F0000}"/>
    <cellStyle name="쉼표 [0] 46 2 2" xfId="4226" xr:uid="{00000000-0005-0000-0000-0000860F0000}"/>
    <cellStyle name="쉼표 [0] 46 3" xfId="4227" xr:uid="{00000000-0005-0000-0000-0000870F0000}"/>
    <cellStyle name="쉼표 [0] 46 3 2" xfId="4228" xr:uid="{00000000-0005-0000-0000-0000880F0000}"/>
    <cellStyle name="쉼표 [0] 46 4" xfId="4229" xr:uid="{00000000-0005-0000-0000-0000890F0000}"/>
    <cellStyle name="쉼표 [0] 47" xfId="4230" xr:uid="{00000000-0005-0000-0000-00008A0F0000}"/>
    <cellStyle name="쉼표 [0] 47 2" xfId="4231" xr:uid="{00000000-0005-0000-0000-00008B0F0000}"/>
    <cellStyle name="쉼표 [0] 47 2 2" xfId="4232" xr:uid="{00000000-0005-0000-0000-00008C0F0000}"/>
    <cellStyle name="쉼표 [0] 47 3" xfId="4233" xr:uid="{00000000-0005-0000-0000-00008D0F0000}"/>
    <cellStyle name="쉼표 [0] 47 3 2" xfId="4234" xr:uid="{00000000-0005-0000-0000-00008E0F0000}"/>
    <cellStyle name="쉼표 [0] 47 4" xfId="4235" xr:uid="{00000000-0005-0000-0000-00008F0F0000}"/>
    <cellStyle name="쉼표 [0] 48" xfId="4236" xr:uid="{00000000-0005-0000-0000-0000900F0000}"/>
    <cellStyle name="쉼표 [0] 48 2" xfId="4237" xr:uid="{00000000-0005-0000-0000-0000910F0000}"/>
    <cellStyle name="쉼표 [0] 48 2 2" xfId="4238" xr:uid="{00000000-0005-0000-0000-0000920F0000}"/>
    <cellStyle name="쉼표 [0] 48 3" xfId="4239" xr:uid="{00000000-0005-0000-0000-0000930F0000}"/>
    <cellStyle name="쉼표 [0] 48 3 2" xfId="4240" xr:uid="{00000000-0005-0000-0000-0000940F0000}"/>
    <cellStyle name="쉼표 [0] 48 4" xfId="4241" xr:uid="{00000000-0005-0000-0000-0000950F0000}"/>
    <cellStyle name="쉼표 [0] 49" xfId="4242" xr:uid="{00000000-0005-0000-0000-0000960F0000}"/>
    <cellStyle name="쉼표 [0] 49 2" xfId="4243" xr:uid="{00000000-0005-0000-0000-0000970F0000}"/>
    <cellStyle name="쉼표 [0] 49 2 2" xfId="4244" xr:uid="{00000000-0005-0000-0000-0000980F0000}"/>
    <cellStyle name="쉼표 [0] 49 3" xfId="4245" xr:uid="{00000000-0005-0000-0000-0000990F0000}"/>
    <cellStyle name="쉼표 [0] 49 3 2" xfId="4246" xr:uid="{00000000-0005-0000-0000-00009A0F0000}"/>
    <cellStyle name="쉼표 [0] 49 4" xfId="4247" xr:uid="{00000000-0005-0000-0000-00009B0F0000}"/>
    <cellStyle name="쉼표 [0] 5" xfId="2100" xr:uid="{00000000-0005-0000-0000-00009C0F0000}"/>
    <cellStyle name="쉼표 [0] 5 2" xfId="2101" xr:uid="{00000000-0005-0000-0000-00009D0F0000}"/>
    <cellStyle name="쉼표 [0] 5 2 2" xfId="4248" xr:uid="{00000000-0005-0000-0000-00009E0F0000}"/>
    <cellStyle name="쉼표 [0] 5 3" xfId="4249" xr:uid="{00000000-0005-0000-0000-00009F0F0000}"/>
    <cellStyle name="쉼표 [0] 5 3 2" xfId="4250" xr:uid="{00000000-0005-0000-0000-0000A00F0000}"/>
    <cellStyle name="쉼표 [0] 5 4" xfId="4251" xr:uid="{00000000-0005-0000-0000-0000A10F0000}"/>
    <cellStyle name="쉼표 [0] 50" xfId="4252" xr:uid="{00000000-0005-0000-0000-0000A20F0000}"/>
    <cellStyle name="쉼표 [0] 50 2" xfId="4253" xr:uid="{00000000-0005-0000-0000-0000A30F0000}"/>
    <cellStyle name="쉼표 [0] 50 2 2" xfId="4254" xr:uid="{00000000-0005-0000-0000-0000A40F0000}"/>
    <cellStyle name="쉼표 [0] 50 3" xfId="4255" xr:uid="{00000000-0005-0000-0000-0000A50F0000}"/>
    <cellStyle name="쉼표 [0] 50 3 2" xfId="4256" xr:uid="{00000000-0005-0000-0000-0000A60F0000}"/>
    <cellStyle name="쉼표 [0] 50 4" xfId="4257" xr:uid="{00000000-0005-0000-0000-0000A70F0000}"/>
    <cellStyle name="쉼표 [0] 51" xfId="4258" xr:uid="{00000000-0005-0000-0000-0000A80F0000}"/>
    <cellStyle name="쉼표 [0] 51 2" xfId="4259" xr:uid="{00000000-0005-0000-0000-0000A90F0000}"/>
    <cellStyle name="쉼표 [0] 51 2 2" xfId="4260" xr:uid="{00000000-0005-0000-0000-0000AA0F0000}"/>
    <cellStyle name="쉼표 [0] 51 3" xfId="4261" xr:uid="{00000000-0005-0000-0000-0000AB0F0000}"/>
    <cellStyle name="쉼표 [0] 51 3 2" xfId="4262" xr:uid="{00000000-0005-0000-0000-0000AC0F0000}"/>
    <cellStyle name="쉼표 [0] 51 4" xfId="4263" xr:uid="{00000000-0005-0000-0000-0000AD0F0000}"/>
    <cellStyle name="쉼표 [0] 52" xfId="4264" xr:uid="{00000000-0005-0000-0000-0000AE0F0000}"/>
    <cellStyle name="쉼표 [0] 52 2" xfId="4265" xr:uid="{00000000-0005-0000-0000-0000AF0F0000}"/>
    <cellStyle name="쉼표 [0] 52 2 2" xfId="4266" xr:uid="{00000000-0005-0000-0000-0000B00F0000}"/>
    <cellStyle name="쉼표 [0] 52 3" xfId="4267" xr:uid="{00000000-0005-0000-0000-0000B10F0000}"/>
    <cellStyle name="쉼표 [0] 52 3 2" xfId="4268" xr:uid="{00000000-0005-0000-0000-0000B20F0000}"/>
    <cellStyle name="쉼표 [0] 52 4" xfId="4269" xr:uid="{00000000-0005-0000-0000-0000B30F0000}"/>
    <cellStyle name="쉼표 [0] 53" xfId="4270" xr:uid="{00000000-0005-0000-0000-0000B40F0000}"/>
    <cellStyle name="쉼표 [0] 53 2" xfId="4271" xr:uid="{00000000-0005-0000-0000-0000B50F0000}"/>
    <cellStyle name="쉼표 [0] 53 2 2" xfId="4272" xr:uid="{00000000-0005-0000-0000-0000B60F0000}"/>
    <cellStyle name="쉼표 [0] 53 3" xfId="4273" xr:uid="{00000000-0005-0000-0000-0000B70F0000}"/>
    <cellStyle name="쉼표 [0] 53 3 2" xfId="4274" xr:uid="{00000000-0005-0000-0000-0000B80F0000}"/>
    <cellStyle name="쉼표 [0] 53 4" xfId="4275" xr:uid="{00000000-0005-0000-0000-0000B90F0000}"/>
    <cellStyle name="쉼표 [0] 54" xfId="4276" xr:uid="{00000000-0005-0000-0000-0000BA0F0000}"/>
    <cellStyle name="쉼표 [0] 54 2" xfId="4277" xr:uid="{00000000-0005-0000-0000-0000BB0F0000}"/>
    <cellStyle name="쉼표 [0] 54 2 2" xfId="4278" xr:uid="{00000000-0005-0000-0000-0000BC0F0000}"/>
    <cellStyle name="쉼표 [0] 54 3" xfId="4279" xr:uid="{00000000-0005-0000-0000-0000BD0F0000}"/>
    <cellStyle name="쉼표 [0] 54 3 2" xfId="4280" xr:uid="{00000000-0005-0000-0000-0000BE0F0000}"/>
    <cellStyle name="쉼표 [0] 54 4" xfId="4281" xr:uid="{00000000-0005-0000-0000-0000BF0F0000}"/>
    <cellStyle name="쉼표 [0] 55" xfId="4282" xr:uid="{00000000-0005-0000-0000-0000C00F0000}"/>
    <cellStyle name="쉼표 [0] 55 2" xfId="4283" xr:uid="{00000000-0005-0000-0000-0000C10F0000}"/>
    <cellStyle name="쉼표 [0] 55 2 2" xfId="4284" xr:uid="{00000000-0005-0000-0000-0000C20F0000}"/>
    <cellStyle name="쉼표 [0] 55 3" xfId="4285" xr:uid="{00000000-0005-0000-0000-0000C30F0000}"/>
    <cellStyle name="쉼표 [0] 55 3 2" xfId="4286" xr:uid="{00000000-0005-0000-0000-0000C40F0000}"/>
    <cellStyle name="쉼표 [0] 55 4" xfId="4287" xr:uid="{00000000-0005-0000-0000-0000C50F0000}"/>
    <cellStyle name="쉼표 [0] 56" xfId="4288" xr:uid="{00000000-0005-0000-0000-0000C60F0000}"/>
    <cellStyle name="쉼표 [0] 56 2" xfId="4289" xr:uid="{00000000-0005-0000-0000-0000C70F0000}"/>
    <cellStyle name="쉼표 [0] 56 2 2" xfId="4290" xr:uid="{00000000-0005-0000-0000-0000C80F0000}"/>
    <cellStyle name="쉼표 [0] 56 3" xfId="4291" xr:uid="{00000000-0005-0000-0000-0000C90F0000}"/>
    <cellStyle name="쉼표 [0] 56 3 2" xfId="4292" xr:uid="{00000000-0005-0000-0000-0000CA0F0000}"/>
    <cellStyle name="쉼표 [0] 56 4" xfId="4293" xr:uid="{00000000-0005-0000-0000-0000CB0F0000}"/>
    <cellStyle name="쉼표 [0] 57" xfId="4294" xr:uid="{00000000-0005-0000-0000-0000CC0F0000}"/>
    <cellStyle name="쉼표 [0] 57 2" xfId="4295" xr:uid="{00000000-0005-0000-0000-0000CD0F0000}"/>
    <cellStyle name="쉼표 [0] 57 2 2" xfId="4296" xr:uid="{00000000-0005-0000-0000-0000CE0F0000}"/>
    <cellStyle name="쉼표 [0] 57 3" xfId="4297" xr:uid="{00000000-0005-0000-0000-0000CF0F0000}"/>
    <cellStyle name="쉼표 [0] 57 3 2" xfId="4298" xr:uid="{00000000-0005-0000-0000-0000D00F0000}"/>
    <cellStyle name="쉼표 [0] 57 4" xfId="4299" xr:uid="{00000000-0005-0000-0000-0000D10F0000}"/>
    <cellStyle name="쉼표 [0] 58" xfId="4300" xr:uid="{00000000-0005-0000-0000-0000D20F0000}"/>
    <cellStyle name="쉼표 [0] 58 2" xfId="4301" xr:uid="{00000000-0005-0000-0000-0000D30F0000}"/>
    <cellStyle name="쉼표 [0] 58 2 2" xfId="4302" xr:uid="{00000000-0005-0000-0000-0000D40F0000}"/>
    <cellStyle name="쉼표 [0] 58 3" xfId="4303" xr:uid="{00000000-0005-0000-0000-0000D50F0000}"/>
    <cellStyle name="쉼표 [0] 58 3 2" xfId="4304" xr:uid="{00000000-0005-0000-0000-0000D60F0000}"/>
    <cellStyle name="쉼표 [0] 58 4" xfId="4305" xr:uid="{00000000-0005-0000-0000-0000D70F0000}"/>
    <cellStyle name="쉼표 [0] 6" xfId="2102" xr:uid="{00000000-0005-0000-0000-0000D80F0000}"/>
    <cellStyle name="쉼표 [0] 6 2" xfId="4306" xr:uid="{00000000-0005-0000-0000-0000D90F0000}"/>
    <cellStyle name="쉼표 [0] 6 2 2" xfId="4307" xr:uid="{00000000-0005-0000-0000-0000DA0F0000}"/>
    <cellStyle name="쉼표 [0] 6 2 2 2" xfId="4308" xr:uid="{00000000-0005-0000-0000-0000DB0F0000}"/>
    <cellStyle name="쉼표 [0] 6 2 2 2 2" xfId="4309" xr:uid="{00000000-0005-0000-0000-0000DC0F0000}"/>
    <cellStyle name="쉼표 [0] 6 2 2 2 3" xfId="4310" xr:uid="{00000000-0005-0000-0000-0000DD0F0000}"/>
    <cellStyle name="쉼표 [0] 6 2 2 3" xfId="4311" xr:uid="{00000000-0005-0000-0000-0000DE0F0000}"/>
    <cellStyle name="쉼표 [0] 6 2 2 4" xfId="4312" xr:uid="{00000000-0005-0000-0000-0000DF0F0000}"/>
    <cellStyle name="쉼표 [0] 6 2 3" xfId="4313" xr:uid="{00000000-0005-0000-0000-0000E00F0000}"/>
    <cellStyle name="쉼표 [0] 6 2 3 2" xfId="4314" xr:uid="{00000000-0005-0000-0000-0000E10F0000}"/>
    <cellStyle name="쉼표 [0] 6 2 3 3" xfId="4315" xr:uid="{00000000-0005-0000-0000-0000E20F0000}"/>
    <cellStyle name="쉼표 [0] 6 2 4" xfId="4316" xr:uid="{00000000-0005-0000-0000-0000E30F0000}"/>
    <cellStyle name="쉼표 [0] 6 2 5" xfId="4317" xr:uid="{00000000-0005-0000-0000-0000E40F0000}"/>
    <cellStyle name="쉼표 [0] 6 3" xfId="4318" xr:uid="{00000000-0005-0000-0000-0000E50F0000}"/>
    <cellStyle name="쉼표 [0] 6 3 2" xfId="4319" xr:uid="{00000000-0005-0000-0000-0000E60F0000}"/>
    <cellStyle name="쉼표 [0] 6 3 2 2" xfId="4320" xr:uid="{00000000-0005-0000-0000-0000E70F0000}"/>
    <cellStyle name="쉼표 [0] 6 3 2 3" xfId="4321" xr:uid="{00000000-0005-0000-0000-0000E80F0000}"/>
    <cellStyle name="쉼표 [0] 6 3 3" xfId="4322" xr:uid="{00000000-0005-0000-0000-0000E90F0000}"/>
    <cellStyle name="쉼표 [0] 6 3 4" xfId="4323" xr:uid="{00000000-0005-0000-0000-0000EA0F0000}"/>
    <cellStyle name="쉼표 [0] 6 4" xfId="4324" xr:uid="{00000000-0005-0000-0000-0000EB0F0000}"/>
    <cellStyle name="쉼표 [0] 6 4 2" xfId="4325" xr:uid="{00000000-0005-0000-0000-0000EC0F0000}"/>
    <cellStyle name="쉼표 [0] 6 4 2 2" xfId="4326" xr:uid="{00000000-0005-0000-0000-0000ED0F0000}"/>
    <cellStyle name="쉼표 [0] 6 4 2 3" xfId="4327" xr:uid="{00000000-0005-0000-0000-0000EE0F0000}"/>
    <cellStyle name="쉼표 [0] 6 4 3" xfId="4328" xr:uid="{00000000-0005-0000-0000-0000EF0F0000}"/>
    <cellStyle name="쉼표 [0] 6 4 4" xfId="4329" xr:uid="{00000000-0005-0000-0000-0000F00F0000}"/>
    <cellStyle name="쉼표 [0] 6 5" xfId="4330" xr:uid="{00000000-0005-0000-0000-0000F10F0000}"/>
    <cellStyle name="쉼표 [0] 6 6" xfId="4331" xr:uid="{00000000-0005-0000-0000-0000F20F0000}"/>
    <cellStyle name="쉼표 [0] 6 6 2" xfId="4332" xr:uid="{00000000-0005-0000-0000-0000F30F0000}"/>
    <cellStyle name="쉼표 [0] 6 6 2 2" xfId="4333" xr:uid="{00000000-0005-0000-0000-0000F40F0000}"/>
    <cellStyle name="쉼표 [0] 6 6 2 3" xfId="4334" xr:uid="{00000000-0005-0000-0000-0000F50F0000}"/>
    <cellStyle name="쉼표 [0] 6 6 3" xfId="4335" xr:uid="{00000000-0005-0000-0000-0000F60F0000}"/>
    <cellStyle name="쉼표 [0] 6 6 4" xfId="4336" xr:uid="{00000000-0005-0000-0000-0000F70F0000}"/>
    <cellStyle name="쉼표 [0] 6 7" xfId="4337" xr:uid="{00000000-0005-0000-0000-0000F80F0000}"/>
    <cellStyle name="쉼표 [0] 60" xfId="4338" xr:uid="{00000000-0005-0000-0000-0000F90F0000}"/>
    <cellStyle name="쉼표 [0] 60 2" xfId="4339" xr:uid="{00000000-0005-0000-0000-0000FA0F0000}"/>
    <cellStyle name="쉼표 [0] 60 2 2" xfId="4340" xr:uid="{00000000-0005-0000-0000-0000FB0F0000}"/>
    <cellStyle name="쉼표 [0] 60 3" xfId="4341" xr:uid="{00000000-0005-0000-0000-0000FC0F0000}"/>
    <cellStyle name="쉼표 [0] 60 3 2" xfId="4342" xr:uid="{00000000-0005-0000-0000-0000FD0F0000}"/>
    <cellStyle name="쉼표 [0] 60 4" xfId="4343" xr:uid="{00000000-0005-0000-0000-0000FE0F0000}"/>
    <cellStyle name="쉼표 [0] 61" xfId="4344" xr:uid="{00000000-0005-0000-0000-0000FF0F0000}"/>
    <cellStyle name="쉼표 [0] 61 2" xfId="4345" xr:uid="{00000000-0005-0000-0000-000000100000}"/>
    <cellStyle name="쉼표 [0] 61 2 2" xfId="4346" xr:uid="{00000000-0005-0000-0000-000001100000}"/>
    <cellStyle name="쉼표 [0] 61 3" xfId="4347" xr:uid="{00000000-0005-0000-0000-000002100000}"/>
    <cellStyle name="쉼표 [0] 61 3 2" xfId="4348" xr:uid="{00000000-0005-0000-0000-000003100000}"/>
    <cellStyle name="쉼표 [0] 61 4" xfId="4349" xr:uid="{00000000-0005-0000-0000-000004100000}"/>
    <cellStyle name="쉼표 [0] 62" xfId="4350" xr:uid="{00000000-0005-0000-0000-000005100000}"/>
    <cellStyle name="쉼표 [0] 62 2" xfId="4351" xr:uid="{00000000-0005-0000-0000-000006100000}"/>
    <cellStyle name="쉼표 [0] 62 2 2" xfId="4352" xr:uid="{00000000-0005-0000-0000-000007100000}"/>
    <cellStyle name="쉼표 [0] 62 3" xfId="4353" xr:uid="{00000000-0005-0000-0000-000008100000}"/>
    <cellStyle name="쉼표 [0] 62 3 2" xfId="4354" xr:uid="{00000000-0005-0000-0000-000009100000}"/>
    <cellStyle name="쉼표 [0] 62 4" xfId="4355" xr:uid="{00000000-0005-0000-0000-00000A100000}"/>
    <cellStyle name="쉼표 [0] 63" xfId="4356" xr:uid="{00000000-0005-0000-0000-00000B100000}"/>
    <cellStyle name="쉼표 [0] 63 2" xfId="4357" xr:uid="{00000000-0005-0000-0000-00000C100000}"/>
    <cellStyle name="쉼표 [0] 63 2 2" xfId="4358" xr:uid="{00000000-0005-0000-0000-00000D100000}"/>
    <cellStyle name="쉼표 [0] 63 3" xfId="4359" xr:uid="{00000000-0005-0000-0000-00000E100000}"/>
    <cellStyle name="쉼표 [0] 63 3 2" xfId="4360" xr:uid="{00000000-0005-0000-0000-00000F100000}"/>
    <cellStyle name="쉼표 [0] 63 4" xfId="4361" xr:uid="{00000000-0005-0000-0000-000010100000}"/>
    <cellStyle name="쉼표 [0] 64" xfId="4362" xr:uid="{00000000-0005-0000-0000-000011100000}"/>
    <cellStyle name="쉼표 [0] 64 2" xfId="4363" xr:uid="{00000000-0005-0000-0000-000012100000}"/>
    <cellStyle name="쉼표 [0] 64 2 2" xfId="4364" xr:uid="{00000000-0005-0000-0000-000013100000}"/>
    <cellStyle name="쉼표 [0] 64 3" xfId="4365" xr:uid="{00000000-0005-0000-0000-000014100000}"/>
    <cellStyle name="쉼표 [0] 64 3 2" xfId="4366" xr:uid="{00000000-0005-0000-0000-000015100000}"/>
    <cellStyle name="쉼표 [0] 64 4" xfId="4367" xr:uid="{00000000-0005-0000-0000-000016100000}"/>
    <cellStyle name="쉼표 [0] 65" xfId="4368" xr:uid="{00000000-0005-0000-0000-000017100000}"/>
    <cellStyle name="쉼표 [0] 65 2" xfId="4369" xr:uid="{00000000-0005-0000-0000-000018100000}"/>
    <cellStyle name="쉼표 [0] 65 2 2" xfId="4370" xr:uid="{00000000-0005-0000-0000-000019100000}"/>
    <cellStyle name="쉼표 [0] 65 3" xfId="4371" xr:uid="{00000000-0005-0000-0000-00001A100000}"/>
    <cellStyle name="쉼표 [0] 65 3 2" xfId="4372" xr:uid="{00000000-0005-0000-0000-00001B100000}"/>
    <cellStyle name="쉼표 [0] 65 4" xfId="4373" xr:uid="{00000000-0005-0000-0000-00001C100000}"/>
    <cellStyle name="쉼표 [0] 67" xfId="4374" xr:uid="{00000000-0005-0000-0000-00001D100000}"/>
    <cellStyle name="쉼표 [0] 67 2" xfId="4375" xr:uid="{00000000-0005-0000-0000-00001E100000}"/>
    <cellStyle name="쉼표 [0] 67 2 2" xfId="4376" xr:uid="{00000000-0005-0000-0000-00001F100000}"/>
    <cellStyle name="쉼표 [0] 67 3" xfId="4377" xr:uid="{00000000-0005-0000-0000-000020100000}"/>
    <cellStyle name="쉼표 [0] 67 3 2" xfId="4378" xr:uid="{00000000-0005-0000-0000-000021100000}"/>
    <cellStyle name="쉼표 [0] 67 4" xfId="4379" xr:uid="{00000000-0005-0000-0000-000022100000}"/>
    <cellStyle name="쉼표 [0] 68" xfId="4380" xr:uid="{00000000-0005-0000-0000-000023100000}"/>
    <cellStyle name="쉼표 [0] 68 2" xfId="4381" xr:uid="{00000000-0005-0000-0000-000024100000}"/>
    <cellStyle name="쉼표 [0] 68 2 2" xfId="4382" xr:uid="{00000000-0005-0000-0000-000025100000}"/>
    <cellStyle name="쉼표 [0] 68 3" xfId="4383" xr:uid="{00000000-0005-0000-0000-000026100000}"/>
    <cellStyle name="쉼표 [0] 68 3 2" xfId="4384" xr:uid="{00000000-0005-0000-0000-000027100000}"/>
    <cellStyle name="쉼표 [0] 68 4" xfId="4385" xr:uid="{00000000-0005-0000-0000-000028100000}"/>
    <cellStyle name="쉼표 [0] 69" xfId="4386" xr:uid="{00000000-0005-0000-0000-000029100000}"/>
    <cellStyle name="쉼표 [0] 69 2" xfId="4387" xr:uid="{00000000-0005-0000-0000-00002A100000}"/>
    <cellStyle name="쉼표 [0] 69 2 2" xfId="4388" xr:uid="{00000000-0005-0000-0000-00002B100000}"/>
    <cellStyle name="쉼표 [0] 69 3" xfId="4389" xr:uid="{00000000-0005-0000-0000-00002C100000}"/>
    <cellStyle name="쉼표 [0] 69 3 2" xfId="4390" xr:uid="{00000000-0005-0000-0000-00002D100000}"/>
    <cellStyle name="쉼표 [0] 69 4" xfId="4391" xr:uid="{00000000-0005-0000-0000-00002E100000}"/>
    <cellStyle name="쉼표 [0] 7" xfId="2103" xr:uid="{00000000-0005-0000-0000-00002F100000}"/>
    <cellStyle name="쉼표 [0] 7 2" xfId="4392" xr:uid="{00000000-0005-0000-0000-000030100000}"/>
    <cellStyle name="쉼표 [0] 7 2 2" xfId="4393" xr:uid="{00000000-0005-0000-0000-000031100000}"/>
    <cellStyle name="쉼표 [0] 7 2 2 2" xfId="4394" xr:uid="{00000000-0005-0000-0000-000032100000}"/>
    <cellStyle name="쉼표 [0] 7 2 2 3" xfId="4395" xr:uid="{00000000-0005-0000-0000-000033100000}"/>
    <cellStyle name="쉼표 [0] 7 2 3" xfId="4396" xr:uid="{00000000-0005-0000-0000-000034100000}"/>
    <cellStyle name="쉼표 [0] 7 2 4" xfId="4397" xr:uid="{00000000-0005-0000-0000-000035100000}"/>
    <cellStyle name="쉼표 [0] 7 3" xfId="4398" xr:uid="{00000000-0005-0000-0000-000036100000}"/>
    <cellStyle name="쉼표 [0] 7 3 2" xfId="4399" xr:uid="{00000000-0005-0000-0000-000037100000}"/>
    <cellStyle name="쉼표 [0] 7 4" xfId="4400" xr:uid="{00000000-0005-0000-0000-000038100000}"/>
    <cellStyle name="쉼표 [0] 7 4 2" xfId="4401" xr:uid="{00000000-0005-0000-0000-000039100000}"/>
    <cellStyle name="쉼표 [0] 7 4 2 2" xfId="4402" xr:uid="{00000000-0005-0000-0000-00003A100000}"/>
    <cellStyle name="쉼표 [0] 7 4 2 3" xfId="4403" xr:uid="{00000000-0005-0000-0000-00003B100000}"/>
    <cellStyle name="쉼표 [0] 7 4 3" xfId="4404" xr:uid="{00000000-0005-0000-0000-00003C100000}"/>
    <cellStyle name="쉼표 [0] 7 4 4" xfId="4405" xr:uid="{00000000-0005-0000-0000-00003D100000}"/>
    <cellStyle name="쉼표 [0] 7 5" xfId="4406" xr:uid="{00000000-0005-0000-0000-00003E100000}"/>
    <cellStyle name="쉼표 [0] 7 5 2" xfId="4407" xr:uid="{00000000-0005-0000-0000-00003F100000}"/>
    <cellStyle name="쉼표 [0] 70" xfId="4408" xr:uid="{00000000-0005-0000-0000-000040100000}"/>
    <cellStyle name="쉼표 [0] 70 2" xfId="4409" xr:uid="{00000000-0005-0000-0000-000041100000}"/>
    <cellStyle name="쉼표 [0] 70 2 2" xfId="4410" xr:uid="{00000000-0005-0000-0000-000042100000}"/>
    <cellStyle name="쉼표 [0] 70 3" xfId="4411" xr:uid="{00000000-0005-0000-0000-000043100000}"/>
    <cellStyle name="쉼표 [0] 70 3 2" xfId="4412" xr:uid="{00000000-0005-0000-0000-000044100000}"/>
    <cellStyle name="쉼표 [0] 70 4" xfId="4413" xr:uid="{00000000-0005-0000-0000-000045100000}"/>
    <cellStyle name="쉼표 [0] 71" xfId="4414" xr:uid="{00000000-0005-0000-0000-000046100000}"/>
    <cellStyle name="쉼표 [0] 71 2" xfId="4415" xr:uid="{00000000-0005-0000-0000-000047100000}"/>
    <cellStyle name="쉼표 [0] 71 2 2" xfId="4416" xr:uid="{00000000-0005-0000-0000-000048100000}"/>
    <cellStyle name="쉼표 [0] 71 3" xfId="4417" xr:uid="{00000000-0005-0000-0000-000049100000}"/>
    <cellStyle name="쉼표 [0] 71 3 2" xfId="4418" xr:uid="{00000000-0005-0000-0000-00004A100000}"/>
    <cellStyle name="쉼표 [0] 71 4" xfId="4419" xr:uid="{00000000-0005-0000-0000-00004B100000}"/>
    <cellStyle name="쉼표 [0] 72" xfId="4420" xr:uid="{00000000-0005-0000-0000-00004C100000}"/>
    <cellStyle name="쉼표 [0] 72 2" xfId="4421" xr:uid="{00000000-0005-0000-0000-00004D100000}"/>
    <cellStyle name="쉼표 [0] 72 2 2" xfId="4422" xr:uid="{00000000-0005-0000-0000-00004E100000}"/>
    <cellStyle name="쉼표 [0] 72 3" xfId="4423" xr:uid="{00000000-0005-0000-0000-00004F100000}"/>
    <cellStyle name="쉼표 [0] 72 3 2" xfId="4424" xr:uid="{00000000-0005-0000-0000-000050100000}"/>
    <cellStyle name="쉼표 [0] 72 4" xfId="4425" xr:uid="{00000000-0005-0000-0000-000051100000}"/>
    <cellStyle name="쉼표 [0] 73" xfId="4426" xr:uid="{00000000-0005-0000-0000-000052100000}"/>
    <cellStyle name="쉼표 [0] 73 2" xfId="4427" xr:uid="{00000000-0005-0000-0000-000053100000}"/>
    <cellStyle name="쉼표 [0] 73 2 2" xfId="4428" xr:uid="{00000000-0005-0000-0000-000054100000}"/>
    <cellStyle name="쉼표 [0] 73 3" xfId="4429" xr:uid="{00000000-0005-0000-0000-000055100000}"/>
    <cellStyle name="쉼표 [0] 73 3 2" xfId="4430" xr:uid="{00000000-0005-0000-0000-000056100000}"/>
    <cellStyle name="쉼표 [0] 73 4" xfId="4431" xr:uid="{00000000-0005-0000-0000-000057100000}"/>
    <cellStyle name="쉼표 [0] 74" xfId="4432" xr:uid="{00000000-0005-0000-0000-000058100000}"/>
    <cellStyle name="쉼표 [0] 74 2" xfId="4433" xr:uid="{00000000-0005-0000-0000-000059100000}"/>
    <cellStyle name="쉼표 [0] 74 2 2" xfId="4434" xr:uid="{00000000-0005-0000-0000-00005A100000}"/>
    <cellStyle name="쉼표 [0] 74 3" xfId="4435" xr:uid="{00000000-0005-0000-0000-00005B100000}"/>
    <cellStyle name="쉼표 [0] 74 3 2" xfId="4436" xr:uid="{00000000-0005-0000-0000-00005C100000}"/>
    <cellStyle name="쉼표 [0] 74 4" xfId="4437" xr:uid="{00000000-0005-0000-0000-00005D100000}"/>
    <cellStyle name="쉼표 [0] 75" xfId="4438" xr:uid="{00000000-0005-0000-0000-00005E100000}"/>
    <cellStyle name="쉼표 [0] 75 2" xfId="4439" xr:uid="{00000000-0005-0000-0000-00005F100000}"/>
    <cellStyle name="쉼표 [0] 75 2 2" xfId="4440" xr:uid="{00000000-0005-0000-0000-000060100000}"/>
    <cellStyle name="쉼표 [0] 75 3" xfId="4441" xr:uid="{00000000-0005-0000-0000-000061100000}"/>
    <cellStyle name="쉼표 [0] 75 3 2" xfId="4442" xr:uid="{00000000-0005-0000-0000-000062100000}"/>
    <cellStyle name="쉼표 [0] 75 4" xfId="4443" xr:uid="{00000000-0005-0000-0000-000063100000}"/>
    <cellStyle name="쉼표 [0] 8" xfId="2104" xr:uid="{00000000-0005-0000-0000-000064100000}"/>
    <cellStyle name="쉼표 [0] 8 2" xfId="4444" xr:uid="{00000000-0005-0000-0000-000065100000}"/>
    <cellStyle name="쉼표 [0] 8 2 2" xfId="4445" xr:uid="{00000000-0005-0000-0000-000066100000}"/>
    <cellStyle name="쉼표 [0] 8 2 3" xfId="4446" xr:uid="{00000000-0005-0000-0000-000067100000}"/>
    <cellStyle name="쉼표 [0] 8 3" xfId="4447" xr:uid="{00000000-0005-0000-0000-000068100000}"/>
    <cellStyle name="쉼표 [0] 8 3 2" xfId="4448" xr:uid="{00000000-0005-0000-0000-000069100000}"/>
    <cellStyle name="쉼표 [0] 8 4" xfId="4449" xr:uid="{00000000-0005-0000-0000-00006A100000}"/>
    <cellStyle name="쉼표 [0] 9" xfId="2341" xr:uid="{00000000-0005-0000-0000-00006B100000}"/>
    <cellStyle name="쉼표 [0] 9 2" xfId="2342" xr:uid="{00000000-0005-0000-0000-00006C100000}"/>
    <cellStyle name="쉼표 [0] 9 2 2" xfId="4450" xr:uid="{00000000-0005-0000-0000-00006D100000}"/>
    <cellStyle name="쉼표 [0] 9 2 2 2" xfId="4451" xr:uid="{00000000-0005-0000-0000-00006E100000}"/>
    <cellStyle name="쉼표 [0] 9 2 3" xfId="4452" xr:uid="{00000000-0005-0000-0000-00006F100000}"/>
    <cellStyle name="쉼표 [0] 9 2 3 2" xfId="4453" xr:uid="{00000000-0005-0000-0000-000070100000}"/>
    <cellStyle name="쉼표 [0] 9 2 4" xfId="4454" xr:uid="{00000000-0005-0000-0000-000071100000}"/>
    <cellStyle name="쉼표 [0] 9 3" xfId="4455" xr:uid="{00000000-0005-0000-0000-000072100000}"/>
    <cellStyle name="쉼표 [0] 9 3 2" xfId="4456" xr:uid="{00000000-0005-0000-0000-000073100000}"/>
    <cellStyle name="쉼표 [0] 9 4" xfId="4457" xr:uid="{00000000-0005-0000-0000-000074100000}"/>
    <cellStyle name="쉼표 [0] 9 4 2" xfId="4458" xr:uid="{00000000-0005-0000-0000-000075100000}"/>
    <cellStyle name="쉼표 [0] 9 5" xfId="4459" xr:uid="{00000000-0005-0000-0000-000076100000}"/>
    <cellStyle name="쉼표 [0]_광주광통신 시설" xfId="2353" xr:uid="{00000000-0005-0000-0000-000077100000}"/>
    <cellStyle name="쉼표 2" xfId="2105" xr:uid="{00000000-0005-0000-0000-000078100000}"/>
    <cellStyle name="쉼표 2 2" xfId="4460" xr:uid="{00000000-0005-0000-0000-000079100000}"/>
    <cellStyle name="쉼표 2 2 2" xfId="4461" xr:uid="{00000000-0005-0000-0000-00007A100000}"/>
    <cellStyle name="쉼표 2 3" xfId="4462" xr:uid="{00000000-0005-0000-0000-00007B100000}"/>
    <cellStyle name="쉼표 2 3 2" xfId="4463" xr:uid="{00000000-0005-0000-0000-00007C100000}"/>
    <cellStyle name="스타일 1" xfId="2106" xr:uid="{00000000-0005-0000-0000-00007D100000}"/>
    <cellStyle name="스타일 1 2" xfId="2107" xr:uid="{00000000-0005-0000-0000-00007E100000}"/>
    <cellStyle name="스타일 10" xfId="2108" xr:uid="{00000000-0005-0000-0000-00007F100000}"/>
    <cellStyle name="스타일 11" xfId="2109" xr:uid="{00000000-0005-0000-0000-000080100000}"/>
    <cellStyle name="스타일 12" xfId="2110" xr:uid="{00000000-0005-0000-0000-000081100000}"/>
    <cellStyle name="스타일 13" xfId="2111" xr:uid="{00000000-0005-0000-0000-000082100000}"/>
    <cellStyle name="스타일 14" xfId="2112" xr:uid="{00000000-0005-0000-0000-000083100000}"/>
    <cellStyle name="스타일 15" xfId="2113" xr:uid="{00000000-0005-0000-0000-000084100000}"/>
    <cellStyle name="스타일 15 2" xfId="4464" xr:uid="{00000000-0005-0000-0000-000085100000}"/>
    <cellStyle name="스타일 15 2 2" xfId="4465" xr:uid="{00000000-0005-0000-0000-000086100000}"/>
    <cellStyle name="스타일 15 3" xfId="4466" xr:uid="{00000000-0005-0000-0000-000087100000}"/>
    <cellStyle name="스타일 15 3 2" xfId="4467" xr:uid="{00000000-0005-0000-0000-000088100000}"/>
    <cellStyle name="스타일 15 4" xfId="4468" xr:uid="{00000000-0005-0000-0000-000089100000}"/>
    <cellStyle name="스타일 16" xfId="2114" xr:uid="{00000000-0005-0000-0000-00008A100000}"/>
    <cellStyle name="스타일 17" xfId="2115" xr:uid="{00000000-0005-0000-0000-00008B100000}"/>
    <cellStyle name="스타일 18" xfId="2116" xr:uid="{00000000-0005-0000-0000-00008C100000}"/>
    <cellStyle name="스타일 19" xfId="2117" xr:uid="{00000000-0005-0000-0000-00008D100000}"/>
    <cellStyle name="스타일 2" xfId="2118" xr:uid="{00000000-0005-0000-0000-00008E100000}"/>
    <cellStyle name="스타일 20" xfId="2119" xr:uid="{00000000-0005-0000-0000-00008F100000}"/>
    <cellStyle name="스타일 21" xfId="2120" xr:uid="{00000000-0005-0000-0000-000090100000}"/>
    <cellStyle name="스타일 22" xfId="2121" xr:uid="{00000000-0005-0000-0000-000091100000}"/>
    <cellStyle name="스타일 23" xfId="2122" xr:uid="{00000000-0005-0000-0000-000092100000}"/>
    <cellStyle name="스타일 3" xfId="2123" xr:uid="{00000000-0005-0000-0000-000093100000}"/>
    <cellStyle name="스타일 4" xfId="2124" xr:uid="{00000000-0005-0000-0000-000094100000}"/>
    <cellStyle name="스타일 5" xfId="2125" xr:uid="{00000000-0005-0000-0000-000095100000}"/>
    <cellStyle name="스타일 6" xfId="2126" xr:uid="{00000000-0005-0000-0000-000096100000}"/>
    <cellStyle name="스타일 7" xfId="2127" xr:uid="{00000000-0005-0000-0000-000097100000}"/>
    <cellStyle name="스타일 8" xfId="2128" xr:uid="{00000000-0005-0000-0000-000098100000}"/>
    <cellStyle name="스타일 9" xfId="2129" xr:uid="{00000000-0005-0000-0000-000099100000}"/>
    <cellStyle name="안건회계법인" xfId="2130" xr:uid="{00000000-0005-0000-0000-00009A100000}"/>
    <cellStyle name="앥_x0001_" xfId="2131" xr:uid="{00000000-0005-0000-0000-00009B100000}"/>
    <cellStyle name="얁_x0001_" xfId="2132" xr:uid="{00000000-0005-0000-0000-00009C100000}"/>
    <cellStyle name="연결된 셀 2" xfId="2133" xr:uid="{00000000-0005-0000-0000-00009D100000}"/>
    <cellStyle name="열어본 하이퍼링크" xfId="2134" xr:uid="{00000000-0005-0000-0000-00009E100000}"/>
    <cellStyle name="영호" xfId="2135" xr:uid="{00000000-0005-0000-0000-00009F100000}"/>
    <cellStyle name="영호 2" xfId="4469" xr:uid="{00000000-0005-0000-0000-0000A0100000}"/>
    <cellStyle name="영호 2 2" xfId="4470" xr:uid="{00000000-0005-0000-0000-0000A1100000}"/>
    <cellStyle name="영호 2 2 2" xfId="4471" xr:uid="{00000000-0005-0000-0000-0000A2100000}"/>
    <cellStyle name="영호 3" xfId="4472" xr:uid="{00000000-0005-0000-0000-0000A3100000}"/>
    <cellStyle name="영호 3 2" xfId="4473" xr:uid="{00000000-0005-0000-0000-0000A4100000}"/>
    <cellStyle name="영호 3 2 2" xfId="4474" xr:uid="{00000000-0005-0000-0000-0000A5100000}"/>
    <cellStyle name="영호 4" xfId="4475" xr:uid="{00000000-0005-0000-0000-0000A6100000}"/>
    <cellStyle name="영호 4 2" xfId="4476" xr:uid="{00000000-0005-0000-0000-0000A7100000}"/>
    <cellStyle name="영호 4 2 2" xfId="4477" xr:uid="{00000000-0005-0000-0000-0000A8100000}"/>
    <cellStyle name="영호 5" xfId="4478" xr:uid="{00000000-0005-0000-0000-0000A9100000}"/>
    <cellStyle name="영호 5 2" xfId="4479" xr:uid="{00000000-0005-0000-0000-0000AA100000}"/>
    <cellStyle name="영호_산출내역(계약)" xfId="4480" xr:uid="{00000000-0005-0000-0000-0000AB100000}"/>
    <cellStyle name="요약 2" xfId="2136" xr:uid="{00000000-0005-0000-0000-0000AC100000}"/>
    <cellStyle name="요약 2 2" xfId="4481" xr:uid="{00000000-0005-0000-0000-0000AD100000}"/>
    <cellStyle name="요약 2 2 2" xfId="4482" xr:uid="{00000000-0005-0000-0000-0000AE100000}"/>
    <cellStyle name="요약 2 2 2 2" xfId="4483" xr:uid="{00000000-0005-0000-0000-0000AF100000}"/>
    <cellStyle name="요약 2 3" xfId="4484" xr:uid="{00000000-0005-0000-0000-0000B0100000}"/>
    <cellStyle name="요약 2 3 2" xfId="4485" xr:uid="{00000000-0005-0000-0000-0000B1100000}"/>
    <cellStyle name="요약 2 3 2 2" xfId="4486" xr:uid="{00000000-0005-0000-0000-0000B2100000}"/>
    <cellStyle name="요약 2_산출내역(계약)" xfId="4487" xr:uid="{00000000-0005-0000-0000-0000B3100000}"/>
    <cellStyle name="요일" xfId="4488" xr:uid="{00000000-0005-0000-0000-0000B4100000}"/>
    <cellStyle name="원" xfId="2137" xr:uid="{00000000-0005-0000-0000-0000B5100000}"/>
    <cellStyle name="원_0008금감원통합감독검사정보시스템" xfId="2138" xr:uid="{00000000-0005-0000-0000-0000B6100000}"/>
    <cellStyle name="원_0009김포공항LED교체공사(광일)" xfId="2139" xr:uid="{00000000-0005-0000-0000-0000B7100000}"/>
    <cellStyle name="원_0011KIST소각설비제작설치" xfId="2140" xr:uid="{00000000-0005-0000-0000-0000B8100000}"/>
    <cellStyle name="원_0011긴급전화기정산(99년형광일)" xfId="2141" xr:uid="{00000000-0005-0000-0000-0000B9100000}"/>
    <cellStyle name="원_0011부산종합경기장전광판" xfId="2142" xr:uid="{00000000-0005-0000-0000-0000BA100000}"/>
    <cellStyle name="원_0012문화유적지표석제작설치" xfId="2143" xr:uid="{00000000-0005-0000-0000-0000BB100000}"/>
    <cellStyle name="원_0102국제조명신공항분수조명" xfId="2144" xr:uid="{00000000-0005-0000-0000-0000BC100000}"/>
    <cellStyle name="원_0103회전식현수막게시대제작설치" xfId="2145" xr:uid="{00000000-0005-0000-0000-0000BD100000}"/>
    <cellStyle name="원_0104포항시침출수처리시스템" xfId="2146" xr:uid="{00000000-0005-0000-0000-0000BE100000}"/>
    <cellStyle name="원_0105담배자판기개조원가" xfId="2147" xr:uid="{00000000-0005-0000-0000-0000BF100000}"/>
    <cellStyle name="원_0106LG인버터냉난방기제작-1" xfId="2148" xr:uid="{00000000-0005-0000-0000-0000C0100000}"/>
    <cellStyle name="원_0107광전송장비구매설치" xfId="2149" xr:uid="{00000000-0005-0000-0000-0000C1100000}"/>
    <cellStyle name="원_0107도공IBS설비SW부문(참조)" xfId="2150" xr:uid="{00000000-0005-0000-0000-0000C2100000}"/>
    <cellStyle name="원_0107문화재복원용목재-8월6일" xfId="2151" xr:uid="{00000000-0005-0000-0000-0000C3100000}"/>
    <cellStyle name="원_0107포천영중수배전반(제조,설치)" xfId="2152" xr:uid="{00000000-0005-0000-0000-0000C4100000}"/>
    <cellStyle name="원_0108농기반미곡건조기제작설치" xfId="2153" xr:uid="{00000000-0005-0000-0000-0000C5100000}"/>
    <cellStyle name="원_0108담배인삼공사영업춘추복" xfId="2154" xr:uid="{00000000-0005-0000-0000-0000C6100000}"/>
    <cellStyle name="원_0108한국전기교통-LED교통신호등((원본))" xfId="2155" xr:uid="{00000000-0005-0000-0000-0000C7100000}"/>
    <cellStyle name="원_0111해양수산부등명기제작" xfId="2156" xr:uid="{00000000-0005-0000-0000-0000C8100000}"/>
    <cellStyle name="원_0111핸디소프트-전자표준문서시스템" xfId="2157" xr:uid="{00000000-0005-0000-0000-0000C9100000}"/>
    <cellStyle name="원_0112금감원사무자동화시스템" xfId="2158" xr:uid="{00000000-0005-0000-0000-0000CA100000}"/>
    <cellStyle name="원_0112수도권매립지SW원가" xfId="2159" xr:uid="{00000000-0005-0000-0000-0000CB100000}"/>
    <cellStyle name="원_0112중고원-HRD종합정보망구축(完)" xfId="2160" xr:uid="{00000000-0005-0000-0000-0000CC100000}"/>
    <cellStyle name="원_0201종합예술회관의자제작설치-1" xfId="2161" xr:uid="{00000000-0005-0000-0000-0000CD100000}"/>
    <cellStyle name="원_0202마사회근무복" xfId="2162" xr:uid="{00000000-0005-0000-0000-0000CE100000}"/>
    <cellStyle name="원_0202부경교재-승강칠판" xfId="2163" xr:uid="{00000000-0005-0000-0000-0000CF100000}"/>
    <cellStyle name="원_0204한국석묘납골함-1규격" xfId="2164" xr:uid="{00000000-0005-0000-0000-0000D0100000}"/>
    <cellStyle name="원_0206금감원금융정보교환망재구축" xfId="2165" xr:uid="{00000000-0005-0000-0000-0000D1100000}"/>
    <cellStyle name="원_0206정통부수납장표기기제작설치" xfId="2166" xr:uid="{00000000-0005-0000-0000-0000D2100000}"/>
    <cellStyle name="원_0207담배인삼공사-담요" xfId="2167" xr:uid="{00000000-0005-0000-0000-0000D3100000}"/>
    <cellStyle name="원_0208레비텍-다층여과기설계변경" xfId="2168" xr:uid="{00000000-0005-0000-0000-0000D4100000}"/>
    <cellStyle name="원_0209이산화염소발생기-설치(50K)" xfId="2169" xr:uid="{00000000-0005-0000-0000-0000D5100000}"/>
    <cellStyle name="원_0210현대정보기술-TD이중계" xfId="2170" xr:uid="{00000000-0005-0000-0000-0000D6100000}"/>
    <cellStyle name="원_0211조달청-#1대북지원사업정산(1월7일)" xfId="2171" xr:uid="{00000000-0005-0000-0000-0000D7100000}"/>
    <cellStyle name="원_0212금감원-법규정보시스템(完)" xfId="2172" xr:uid="{00000000-0005-0000-0000-0000D8100000}"/>
    <cellStyle name="원_0301교통방송-CCTV유지보수" xfId="2173" xr:uid="{00000000-0005-0000-0000-0000D9100000}"/>
    <cellStyle name="원_0302인천경찰청-무인단속기위탁관리" xfId="2174" xr:uid="{00000000-0005-0000-0000-0000DA100000}"/>
    <cellStyle name="원_0302조달청-대북지원2차(안성연)" xfId="2175" xr:uid="{00000000-0005-0000-0000-0000DB100000}"/>
    <cellStyle name="원_0302조달청-대북지원2차(최수현)" xfId="2176" xr:uid="{00000000-0005-0000-0000-0000DC100000}"/>
    <cellStyle name="원_0302표준문서-쌍용정보통신(신)" xfId="2177" xr:uid="{00000000-0005-0000-0000-0000DD100000}"/>
    <cellStyle name="원_0304소프트파워-정부표준전자문서시스템" xfId="2178" xr:uid="{00000000-0005-0000-0000-0000DE100000}"/>
    <cellStyle name="원_0304소프트파워-정부표준전자문서시스템(完)" xfId="2179" xr:uid="{00000000-0005-0000-0000-0000DF100000}"/>
    <cellStyle name="원_0304철도청-주변환장치-1" xfId="2180" xr:uid="{00000000-0005-0000-0000-0000E0100000}"/>
    <cellStyle name="원_0305금감원-금융통계정보시스템구축(完)" xfId="2181" xr:uid="{00000000-0005-0000-0000-0000E1100000}"/>
    <cellStyle name="원_0305제낭조합-면범포지" xfId="2182" xr:uid="{00000000-0005-0000-0000-0000E2100000}"/>
    <cellStyle name="원_0306제낭공업협동조합-면범포지원단(경비까지)" xfId="2183" xr:uid="{00000000-0005-0000-0000-0000E3100000}"/>
    <cellStyle name="원_0307경찰청-무인교통단속표준SW개발용역(完)" xfId="2184" xr:uid="{00000000-0005-0000-0000-0000E4100000}"/>
    <cellStyle name="원_0308조달청-#8대북지원사업정산" xfId="2185" xr:uid="{00000000-0005-0000-0000-0000E5100000}"/>
    <cellStyle name="원_0309두합크린텍-설치원가" xfId="2186" xr:uid="{00000000-0005-0000-0000-0000E6100000}"/>
    <cellStyle name="원_0309조달청-#9대북지원사업정산" xfId="2187" xr:uid="{00000000-0005-0000-0000-0000E7100000}"/>
    <cellStyle name="원_0310여주상수도-탈수기(유천ENG)" xfId="2188" xr:uid="{00000000-0005-0000-0000-0000E8100000}"/>
    <cellStyle name="원_0311대기해양작업시간" xfId="2189" xr:uid="{00000000-0005-0000-0000-0000E9100000}"/>
    <cellStyle name="원_0311대기해양중형등명기" xfId="2190" xr:uid="{00000000-0005-0000-0000-0000EA100000}"/>
    <cellStyle name="원_0312국민체육진흥공단-전기부문" xfId="2191" xr:uid="{00000000-0005-0000-0000-0000EB100000}"/>
    <cellStyle name="원_0312대기해양-중형등명기제작설치" xfId="2192" xr:uid="{00000000-0005-0000-0000-0000EC100000}"/>
    <cellStyle name="원_0312라이준-칼라아스콘4규격" xfId="2193" xr:uid="{00000000-0005-0000-0000-0000ED100000}"/>
    <cellStyle name="원_0401집진기프로그램SW개발비산정" xfId="2194" xr:uid="{00000000-0005-0000-0000-0000EE100000}"/>
    <cellStyle name="원_2001-06조달청신성-한냉지형" xfId="2195" xr:uid="{00000000-0005-0000-0000-0000EF100000}"/>
    <cellStyle name="원_2002-03경찰대학-졸업식" xfId="2196" xr:uid="{00000000-0005-0000-0000-0000F0100000}"/>
    <cellStyle name="원_2002-03경찰청-경찰표지장" xfId="2197" xr:uid="{00000000-0005-0000-0000-0000F1100000}"/>
    <cellStyle name="원_2002-03반디-가로등(열주형)" xfId="2198" xr:uid="{00000000-0005-0000-0000-0000F2100000}"/>
    <cellStyle name="원_2002-03신화전자-감지기" xfId="2199" xr:uid="{00000000-0005-0000-0000-0000F3100000}"/>
    <cellStyle name="원_2002-04강원랜드-슬러트머신" xfId="2200" xr:uid="{00000000-0005-0000-0000-0000F4100000}"/>
    <cellStyle name="원_2002-04메가컴-외주무대" xfId="2201" xr:uid="{00000000-0005-0000-0000-0000F5100000}"/>
    <cellStyle name="원_2002-04엘지애드-무대" xfId="2202" xr:uid="{00000000-0005-0000-0000-0000F6100000}"/>
    <cellStyle name="원_2002-05강원랜드-슬러트머신(넥스터)" xfId="2203" xr:uid="{00000000-0005-0000-0000-0000F7100000}"/>
    <cellStyle name="원_2002-05경기경찰청-냉온수기공사" xfId="2204" xr:uid="{00000000-0005-0000-0000-0000F8100000}"/>
    <cellStyle name="원_2002-05대통령비서실-카페트" xfId="2205" xr:uid="{00000000-0005-0000-0000-0000F9100000}"/>
    <cellStyle name="원_2002결과표" xfId="2206" xr:uid="{00000000-0005-0000-0000-0000FA100000}"/>
    <cellStyle name="원_2002결과표1" xfId="2207" xr:uid="{00000000-0005-0000-0000-0000FB100000}"/>
    <cellStyle name="원_2003-01정일사-표창5종" xfId="2208" xr:uid="{00000000-0005-0000-0000-0000FC100000}"/>
    <cellStyle name="원_2004년기준변경에따른지하수개발사업계획서" xfId="2209" xr:uid="{00000000-0005-0000-0000-0000FD100000}"/>
    <cellStyle name="원_2004년북군환경관리과폐공사업계획서(1공)" xfId="2210" xr:uid="{00000000-0005-0000-0000-0000FE100000}"/>
    <cellStyle name="원_2004어음지구다목적용수사업계획서" xfId="2211" xr:uid="{00000000-0005-0000-0000-0000FF100000}"/>
    <cellStyle name="원_Pilot플랜트-계변경" xfId="2212" xr:uid="{00000000-0005-0000-0000-000000110000}"/>
    <cellStyle name="원_Pilot플랜트이전설치-변경최종" xfId="2213" xr:uid="{00000000-0005-0000-0000-000001110000}"/>
    <cellStyle name="원_SW(케이비)" xfId="2214" xr:uid="{00000000-0005-0000-0000-000002110000}"/>
    <cellStyle name="원_간지,목차,페이지,표지" xfId="2215" xr:uid="{00000000-0005-0000-0000-000003110000}"/>
    <cellStyle name="원_경찰청-근무,기동복" xfId="2216" xr:uid="{00000000-0005-0000-0000-000004110000}"/>
    <cellStyle name="원_공사일반관리비양식" xfId="2217" xr:uid="{00000000-0005-0000-0000-000005110000}"/>
    <cellStyle name="원_관측시스템내역서(070527)" xfId="2218" xr:uid="{00000000-0005-0000-0000-000006110000}"/>
    <cellStyle name="원_기초공사" xfId="2219" xr:uid="{00000000-0005-0000-0000-000007110000}"/>
    <cellStyle name="원_네인텍정보기술-회로카드(수현)" xfId="2220" xr:uid="{00000000-0005-0000-0000-000008110000}"/>
    <cellStyle name="원_대기해양노무비" xfId="2221" xr:uid="{00000000-0005-0000-0000-000009110000}"/>
    <cellStyle name="원_대북자재8월분" xfId="2222" xr:uid="{00000000-0005-0000-0000-00000A110000}"/>
    <cellStyle name="원_대북자재8월분-1" xfId="2223" xr:uid="{00000000-0005-0000-0000-00000B110000}"/>
    <cellStyle name="원_동산용사촌수현(원본)" xfId="2224" xr:uid="{00000000-0005-0000-0000-00000C110000}"/>
    <cellStyle name="원_백제군사전시1" xfId="2225" xr:uid="{00000000-0005-0000-0000-00000D110000}"/>
    <cellStyle name="원_봉성7지구사업계획서" xfId="2226" xr:uid="{00000000-0005-0000-0000-00000E110000}"/>
    <cellStyle name="원_봉성7지구착공내역서" xfId="2227" xr:uid="{00000000-0005-0000-0000-00000F110000}"/>
    <cellStyle name="원_사업계획서(금능농공단지)" xfId="2228" xr:uid="{00000000-0005-0000-0000-000010110000}"/>
    <cellStyle name="원_수초제거기(대양기계)" xfId="2229" xr:uid="{00000000-0005-0000-0000-000011110000}"/>
    <cellStyle name="원_시설용역" xfId="2230" xr:uid="{00000000-0005-0000-0000-000012110000}"/>
    <cellStyle name="원_오리엔탈" xfId="2231" xr:uid="{00000000-0005-0000-0000-000013110000}"/>
    <cellStyle name="원_원본 - 한국전기교통-개선형신호등 4종" xfId="2232" xr:uid="{00000000-0005-0000-0000-000014110000}"/>
    <cellStyle name="원_인흥공사비(수지예산서)" xfId="4489" xr:uid="{00000000-0005-0000-0000-000015110000}"/>
    <cellStyle name="원_인흥공사비(수지예산서) 2" xfId="4490" xr:uid="{00000000-0005-0000-0000-000016110000}"/>
    <cellStyle name="원_점리내역" xfId="4491" xr:uid="{00000000-0005-0000-0000-000017110000}"/>
    <cellStyle name="원_제경비율모음" xfId="2233" xr:uid="{00000000-0005-0000-0000-000018110000}"/>
    <cellStyle name="원_제조원가" xfId="2234" xr:uid="{00000000-0005-0000-0000-000019110000}"/>
    <cellStyle name="원_조달청-B판사천강교제작(최종본)" xfId="2235" xr:uid="{00000000-0005-0000-0000-00001A110000}"/>
    <cellStyle name="원_조달청-대북지원3차(최수현)" xfId="2236" xr:uid="{00000000-0005-0000-0000-00001B110000}"/>
    <cellStyle name="원_조달청-대북지원4차(최수현)" xfId="2237" xr:uid="{00000000-0005-0000-0000-00001C110000}"/>
    <cellStyle name="원_조달청-대북지원5차(최수현)" xfId="2238" xr:uid="{00000000-0005-0000-0000-00001D110000}"/>
    <cellStyle name="원_조달청-대북지원6차(번호)" xfId="2239" xr:uid="{00000000-0005-0000-0000-00001E110000}"/>
    <cellStyle name="원_조달청-대북지원6차(최수현)" xfId="2240" xr:uid="{00000000-0005-0000-0000-00001F110000}"/>
    <cellStyle name="원_조달청-대북지원7차(최수현)" xfId="2241" xr:uid="{00000000-0005-0000-0000-000020110000}"/>
    <cellStyle name="원_조달청-대북지원8차(최수현)" xfId="2242" xr:uid="{00000000-0005-0000-0000-000021110000}"/>
    <cellStyle name="원_조달청-대북지원9차(최수현)" xfId="2243" xr:uid="{00000000-0005-0000-0000-000022110000}"/>
    <cellStyle name="원_중앙선관위(투표,개표)" xfId="2244" xr:uid="{00000000-0005-0000-0000-000023110000}"/>
    <cellStyle name="원_중앙선관위(투표,개표)-사본" xfId="2245" xr:uid="{00000000-0005-0000-0000-000024110000}"/>
    <cellStyle name="원_창봉지급자재단가" xfId="4492" xr:uid="{00000000-0005-0000-0000-000025110000}"/>
    <cellStyle name="원_창봉지급자재단가 2" xfId="4493" xr:uid="{00000000-0005-0000-0000-000026110000}"/>
    <cellStyle name="원_철공가공조립" xfId="2246" xr:uid="{00000000-0005-0000-0000-000027110000}"/>
    <cellStyle name="원_최종-한국전기교통-개선형신호등 4종(공수조정)" xfId="2247" xr:uid="{00000000-0005-0000-0000-000028110000}"/>
    <cellStyle name="원_코솔라-제조원가" xfId="2248" xr:uid="{00000000-0005-0000-0000-000029110000}"/>
    <cellStyle name="원_토지공사-간접비" xfId="2249" xr:uid="{00000000-0005-0000-0000-00002A110000}"/>
    <cellStyle name="원_한국도로공사" xfId="2250" xr:uid="{00000000-0005-0000-0000-00002B110000}"/>
    <cellStyle name="원_한전내역서-최종" xfId="2251" xr:uid="{00000000-0005-0000-0000-00002C110000}"/>
    <cellStyle name="유1" xfId="4494" xr:uid="{00000000-0005-0000-0000-00002D110000}"/>
    <cellStyle name="유영" xfId="4495" xr:uid="{00000000-0005-0000-0000-00002E110000}"/>
    <cellStyle name="일위대가" xfId="2252" xr:uid="{00000000-0005-0000-0000-00002F110000}"/>
    <cellStyle name="일정_K200창정비 (2)" xfId="2253" xr:uid="{00000000-0005-0000-0000-000030110000}"/>
    <cellStyle name="입력 2" xfId="2254" xr:uid="{00000000-0005-0000-0000-000031110000}"/>
    <cellStyle name="입력 2 2" xfId="4496" xr:uid="{00000000-0005-0000-0000-000032110000}"/>
    <cellStyle name="입력 2 2 2" xfId="4497" xr:uid="{00000000-0005-0000-0000-000033110000}"/>
    <cellStyle name="입력 2 2 2 2" xfId="4498" xr:uid="{00000000-0005-0000-0000-000034110000}"/>
    <cellStyle name="입력 2 3" xfId="4499" xr:uid="{00000000-0005-0000-0000-000035110000}"/>
    <cellStyle name="입력 2 3 2" xfId="4500" xr:uid="{00000000-0005-0000-0000-000036110000}"/>
    <cellStyle name="입력 2 3 2 2" xfId="4501" xr:uid="{00000000-0005-0000-0000-000037110000}"/>
    <cellStyle name="입력 2_산출내역(계약)" xfId="4502" xr:uid="{00000000-0005-0000-0000-000038110000}"/>
    <cellStyle name="자리수" xfId="2255" xr:uid="{00000000-0005-0000-0000-000039110000}"/>
    <cellStyle name="자리수0" xfId="2256" xr:uid="{00000000-0005-0000-0000-00003A110000}"/>
    <cellStyle name="점선" xfId="2257" xr:uid="{00000000-0005-0000-0000-00003B110000}"/>
    <cellStyle name="정렬" xfId="2258" xr:uid="{00000000-0005-0000-0000-00003C110000}"/>
    <cellStyle name="정렬범위" xfId="2259" xr:uid="{00000000-0005-0000-0000-00003D110000}"/>
    <cellStyle name="제목 1 2" xfId="2260" xr:uid="{00000000-0005-0000-0000-00003E110000}"/>
    <cellStyle name="제목 2 2" xfId="2261" xr:uid="{00000000-0005-0000-0000-00003F110000}"/>
    <cellStyle name="제목 3 2" xfId="2262" xr:uid="{00000000-0005-0000-0000-000040110000}"/>
    <cellStyle name="제목 4 2" xfId="2263" xr:uid="{00000000-0005-0000-0000-000041110000}"/>
    <cellStyle name="제목 5" xfId="2264" xr:uid="{00000000-0005-0000-0000-000042110000}"/>
    <cellStyle name="제목 5 2" xfId="4503" xr:uid="{00000000-0005-0000-0000-000043110000}"/>
    <cellStyle name="제목 6" xfId="2265" xr:uid="{00000000-0005-0000-0000-000044110000}"/>
    <cellStyle name="제목 6 2" xfId="4504" xr:uid="{00000000-0005-0000-0000-000045110000}"/>
    <cellStyle name="제목 7" xfId="2266" xr:uid="{00000000-0005-0000-0000-000046110000}"/>
    <cellStyle name="제목[1 줄]" xfId="2267" xr:uid="{00000000-0005-0000-0000-000047110000}"/>
    <cellStyle name="제목[1 줄] 2" xfId="4505" xr:uid="{00000000-0005-0000-0000-000048110000}"/>
    <cellStyle name="제목[1 줄] 2 2" xfId="4506" xr:uid="{00000000-0005-0000-0000-000049110000}"/>
    <cellStyle name="제목[1 줄] 2 2 2" xfId="4507" xr:uid="{00000000-0005-0000-0000-00004A110000}"/>
    <cellStyle name="제목[1 줄] 3" xfId="4508" xr:uid="{00000000-0005-0000-0000-00004B110000}"/>
    <cellStyle name="제목[1 줄] 3 2" xfId="4509" xr:uid="{00000000-0005-0000-0000-00004C110000}"/>
    <cellStyle name="제목[1 줄] 3 2 2" xfId="4510" xr:uid="{00000000-0005-0000-0000-00004D110000}"/>
    <cellStyle name="제목[1 줄] 4" xfId="4511" xr:uid="{00000000-0005-0000-0000-00004E110000}"/>
    <cellStyle name="제목[1 줄] 4 2" xfId="4512" xr:uid="{00000000-0005-0000-0000-00004F110000}"/>
    <cellStyle name="제목[1 줄] 4 2 2" xfId="4513" xr:uid="{00000000-0005-0000-0000-000050110000}"/>
    <cellStyle name="제목[1 줄] 5" xfId="4514" xr:uid="{00000000-0005-0000-0000-000051110000}"/>
    <cellStyle name="제목[1 줄] 5 2" xfId="4515" xr:uid="{00000000-0005-0000-0000-000052110000}"/>
    <cellStyle name="제목[1 줄]_산출내역(계약)" xfId="4516" xr:uid="{00000000-0005-0000-0000-000053110000}"/>
    <cellStyle name="제목[2줄 아래]" xfId="2268" xr:uid="{00000000-0005-0000-0000-000054110000}"/>
    <cellStyle name="제목[2줄 위]" xfId="2269" xr:uid="{00000000-0005-0000-0000-000055110000}"/>
    <cellStyle name="제목[2줄 위] 2" xfId="4517" xr:uid="{00000000-0005-0000-0000-000056110000}"/>
    <cellStyle name="제목[2줄 위] 2 2" xfId="4518" xr:uid="{00000000-0005-0000-0000-000057110000}"/>
    <cellStyle name="제목[2줄 위] 2 2 2" xfId="4519" xr:uid="{00000000-0005-0000-0000-000058110000}"/>
    <cellStyle name="제목[2줄 위] 3" xfId="4520" xr:uid="{00000000-0005-0000-0000-000059110000}"/>
    <cellStyle name="제목[2줄 위] 3 2" xfId="4521" xr:uid="{00000000-0005-0000-0000-00005A110000}"/>
    <cellStyle name="제목[2줄 위] 3 2 2" xfId="4522" xr:uid="{00000000-0005-0000-0000-00005B110000}"/>
    <cellStyle name="제목[2줄 위]_산출내역(계약)" xfId="4523" xr:uid="{00000000-0005-0000-0000-00005C110000}"/>
    <cellStyle name="제목1" xfId="2270" xr:uid="{00000000-0005-0000-0000-00005D110000}"/>
    <cellStyle name="좋음 2" xfId="2271" xr:uid="{00000000-0005-0000-0000-00005E110000}"/>
    <cellStyle name="지정되지 않음" xfId="2272" xr:uid="{00000000-0005-0000-0000-00005F110000}"/>
    <cellStyle name="지하철정렬" xfId="2273" xr:uid="{00000000-0005-0000-0000-000060110000}"/>
    <cellStyle name="추가" xfId="2274" xr:uid="{00000000-0005-0000-0000-000061110000}"/>
    <cellStyle name="추가2" xfId="2275" xr:uid="{00000000-0005-0000-0000-000062110000}"/>
    <cellStyle name="추가3" xfId="2276" xr:uid="{00000000-0005-0000-0000-000063110000}"/>
    <cellStyle name="출력 2" xfId="2277" xr:uid="{00000000-0005-0000-0000-000064110000}"/>
    <cellStyle name="출력 2 2" xfId="4524" xr:uid="{00000000-0005-0000-0000-000065110000}"/>
    <cellStyle name="출력 2 2 2" xfId="4525" xr:uid="{00000000-0005-0000-0000-000066110000}"/>
    <cellStyle name="출력 2 2 2 2" xfId="4526" xr:uid="{00000000-0005-0000-0000-000067110000}"/>
    <cellStyle name="출력 2 3" xfId="4527" xr:uid="{00000000-0005-0000-0000-000068110000}"/>
    <cellStyle name="출력 2 3 2" xfId="4528" xr:uid="{00000000-0005-0000-0000-000069110000}"/>
    <cellStyle name="출력 2 3 2 2" xfId="4529" xr:uid="{00000000-0005-0000-0000-00006A110000}"/>
    <cellStyle name="출력 2_산출내역(계약)" xfId="4530" xr:uid="{00000000-0005-0000-0000-00006B110000}"/>
    <cellStyle name="콤" xfId="2278" xr:uid="{00000000-0005-0000-0000-00006C110000}"/>
    <cellStyle name="콤 2" xfId="4531" xr:uid="{00000000-0005-0000-0000-00006D110000}"/>
    <cellStyle name="콤 3" xfId="4532" xr:uid="{00000000-0005-0000-0000-00006E110000}"/>
    <cellStyle name="콤_Book1" xfId="4533" xr:uid="{00000000-0005-0000-0000-00006F110000}"/>
    <cellStyle name="콤_표지양식" xfId="4534" xr:uid="{00000000-0005-0000-0000-000070110000}"/>
    <cellStyle name="콤냡?&lt;_x000f_$??: `1_1 " xfId="4535" xr:uid="{00000000-0005-0000-0000-000071110000}"/>
    <cellStyle name="콤마 " xfId="2279" xr:uid="{00000000-0005-0000-0000-000072110000}"/>
    <cellStyle name="콤마 [" xfId="2280" xr:uid="{00000000-0005-0000-0000-000073110000}"/>
    <cellStyle name="콤마 [ 2" xfId="4536" xr:uid="{00000000-0005-0000-0000-000074110000}"/>
    <cellStyle name="콤마 [ 3" xfId="4537" xr:uid="{00000000-0005-0000-0000-000075110000}"/>
    <cellStyle name="콤마 [#]" xfId="2281" xr:uid="{00000000-0005-0000-0000-000076110000}"/>
    <cellStyle name="콤마 []" xfId="2282" xr:uid="{00000000-0005-0000-0000-000077110000}"/>
    <cellStyle name="콤마 [] 2" xfId="4538" xr:uid="{00000000-0005-0000-0000-000078110000}"/>
    <cellStyle name="콤마 [] 2 2" xfId="4539" xr:uid="{00000000-0005-0000-0000-000079110000}"/>
    <cellStyle name="콤마 [] 2 2 2" xfId="4540" xr:uid="{00000000-0005-0000-0000-00007A110000}"/>
    <cellStyle name="콤마 [] 3" xfId="4541" xr:uid="{00000000-0005-0000-0000-00007B110000}"/>
    <cellStyle name="콤마 [] 3 2" xfId="4542" xr:uid="{00000000-0005-0000-0000-00007C110000}"/>
    <cellStyle name="콤마 [] 3 2 2" xfId="4543" xr:uid="{00000000-0005-0000-0000-00007D110000}"/>
    <cellStyle name="콤마 [] 4" xfId="4544" xr:uid="{00000000-0005-0000-0000-00007E110000}"/>
    <cellStyle name="콤마 [] 4 2" xfId="4545" xr:uid="{00000000-0005-0000-0000-00007F110000}"/>
    <cellStyle name="콤마 [] 4 2 2" xfId="4546" xr:uid="{00000000-0005-0000-0000-000080110000}"/>
    <cellStyle name="콤마 [] 5" xfId="4547" xr:uid="{00000000-0005-0000-0000-000081110000}"/>
    <cellStyle name="콤마 [] 5 2" xfId="4548" xr:uid="{00000000-0005-0000-0000-000082110000}"/>
    <cellStyle name="콤마 []_산출내역(계약)" xfId="4549" xr:uid="{00000000-0005-0000-0000-000083110000}"/>
    <cellStyle name="콤마 [_표지양식" xfId="4550" xr:uid="{00000000-0005-0000-0000-000084110000}"/>
    <cellStyle name="콤마 [0]" xfId="2283" xr:uid="{00000000-0005-0000-0000-000085110000}"/>
    <cellStyle name="콤마 [0] 2" xfId="4551" xr:uid="{00000000-0005-0000-0000-000086110000}"/>
    <cellStyle name="콤마 [0] 2 2" xfId="4552" xr:uid="{00000000-0005-0000-0000-000087110000}"/>
    <cellStyle name="콤마 [0] 2 2 2" xfId="4553" xr:uid="{00000000-0005-0000-0000-000088110000}"/>
    <cellStyle name="콤마 [0] 2 3" xfId="4554" xr:uid="{00000000-0005-0000-0000-000089110000}"/>
    <cellStyle name="콤마 [0] 2 3 2" xfId="4555" xr:uid="{00000000-0005-0000-0000-00008A110000}"/>
    <cellStyle name="콤마 [0] 2 4" xfId="4556" xr:uid="{00000000-0005-0000-0000-00008B110000}"/>
    <cellStyle name="콤마 [0] 3" xfId="4557" xr:uid="{00000000-0005-0000-0000-00008C110000}"/>
    <cellStyle name="콤마 [0] 3 2" xfId="4558" xr:uid="{00000000-0005-0000-0000-00008D110000}"/>
    <cellStyle name="콤마 [0] 4" xfId="4559" xr:uid="{00000000-0005-0000-0000-00008E110000}"/>
    <cellStyle name="콤마 [0] 4 2" xfId="4560" xr:uid="{00000000-0005-0000-0000-00008F110000}"/>
    <cellStyle name="콤마 [0] 5" xfId="4561" xr:uid="{00000000-0005-0000-0000-000090110000}"/>
    <cellStyle name="콤마 [0]_신규화일" xfId="4562" xr:uid="{00000000-0005-0000-0000-000091110000}"/>
    <cellStyle name="콤마 [0]기기자재비" xfId="4563" xr:uid="{00000000-0005-0000-0000-000092110000}"/>
    <cellStyle name="콤마 [2]" xfId="2284" xr:uid="{00000000-0005-0000-0000-000093110000}"/>
    <cellStyle name="콤마 [금액]" xfId="2285" xr:uid="{00000000-0005-0000-0000-000094110000}"/>
    <cellStyle name="콤마 [소수]" xfId="2286" xr:uid="{00000000-0005-0000-0000-000095110000}"/>
    <cellStyle name="콤마 [수량]" xfId="2287" xr:uid="{00000000-0005-0000-0000-000096110000}"/>
    <cellStyle name="콤마,_x0005__x0014_" xfId="2288" xr:uid="{00000000-0005-0000-0000-000097110000}"/>
    <cellStyle name="콤마[ ]" xfId="4564" xr:uid="{00000000-0005-0000-0000-000098110000}"/>
    <cellStyle name="콤마[0]" xfId="4565" xr:uid="{00000000-0005-0000-0000-000099110000}"/>
    <cellStyle name="콤마_   1997   " xfId="4566" xr:uid="{00000000-0005-0000-0000-00009A110000}"/>
    <cellStyle name="콤마宛 " xfId="4567" xr:uid="{00000000-0005-0000-0000-00009B110000}"/>
    <cellStyle name="콤마桓?琉?업종별 " xfId="4568" xr:uid="{00000000-0005-0000-0000-00009C110000}"/>
    <cellStyle name="콤마쇔[0]_대총괄표 " xfId="4569" xr:uid="{00000000-0005-0000-0000-00009D110000}"/>
    <cellStyle name="턂화 [0]_투자재원" xfId="4570" xr:uid="{00000000-0005-0000-0000-00009E110000}"/>
    <cellStyle name="통" xfId="2289" xr:uid="{00000000-0005-0000-0000-00009F110000}"/>
    <cellStyle name="통 2" xfId="4571" xr:uid="{00000000-0005-0000-0000-0000A0110000}"/>
    <cellStyle name="통 3" xfId="4572" xr:uid="{00000000-0005-0000-0000-0000A1110000}"/>
    <cellStyle name="통_Book1" xfId="4573" xr:uid="{00000000-0005-0000-0000-0000A2110000}"/>
    <cellStyle name="통_표지양식" xfId="4574" xr:uid="{00000000-0005-0000-0000-0000A3110000}"/>
    <cellStyle name="통윗 [0]_T-100 일반지 " xfId="2290" xr:uid="{00000000-0005-0000-0000-0000A4110000}"/>
    <cellStyle name="통화 [" xfId="2291" xr:uid="{00000000-0005-0000-0000-0000A5110000}"/>
    <cellStyle name="통화 [ 2" xfId="4575" xr:uid="{00000000-0005-0000-0000-0000A6110000}"/>
    <cellStyle name="통화 [ 3" xfId="4576" xr:uid="{00000000-0005-0000-0000-0000A7110000}"/>
    <cellStyle name="通貨 [0.00]_005 Income Statement" xfId="2292" xr:uid="{00000000-0005-0000-0000-0000A8110000}"/>
    <cellStyle name="통화 [0] 2" xfId="4577" xr:uid="{00000000-0005-0000-0000-0000A9110000}"/>
    <cellStyle name="통화 [0] 2 2" xfId="4578" xr:uid="{00000000-0005-0000-0000-0000AA110000}"/>
    <cellStyle name="통화 [0] 2 2 2" xfId="4579" xr:uid="{00000000-0005-0000-0000-0000AB110000}"/>
    <cellStyle name="통화 [0] 2 2 2 2" xfId="4580" xr:uid="{00000000-0005-0000-0000-0000AC110000}"/>
    <cellStyle name="통화 [0] 2 2 3" xfId="4581" xr:uid="{00000000-0005-0000-0000-0000AD110000}"/>
    <cellStyle name="통화 [0] 2 2 3 2" xfId="4582" xr:uid="{00000000-0005-0000-0000-0000AE110000}"/>
    <cellStyle name="통화 [0] 2 2 4" xfId="4583" xr:uid="{00000000-0005-0000-0000-0000AF110000}"/>
    <cellStyle name="통화 [0] 2 3" xfId="4584" xr:uid="{00000000-0005-0000-0000-0000B0110000}"/>
    <cellStyle name="통화 [0] 2 3 2" xfId="4585" xr:uid="{00000000-0005-0000-0000-0000B1110000}"/>
    <cellStyle name="통화 [0] 2 4" xfId="4586" xr:uid="{00000000-0005-0000-0000-0000B2110000}"/>
    <cellStyle name="통화 [0] 2 4 2" xfId="4587" xr:uid="{00000000-0005-0000-0000-0000B3110000}"/>
    <cellStyle name="통화 [0] 2 5" xfId="4588" xr:uid="{00000000-0005-0000-0000-0000B4110000}"/>
    <cellStyle name="통화 [0] 3" xfId="4589" xr:uid="{00000000-0005-0000-0000-0000B5110000}"/>
    <cellStyle name="통화 [0] 3 2" xfId="4590" xr:uid="{00000000-0005-0000-0000-0000B6110000}"/>
    <cellStyle name="통화 [0] 3 2 2" xfId="4591" xr:uid="{00000000-0005-0000-0000-0000B7110000}"/>
    <cellStyle name="통화 [0] 3 3" xfId="4592" xr:uid="{00000000-0005-0000-0000-0000B8110000}"/>
    <cellStyle name="통화 [0] 3 3 2" xfId="4593" xr:uid="{00000000-0005-0000-0000-0000B9110000}"/>
    <cellStyle name="통화 [0] 3 4" xfId="4594" xr:uid="{00000000-0005-0000-0000-0000BA110000}"/>
    <cellStyle name="통화 [0㉝〸" xfId="4595" xr:uid="{00000000-0005-0000-0000-0000BB110000}"/>
    <cellStyle name="통화 [0ɝ_laroux_성일개발(주)현금흐름표" xfId="2293" xr:uid="{00000000-0005-0000-0000-0000BC110000}"/>
    <cellStyle name="通貨_005 Income Statement" xfId="2294" xr:uid="{00000000-0005-0000-0000-0000BD110000}"/>
    <cellStyle name="퍼센트" xfId="2295" xr:uid="{00000000-0005-0000-0000-0000BE110000}"/>
    <cellStyle name="표" xfId="2296" xr:uid="{00000000-0005-0000-0000-0000BF110000}"/>
    <cellStyle name="표 2" xfId="4596" xr:uid="{00000000-0005-0000-0000-0000C0110000}"/>
    <cellStyle name="표 3" xfId="4597" xr:uid="{00000000-0005-0000-0000-0000C1110000}"/>
    <cellStyle name="표_Book1" xfId="4598" xr:uid="{00000000-0005-0000-0000-0000C2110000}"/>
    <cellStyle name="표_표지양식" xfId="4599" xr:uid="{00000000-0005-0000-0000-0000C3110000}"/>
    <cellStyle name="표서식" xfId="2297" xr:uid="{00000000-0005-0000-0000-0000C4110000}"/>
    <cellStyle name="表示済みのハイパーリンク" xfId="4600" xr:uid="{00000000-0005-0000-0000-0000C5110000}"/>
    <cellStyle name="표준" xfId="0" builtinId="0"/>
    <cellStyle name="표준 10" xfId="2343" xr:uid="{00000000-0005-0000-0000-0000C7110000}"/>
    <cellStyle name="표준 10 2" xfId="4601" xr:uid="{00000000-0005-0000-0000-0000C8110000}"/>
    <cellStyle name="표준 10 4" xfId="2298" xr:uid="{00000000-0005-0000-0000-0000C9110000}"/>
    <cellStyle name="표준 11" xfId="2344" xr:uid="{00000000-0005-0000-0000-0000CA110000}"/>
    <cellStyle name="표준 12" xfId="2345" xr:uid="{00000000-0005-0000-0000-0000CB110000}"/>
    <cellStyle name="표준 12 2" xfId="2346" xr:uid="{00000000-0005-0000-0000-0000CC110000}"/>
    <cellStyle name="표준 12 2 2" xfId="4602" xr:uid="{00000000-0005-0000-0000-0000CD110000}"/>
    <cellStyle name="표준 12 3" xfId="2355" xr:uid="{00000000-0005-0000-0000-0000CE110000}"/>
    <cellStyle name="표준 13" xfId="2347" xr:uid="{00000000-0005-0000-0000-0000CF110000}"/>
    <cellStyle name="표준 14" xfId="2351" xr:uid="{00000000-0005-0000-0000-0000D0110000}"/>
    <cellStyle name="표준 15" xfId="4603" xr:uid="{00000000-0005-0000-0000-0000D1110000}"/>
    <cellStyle name="표준 159" xfId="2299" xr:uid="{00000000-0005-0000-0000-0000D2110000}"/>
    <cellStyle name="표준 16" xfId="4604" xr:uid="{00000000-0005-0000-0000-0000D3110000}"/>
    <cellStyle name="표준 16 2" xfId="4605" xr:uid="{00000000-0005-0000-0000-0000D4110000}"/>
    <cellStyle name="표준 16 2 2" xfId="4606" xr:uid="{00000000-0005-0000-0000-0000D5110000}"/>
    <cellStyle name="표준 16 2 3" xfId="4607" xr:uid="{00000000-0005-0000-0000-0000D6110000}"/>
    <cellStyle name="표준 16 3" xfId="4608" xr:uid="{00000000-0005-0000-0000-0000D7110000}"/>
    <cellStyle name="표준 16 4" xfId="4609" xr:uid="{00000000-0005-0000-0000-0000D8110000}"/>
    <cellStyle name="표준 17" xfId="4610" xr:uid="{00000000-0005-0000-0000-0000D9110000}"/>
    <cellStyle name="표준 18" xfId="4611" xr:uid="{00000000-0005-0000-0000-0000DA110000}"/>
    <cellStyle name="표준 19" xfId="2332" xr:uid="{00000000-0005-0000-0000-0000DB110000}"/>
    <cellStyle name="표준 19 7" xfId="2333" xr:uid="{00000000-0005-0000-0000-0000DC110000}"/>
    <cellStyle name="표준 2" xfId="1" xr:uid="{00000000-0005-0000-0000-0000DD110000}"/>
    <cellStyle name="표준 2 10" xfId="2300" xr:uid="{00000000-0005-0000-0000-0000DE110000}"/>
    <cellStyle name="표준 2 11" xfId="4612" xr:uid="{00000000-0005-0000-0000-0000DF110000}"/>
    <cellStyle name="표준 2 2" xfId="2301" xr:uid="{00000000-0005-0000-0000-0000E0110000}"/>
    <cellStyle name="표준 2 2 2" xfId="2302" xr:uid="{00000000-0005-0000-0000-0000E1110000}"/>
    <cellStyle name="표준 2 2 3" xfId="4613" xr:uid="{00000000-0005-0000-0000-0000E2110000}"/>
    <cellStyle name="표준 2 3" xfId="2303" xr:uid="{00000000-0005-0000-0000-0000E3110000}"/>
    <cellStyle name="표준 2 3 2" xfId="2304" xr:uid="{00000000-0005-0000-0000-0000E4110000}"/>
    <cellStyle name="표준 2 3 2 2" xfId="4614" xr:uid="{00000000-0005-0000-0000-0000E5110000}"/>
    <cellStyle name="표준 2 3 3" xfId="4615" xr:uid="{00000000-0005-0000-0000-0000E6110000}"/>
    <cellStyle name="표준 2 4" xfId="2305" xr:uid="{00000000-0005-0000-0000-0000E7110000}"/>
    <cellStyle name="표준 2 5" xfId="4616" xr:uid="{00000000-0005-0000-0000-0000E8110000}"/>
    <cellStyle name="표준 2 5 2" xfId="4617" xr:uid="{00000000-0005-0000-0000-0000E9110000}"/>
    <cellStyle name="표준 2 6" xfId="4618" xr:uid="{00000000-0005-0000-0000-0000EA110000}"/>
    <cellStyle name="표준 2 7" xfId="4619" xr:uid="{00000000-0005-0000-0000-0000EB110000}"/>
    <cellStyle name="표준 2 8" xfId="4620" xr:uid="{00000000-0005-0000-0000-0000EC110000}"/>
    <cellStyle name="표준 2 9" xfId="4621" xr:uid="{00000000-0005-0000-0000-0000ED110000}"/>
    <cellStyle name="표준 2_수유동 노인복지 복합관 신축공사-(최종)수정" xfId="4622" xr:uid="{00000000-0005-0000-0000-0000EE110000}"/>
    <cellStyle name="표준 3" xfId="2" xr:uid="{00000000-0005-0000-0000-0000EF110000}"/>
    <cellStyle name="표준 3 2" xfId="2306" xr:uid="{00000000-0005-0000-0000-0000F0110000}"/>
    <cellStyle name="표준 3 2 2" xfId="4623" xr:uid="{00000000-0005-0000-0000-0000F1110000}"/>
    <cellStyle name="표준 3 2 3" xfId="4624" xr:uid="{00000000-0005-0000-0000-0000F2110000}"/>
    <cellStyle name="표준 3 2 4" xfId="4625" xr:uid="{00000000-0005-0000-0000-0000F3110000}"/>
    <cellStyle name="표준 3 3" xfId="4" xr:uid="{00000000-0005-0000-0000-0000F4110000}"/>
    <cellStyle name="표준 3 4" xfId="2348" xr:uid="{00000000-0005-0000-0000-0000F5110000}"/>
    <cellStyle name="표준 3 5" xfId="4626" xr:uid="{00000000-0005-0000-0000-0000F6110000}"/>
    <cellStyle name="표준 3 6" xfId="4627" xr:uid="{00000000-0005-0000-0000-0000F7110000}"/>
    <cellStyle name="표준 3 6 2" xfId="4628" xr:uid="{00000000-0005-0000-0000-0000F8110000}"/>
    <cellStyle name="표준 3 6 2 2" xfId="4629" xr:uid="{00000000-0005-0000-0000-0000F9110000}"/>
    <cellStyle name="표준 3 6 2 2 2" xfId="4630" xr:uid="{00000000-0005-0000-0000-0000FA110000}"/>
    <cellStyle name="표준 3 6 2 2 2 2" xfId="4631" xr:uid="{00000000-0005-0000-0000-0000FB110000}"/>
    <cellStyle name="표준 3 6 2 2 3" xfId="4632" xr:uid="{00000000-0005-0000-0000-0000FC110000}"/>
    <cellStyle name="표준 3 6 2 3" xfId="4633" xr:uid="{00000000-0005-0000-0000-0000FD110000}"/>
    <cellStyle name="표준 3 6 2 4" xfId="4634" xr:uid="{00000000-0005-0000-0000-0000FE110000}"/>
    <cellStyle name="표준 3 6 3" xfId="4635" xr:uid="{00000000-0005-0000-0000-0000FF110000}"/>
    <cellStyle name="표준 3 7" xfId="2330" xr:uid="{00000000-0005-0000-0000-000000120000}"/>
    <cellStyle name="표준 4" xfId="5" xr:uid="{00000000-0005-0000-0000-000001120000}"/>
    <cellStyle name="표준 4 2" xfId="2307" xr:uid="{00000000-0005-0000-0000-000002120000}"/>
    <cellStyle name="표준 4 2 2" xfId="4636" xr:uid="{00000000-0005-0000-0000-000003120000}"/>
    <cellStyle name="표준 4 2 2 2" xfId="4637" xr:uid="{00000000-0005-0000-0000-000004120000}"/>
    <cellStyle name="표준 4 3" xfId="2308" xr:uid="{00000000-0005-0000-0000-000005120000}"/>
    <cellStyle name="표준 4 4" xfId="6" xr:uid="{00000000-0005-0000-0000-000006120000}"/>
    <cellStyle name="표준 5" xfId="2309" xr:uid="{00000000-0005-0000-0000-000007120000}"/>
    <cellStyle name="표준 5 2" xfId="2310" xr:uid="{00000000-0005-0000-0000-000008120000}"/>
    <cellStyle name="표준 5 2 2" xfId="4638" xr:uid="{00000000-0005-0000-0000-000009120000}"/>
    <cellStyle name="표준 5 2 2 2" xfId="4639" xr:uid="{00000000-0005-0000-0000-00000A120000}"/>
    <cellStyle name="표준 5 2 3" xfId="4640" xr:uid="{00000000-0005-0000-0000-00000B120000}"/>
    <cellStyle name="표준 5 2 3 2" xfId="4641" xr:uid="{00000000-0005-0000-0000-00000C120000}"/>
    <cellStyle name="표준 5 2 3 3" xfId="4642" xr:uid="{00000000-0005-0000-0000-00000D120000}"/>
    <cellStyle name="표준 5 2 4" xfId="4643" xr:uid="{00000000-0005-0000-0000-00000E120000}"/>
    <cellStyle name="표준 5 2 5" xfId="4644" xr:uid="{00000000-0005-0000-0000-00000F120000}"/>
    <cellStyle name="표준 5 2 6" xfId="4645" xr:uid="{00000000-0005-0000-0000-000010120000}"/>
    <cellStyle name="표준 5 3" xfId="2311" xr:uid="{00000000-0005-0000-0000-000011120000}"/>
    <cellStyle name="표준 5 3 2" xfId="4646" xr:uid="{00000000-0005-0000-0000-000012120000}"/>
    <cellStyle name="표준 5 3 2 2" xfId="4647" xr:uid="{00000000-0005-0000-0000-000013120000}"/>
    <cellStyle name="표준 5 3 3" xfId="4648" xr:uid="{00000000-0005-0000-0000-000014120000}"/>
    <cellStyle name="표준 5 3 3 2" xfId="4649" xr:uid="{00000000-0005-0000-0000-000015120000}"/>
    <cellStyle name="표준 5 3 3 3" xfId="4650" xr:uid="{00000000-0005-0000-0000-000016120000}"/>
    <cellStyle name="표준 5 3 4" xfId="4651" xr:uid="{00000000-0005-0000-0000-000017120000}"/>
    <cellStyle name="표준 5 3 5" xfId="4652" xr:uid="{00000000-0005-0000-0000-000018120000}"/>
    <cellStyle name="표준 5 3 6" xfId="4653" xr:uid="{00000000-0005-0000-0000-000019120000}"/>
    <cellStyle name="표준 5 4" xfId="2312" xr:uid="{00000000-0005-0000-0000-00001A120000}"/>
    <cellStyle name="표준 5 4 2" xfId="4654" xr:uid="{00000000-0005-0000-0000-00001B120000}"/>
    <cellStyle name="표준 5 5" xfId="4655" xr:uid="{00000000-0005-0000-0000-00001C120000}"/>
    <cellStyle name="표준 5 5 2" xfId="4656" xr:uid="{00000000-0005-0000-0000-00001D120000}"/>
    <cellStyle name="표준 5 5 3" xfId="4657" xr:uid="{00000000-0005-0000-0000-00001E120000}"/>
    <cellStyle name="표준 5 6" xfId="4658" xr:uid="{00000000-0005-0000-0000-00001F120000}"/>
    <cellStyle name="표준 5 7" xfId="4659" xr:uid="{00000000-0005-0000-0000-000020120000}"/>
    <cellStyle name="표준 5 8" xfId="4660" xr:uid="{00000000-0005-0000-0000-000021120000}"/>
    <cellStyle name="표준 6" xfId="2313" xr:uid="{00000000-0005-0000-0000-000022120000}"/>
    <cellStyle name="표준 6 2" xfId="2314" xr:uid="{00000000-0005-0000-0000-000023120000}"/>
    <cellStyle name="표준 6 2 2" xfId="4661" xr:uid="{00000000-0005-0000-0000-000024120000}"/>
    <cellStyle name="표준 6 3" xfId="4662" xr:uid="{00000000-0005-0000-0000-000025120000}"/>
    <cellStyle name="표준 6 3 2" xfId="4663" xr:uid="{00000000-0005-0000-0000-000026120000}"/>
    <cellStyle name="표준 6 3 3" xfId="4664" xr:uid="{00000000-0005-0000-0000-000027120000}"/>
    <cellStyle name="표준 6 4" xfId="4665" xr:uid="{00000000-0005-0000-0000-000028120000}"/>
    <cellStyle name="표준 6 5" xfId="4666" xr:uid="{00000000-0005-0000-0000-000029120000}"/>
    <cellStyle name="표준 6 6" xfId="4667" xr:uid="{00000000-0005-0000-0000-00002A120000}"/>
    <cellStyle name="표준 7" xfId="2315" xr:uid="{00000000-0005-0000-0000-00002B120000}"/>
    <cellStyle name="표준 7 2" xfId="4668" xr:uid="{00000000-0005-0000-0000-00002C120000}"/>
    <cellStyle name="표준 7 2 2" xfId="4669" xr:uid="{00000000-0005-0000-0000-00002D120000}"/>
    <cellStyle name="표준 7 2 2 2" xfId="4670" xr:uid="{00000000-0005-0000-0000-00002E120000}"/>
    <cellStyle name="표준 7 2 2 2 2" xfId="4671" xr:uid="{00000000-0005-0000-0000-00002F120000}"/>
    <cellStyle name="표준 7 2 2 2 3" xfId="4672" xr:uid="{00000000-0005-0000-0000-000030120000}"/>
    <cellStyle name="표준 7 2 2 3" xfId="4673" xr:uid="{00000000-0005-0000-0000-000031120000}"/>
    <cellStyle name="표준 7 2 2 4" xfId="4674" xr:uid="{00000000-0005-0000-0000-000032120000}"/>
    <cellStyle name="표준 7 2 3" xfId="4675" xr:uid="{00000000-0005-0000-0000-000033120000}"/>
    <cellStyle name="표준 7 2 3 2" xfId="4676" xr:uid="{00000000-0005-0000-0000-000034120000}"/>
    <cellStyle name="표준 7 2 3 3" xfId="4677" xr:uid="{00000000-0005-0000-0000-000035120000}"/>
    <cellStyle name="표준 7 2 4" xfId="4678" xr:uid="{00000000-0005-0000-0000-000036120000}"/>
    <cellStyle name="표준 7 2 5" xfId="4679" xr:uid="{00000000-0005-0000-0000-000037120000}"/>
    <cellStyle name="표준 7 3" xfId="4680" xr:uid="{00000000-0005-0000-0000-000038120000}"/>
    <cellStyle name="표준 7 3 2" xfId="4681" xr:uid="{00000000-0005-0000-0000-000039120000}"/>
    <cellStyle name="표준 7 3 2 2" xfId="4682" xr:uid="{00000000-0005-0000-0000-00003A120000}"/>
    <cellStyle name="표준 7 3 2 3" xfId="4683" xr:uid="{00000000-0005-0000-0000-00003B120000}"/>
    <cellStyle name="표준 7 3 3" xfId="4684" xr:uid="{00000000-0005-0000-0000-00003C120000}"/>
    <cellStyle name="표준 7 3 4" xfId="4685" xr:uid="{00000000-0005-0000-0000-00003D120000}"/>
    <cellStyle name="표준 7 4" xfId="4686" xr:uid="{00000000-0005-0000-0000-00003E120000}"/>
    <cellStyle name="표준 7 4 2" xfId="4687" xr:uid="{00000000-0005-0000-0000-00003F120000}"/>
    <cellStyle name="표준 7 4 2 2" xfId="4688" xr:uid="{00000000-0005-0000-0000-000040120000}"/>
    <cellStyle name="표준 7 4 2 3" xfId="4689" xr:uid="{00000000-0005-0000-0000-000041120000}"/>
    <cellStyle name="표준 7 4 3" xfId="4690" xr:uid="{00000000-0005-0000-0000-000042120000}"/>
    <cellStyle name="표준 7 4 4" xfId="4691" xr:uid="{00000000-0005-0000-0000-000043120000}"/>
    <cellStyle name="표준 7 5" xfId="4692" xr:uid="{00000000-0005-0000-0000-000044120000}"/>
    <cellStyle name="표준 7 6" xfId="4693" xr:uid="{00000000-0005-0000-0000-000045120000}"/>
    <cellStyle name="표준 7 6 2" xfId="4694" xr:uid="{00000000-0005-0000-0000-000046120000}"/>
    <cellStyle name="표준 7 6 3" xfId="4695" xr:uid="{00000000-0005-0000-0000-000047120000}"/>
    <cellStyle name="표준 7 7" xfId="4696" xr:uid="{00000000-0005-0000-0000-000048120000}"/>
    <cellStyle name="표준 7 8" xfId="4697" xr:uid="{00000000-0005-0000-0000-000049120000}"/>
    <cellStyle name="표준 8" xfId="2316" xr:uid="{00000000-0005-0000-0000-00004A120000}"/>
    <cellStyle name="표준 8 2" xfId="4698" xr:uid="{00000000-0005-0000-0000-00004B120000}"/>
    <cellStyle name="표준 8 2 2" xfId="4699" xr:uid="{00000000-0005-0000-0000-00004C120000}"/>
    <cellStyle name="표준 8 2 2 2" xfId="4700" xr:uid="{00000000-0005-0000-0000-00004D120000}"/>
    <cellStyle name="표준 8 2 2 2 2" xfId="4701" xr:uid="{00000000-0005-0000-0000-00004E120000}"/>
    <cellStyle name="표준 8 2 2 2 3" xfId="4702" xr:uid="{00000000-0005-0000-0000-00004F120000}"/>
    <cellStyle name="표준 8 2 2 3" xfId="4703" xr:uid="{00000000-0005-0000-0000-000050120000}"/>
    <cellStyle name="표준 8 2 2 4" xfId="4704" xr:uid="{00000000-0005-0000-0000-000051120000}"/>
    <cellStyle name="표준 8 2 3" xfId="4705" xr:uid="{00000000-0005-0000-0000-000052120000}"/>
    <cellStyle name="표준 8 2 4" xfId="4706" xr:uid="{00000000-0005-0000-0000-000053120000}"/>
    <cellStyle name="표준 8 2 4 2" xfId="4707" xr:uid="{00000000-0005-0000-0000-000054120000}"/>
    <cellStyle name="표준 8 2 4 3" xfId="4708" xr:uid="{00000000-0005-0000-0000-000055120000}"/>
    <cellStyle name="표준 8 2 5" xfId="4709" xr:uid="{00000000-0005-0000-0000-000056120000}"/>
    <cellStyle name="표준 8 2 6" xfId="4710" xr:uid="{00000000-0005-0000-0000-000057120000}"/>
    <cellStyle name="표준 8 3" xfId="4711" xr:uid="{00000000-0005-0000-0000-000058120000}"/>
    <cellStyle name="표준 8 3 2" xfId="4712" xr:uid="{00000000-0005-0000-0000-000059120000}"/>
    <cellStyle name="표준 8 3 2 2" xfId="4713" xr:uid="{00000000-0005-0000-0000-00005A120000}"/>
    <cellStyle name="표준 8 3 2 3" xfId="4714" xr:uid="{00000000-0005-0000-0000-00005B120000}"/>
    <cellStyle name="표준 8 3 3" xfId="4715" xr:uid="{00000000-0005-0000-0000-00005C120000}"/>
    <cellStyle name="표준 8 3 4" xfId="4716" xr:uid="{00000000-0005-0000-0000-00005D120000}"/>
    <cellStyle name="표준 8 4" xfId="4717" xr:uid="{00000000-0005-0000-0000-00005E120000}"/>
    <cellStyle name="표준 8 5" xfId="4718" xr:uid="{00000000-0005-0000-0000-00005F120000}"/>
    <cellStyle name="표준 8 5 2" xfId="4719" xr:uid="{00000000-0005-0000-0000-000060120000}"/>
    <cellStyle name="표준 8 5 3" xfId="4720" xr:uid="{00000000-0005-0000-0000-000061120000}"/>
    <cellStyle name="표준 8 6" xfId="4721" xr:uid="{00000000-0005-0000-0000-000062120000}"/>
    <cellStyle name="표준 8 7" xfId="4722" xr:uid="{00000000-0005-0000-0000-000063120000}"/>
    <cellStyle name="표준 9" xfId="3" xr:uid="{00000000-0005-0000-0000-000064120000}"/>
    <cellStyle name="표준 9 2" xfId="4723" xr:uid="{00000000-0005-0000-0000-000065120000}"/>
    <cellStyle name="표준 9 2 2" xfId="4724" xr:uid="{00000000-0005-0000-0000-000066120000}"/>
    <cellStyle name="표준 9 2 2 2" xfId="4725" xr:uid="{00000000-0005-0000-0000-000067120000}"/>
    <cellStyle name="표준 9 2 2 3" xfId="4726" xr:uid="{00000000-0005-0000-0000-000068120000}"/>
    <cellStyle name="표준 9 2 3" xfId="4727" xr:uid="{00000000-0005-0000-0000-000069120000}"/>
    <cellStyle name="표준 9 2 4" xfId="4728" xr:uid="{00000000-0005-0000-0000-00006A120000}"/>
    <cellStyle name="표준 9 3" xfId="4729" xr:uid="{00000000-0005-0000-0000-00006B120000}"/>
    <cellStyle name="표준 9 3 2" xfId="4730" xr:uid="{00000000-0005-0000-0000-00006C120000}"/>
    <cellStyle name="표준 9 4" xfId="4731" xr:uid="{00000000-0005-0000-0000-00006D120000}"/>
    <cellStyle name="표준 9 4 2" xfId="4732" xr:uid="{00000000-0005-0000-0000-00006E120000}"/>
    <cellStyle name="표준 9 4 3" xfId="4733" xr:uid="{00000000-0005-0000-0000-00006F120000}"/>
    <cellStyle name="표준 9 5" xfId="4734" xr:uid="{00000000-0005-0000-0000-000070120000}"/>
    <cellStyle name="표준 9 6" xfId="4735" xr:uid="{00000000-0005-0000-0000-000071120000}"/>
    <cellStyle name="표준 9_산출내역(계약)" xfId="4736" xr:uid="{00000000-0005-0000-0000-000072120000}"/>
    <cellStyle name="標準_005 Income Statement" xfId="2317" xr:uid="{00000000-0005-0000-0000-000073120000}"/>
    <cellStyle name="표준_CFB2" xfId="2354" xr:uid="{00000000-0005-0000-0000-000074120000}"/>
    <cellStyle name="표준_광주광통신 시설" xfId="2350" xr:uid="{00000000-0005-0000-0000-000075120000}"/>
    <cellStyle name="표준1" xfId="2318" xr:uid="{00000000-0005-0000-0000-000077120000}"/>
    <cellStyle name="표준2" xfId="2319" xr:uid="{00000000-0005-0000-0000-000078120000}"/>
    <cellStyle name="표준2 2" xfId="4737" xr:uid="{00000000-0005-0000-0000-000079120000}"/>
    <cellStyle name="표준2 2 2" xfId="4738" xr:uid="{00000000-0005-0000-0000-00007A120000}"/>
    <cellStyle name="표준2 2 2 2" xfId="4739" xr:uid="{00000000-0005-0000-0000-00007B120000}"/>
    <cellStyle name="표준2 2 2 2 2" xfId="4740" xr:uid="{00000000-0005-0000-0000-00007C120000}"/>
    <cellStyle name="표준2 2 3" xfId="4741" xr:uid="{00000000-0005-0000-0000-00007D120000}"/>
    <cellStyle name="표준2 2 3 2" xfId="4742" xr:uid="{00000000-0005-0000-0000-00007E120000}"/>
    <cellStyle name="표준2 2 3 2 2" xfId="4743" xr:uid="{00000000-0005-0000-0000-00007F120000}"/>
    <cellStyle name="표준2 2 4" xfId="4744" xr:uid="{00000000-0005-0000-0000-000080120000}"/>
    <cellStyle name="표준2 2 4 2" xfId="4745" xr:uid="{00000000-0005-0000-0000-000081120000}"/>
    <cellStyle name="표준2 2 4 2 2" xfId="4746" xr:uid="{00000000-0005-0000-0000-000082120000}"/>
    <cellStyle name="표준2 2 5" xfId="4747" xr:uid="{00000000-0005-0000-0000-000083120000}"/>
    <cellStyle name="표준2 2 5 2" xfId="4748" xr:uid="{00000000-0005-0000-0000-000084120000}"/>
    <cellStyle name="표준2 2_산출내역(계약)" xfId="4749" xr:uid="{00000000-0005-0000-0000-000085120000}"/>
    <cellStyle name="표준2 3" xfId="4750" xr:uid="{00000000-0005-0000-0000-000086120000}"/>
    <cellStyle name="표준2 3 2" xfId="4751" xr:uid="{00000000-0005-0000-0000-000087120000}"/>
    <cellStyle name="표준2 3 2 2" xfId="4752" xr:uid="{00000000-0005-0000-0000-000088120000}"/>
    <cellStyle name="표준2 4" xfId="4753" xr:uid="{00000000-0005-0000-0000-000089120000}"/>
    <cellStyle name="표준2 4 2" xfId="4754" xr:uid="{00000000-0005-0000-0000-00008A120000}"/>
    <cellStyle name="표준2 4 2 2" xfId="4755" xr:uid="{00000000-0005-0000-0000-00008B120000}"/>
    <cellStyle name="표준2 5" xfId="4756" xr:uid="{00000000-0005-0000-0000-00008C120000}"/>
    <cellStyle name="표준2 5 2" xfId="4757" xr:uid="{00000000-0005-0000-0000-00008D120000}"/>
    <cellStyle name="표준2 5 2 2" xfId="4758" xr:uid="{00000000-0005-0000-0000-00008E120000}"/>
    <cellStyle name="표준2 6" xfId="4759" xr:uid="{00000000-0005-0000-0000-00008F120000}"/>
    <cellStyle name="표준2 6 2" xfId="4760" xr:uid="{00000000-0005-0000-0000-000090120000}"/>
    <cellStyle name="표준2_산출내역(계약)" xfId="4761" xr:uid="{00000000-0005-0000-0000-000091120000}"/>
    <cellStyle name="표준날짜" xfId="2320" xr:uid="{00000000-0005-0000-0000-000092120000}"/>
    <cellStyle name="표준숫자" xfId="2321" xr:uid="{00000000-0005-0000-0000-000093120000}"/>
    <cellStyle name="표준ۤ총공사원가(집행원가)" xfId="2322" xr:uid="{00000000-0005-0000-0000-000094120000}"/>
    <cellStyle name="표쥰" xfId="2323" xr:uid="{00000000-0005-0000-0000-000095120000}"/>
    <cellStyle name="합계" xfId="2324" xr:uid="{00000000-0005-0000-0000-000096120000}"/>
    <cellStyle name="합산" xfId="2325" xr:uid="{00000000-0005-0000-0000-000097120000}"/>
    <cellStyle name="桁区切り [0.00]_005 Income Statement" xfId="2326" xr:uid="{00000000-0005-0000-0000-000098120000}"/>
    <cellStyle name="桁区切り_005 Income Statement" xfId="2327" xr:uid="{00000000-0005-0000-0000-000099120000}"/>
    <cellStyle name="화폐기호" xfId="2328" xr:uid="{00000000-0005-0000-0000-00009A120000}"/>
    <cellStyle name="화폐기호0" xfId="2329" xr:uid="{00000000-0005-0000-0000-00009B1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ORMA\WORK%200210\&#44277;%20&#49324;\&#50756;&#47308;&#48372;&#44256;&#49436;\&#53468;&#49457;&#44552;&#49549;\A\&#54408;&#4948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\2003\&#44053;&#51068;&#51648;&#44396;\&#54252;&#51109;&#51089;&#50629;\07.&#46020;&#47196;&#48143;&#54252;&#51109;&#44277;\08.&#44053;&#51068;-&#52264;&#47049;&#51652;&#51077;&#44552;&#51648;&#49884;&#4944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452;&#49453;\D\&#50504;&#47732;&#46020;\&#50504;&#47732;&#46020;&#45236;&#506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49437;&#48393;&#51648;&#54616;&#52264;&#46020;\&#50900;&#49569;Ic&#44368;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8;&#44424;&#45768;&#44732;/&#51068;&#44428;&#47928;&#49436;/&#50857;&#51064;&#49884;&#52397;-&#48149;&#48120;&#496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45824;\PLAN\WINDOWS\TEMP\&#44608;&#53468;&#44277;\NBC\&#44228;&#50557;96\&#51312;&#45804;&#51452;&#5110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8;&#46041;\&#44277;&#50976;%20&#47928;&#49436;\Documents%20and%20Settings\1\Local%20Settings\Temporary%20Internet%20Files\Content.IE5\63MLGHKV\WINDOWS\Temporary%20Internet%20Files\OLK2055\DATAJUNG\DATA\&#54032;&#44288;&#48708;\98&#54032;&#44288;&#48708;\&#49892;&#51201;&#48516;&#49437;\98&#54032;&#44288;&#48708;3&#522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333;&#51064;133414\&#54028;&#51068;&#44277;&#50976;\HYUAFTER\PPS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Owner\Local%20Settings\Temporary%20Internet%20Files\Content.IE5\POC7XTW5\&#49352;%20&#54260;&#45908;\&#51076;&#49884;&#54028;&#51068;\KNK\2002&#45380;\&#50896;&#44032;&#44228;&#49328;\&#48372;&#46972;&#47588;&#48337;&#50896;\OFFICE%20&#50577;&#49885;\N&#36035;&#63963;-&#328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일위"/>
      <sheetName val="일위(PN)"/>
      <sheetName val="설직재-1"/>
      <sheetName val="수량산출"/>
      <sheetName val="N賃率-職"/>
      <sheetName val="금액내역서"/>
      <sheetName val="집계표(OPTION)"/>
      <sheetName val="갑지(추정)"/>
      <sheetName val="Total"/>
      <sheetName val="Sheet2"/>
      <sheetName val="일위대가"/>
      <sheetName val="데이타"/>
      <sheetName val="I一般比"/>
      <sheetName val="6호기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-0"/>
      <sheetName val="일위대가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Sheet5"/>
      <sheetName val="SUM-PLT"/>
      <sheetName val="내역서"/>
      <sheetName val="대비"/>
      <sheetName val="집계표"/>
      <sheetName val="정부노임단가"/>
      <sheetName val="BSD (2)"/>
      <sheetName val="노임단가"/>
      <sheetName val="토목-물가"/>
      <sheetName val="재료비"/>
      <sheetName val="할증 "/>
      <sheetName val="Sheet4"/>
      <sheetName val="금액내역서"/>
      <sheetName val="EQUIP LIST"/>
      <sheetName val="계약"/>
      <sheetName val="F4-F7"/>
      <sheetName val="일위대가"/>
      <sheetName val="Sheet1"/>
      <sheetName val="#REF"/>
      <sheetName val="뚝토공"/>
      <sheetName val="갑지1"/>
      <sheetName val="공사비예산서(토목분)"/>
      <sheetName val="부하계산서"/>
      <sheetName val="갑지"/>
      <sheetName val="공사내역"/>
      <sheetName val="BID"/>
      <sheetName val="°©Áö(ÃßÁ¤)"/>
      <sheetName val="전기"/>
      <sheetName val="인사자료총집계"/>
      <sheetName val="사용성검토"/>
      <sheetName val="소요자재"/>
      <sheetName val="노무산출서"/>
      <sheetName val="조도계산서 (도서)"/>
      <sheetName val="자재단가"/>
      <sheetName val="연돌일위집계"/>
      <sheetName val="부하(성남)"/>
      <sheetName val="토목주소"/>
      <sheetName val="프랜트면허"/>
      <sheetName val="단면 (2)"/>
      <sheetName val="찍기"/>
      <sheetName val="내역표지"/>
      <sheetName val="ASALTOTA"/>
      <sheetName val="설계조건"/>
      <sheetName val="인건비"/>
      <sheetName val="조명시설"/>
      <sheetName val="일위대가목차"/>
      <sheetName val="실행내역"/>
      <sheetName val="9GNG운반"/>
      <sheetName val="동력부하계산"/>
      <sheetName val="기초단면설계"/>
      <sheetName val="영동(D)"/>
      <sheetName val="COVER-P"/>
      <sheetName val="토목품셈"/>
      <sheetName val="건축_물가변동"/>
      <sheetName val="허용전류-IEC"/>
      <sheetName val="허용전류-IEC DATA"/>
      <sheetName val="Sheet1 (2)"/>
      <sheetName val="??(??)"/>
      <sheetName val="노임이"/>
      <sheetName val="구조물공1"/>
      <sheetName val="배수및구조물공1"/>
      <sheetName val="guard(mac)"/>
      <sheetName val="VXXXXXXX"/>
      <sheetName val="tggwan(mac)"/>
      <sheetName val="영업2"/>
      <sheetName val="영업3"/>
      <sheetName val="배명(단가)"/>
      <sheetName val="일위대가-1"/>
      <sheetName val="FORM-0"/>
      <sheetName val="설계개요"/>
      <sheetName val="U_TYPE_1_"/>
      <sheetName val="부속동"/>
      <sheetName val="Sheet17"/>
      <sheetName val="H-PILE 박기"/>
      <sheetName val="수량명세서"/>
      <sheetName val="data2"/>
      <sheetName val="투자비"/>
      <sheetName val="조성원가DATA"/>
      <sheetName val="사업비"/>
      <sheetName val="집 계 표"/>
      <sheetName val="설계내역서"/>
      <sheetName val="직원인원"/>
      <sheetName val="내역"/>
      <sheetName val="단면치수"/>
      <sheetName val="단가비교표"/>
      <sheetName val="항목지정"/>
      <sheetName val="Y-WORK"/>
      <sheetName val="산출"/>
      <sheetName val="중기일위대가"/>
      <sheetName val="TOTAL"/>
      <sheetName val="물가대비표"/>
      <sheetName val="일위목록"/>
      <sheetName val="요율"/>
      <sheetName val="간접경상비"/>
      <sheetName val="산거각호표"/>
      <sheetName val="실험동"/>
      <sheetName val="연구동"/>
      <sheetName val="업무동"/>
      <sheetName val="단위중기"/>
      <sheetName val="포설list원본"/>
      <sheetName val="PROCURE"/>
      <sheetName val="2.2 띠장의 설계"/>
      <sheetName val="하도내역 (철콘)"/>
      <sheetName val="Sheet2"/>
      <sheetName val="Sheet3"/>
      <sheetName val="Detail"/>
      <sheetName val="현장지지물물량"/>
      <sheetName val="S12"/>
      <sheetName val="2공구수량"/>
      <sheetName val="봉양~조차장간고하개명(신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BID"/>
      <sheetName val="단가조사"/>
      <sheetName val="대비"/>
      <sheetName val="투찰"/>
      <sheetName val="경비2내역"/>
      <sheetName val="공사내역"/>
      <sheetName val="간이연락"/>
      <sheetName val="수량산출"/>
      <sheetName val="J直材4"/>
      <sheetName val="구미4단2"/>
      <sheetName val="원가 (2)"/>
      <sheetName val="Galaxy 소비자가격표"/>
      <sheetName val="전기"/>
      <sheetName val="건축원가계산서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archi(본사)"/>
      <sheetName val="내역"/>
      <sheetName val="금액내역서"/>
      <sheetName val="실행내역서"/>
      <sheetName val="경율산정.XLS"/>
      <sheetName val="She塅䕃⹌塅"/>
      <sheetName val="직재"/>
      <sheetName val="#REF"/>
      <sheetName val="내역서"/>
      <sheetName val="OPT7"/>
      <sheetName val="골조시행"/>
      <sheetName val="유림골조"/>
      <sheetName val="부하(성남)"/>
      <sheetName val="부하계산서"/>
      <sheetName val="1ST"/>
      <sheetName val="노임이"/>
      <sheetName val="일위대가"/>
      <sheetName val="대비"/>
      <sheetName val="부표총괄"/>
      <sheetName val="수로단위수량"/>
      <sheetName val="견적대비 견적서"/>
      <sheetName val="Customer Databas"/>
      <sheetName val="연결"/>
      <sheetName val="CTEMCOST"/>
      <sheetName val="설직재-1"/>
      <sheetName val=""/>
      <sheetName val="N賃率-職"/>
      <sheetName val="Galaxy 소비자가격표"/>
      <sheetName val="일위대가(계측기설치)"/>
      <sheetName val="수량산출"/>
      <sheetName val="20관리비율"/>
      <sheetName val="건축"/>
      <sheetName val="지주목시비량산출서"/>
      <sheetName val="단가표 "/>
      <sheetName val="제직재"/>
      <sheetName val="계화배수"/>
      <sheetName val="ZURRIEQ"/>
      <sheetName val="일위대가목차"/>
      <sheetName val="횡배수관토공수량"/>
      <sheetName val="J直材4"/>
      <sheetName val="제-노임"/>
      <sheetName val="C-직노1"/>
      <sheetName val="D-경비1"/>
      <sheetName val="별첨 #1-1. 각기능별개발원가"/>
      <sheetName val="입력변수"/>
      <sheetName val="노임단가"/>
      <sheetName val="시행후면적"/>
      <sheetName val="공사내역"/>
      <sheetName val="Oper Amount"/>
      <sheetName val="물량"/>
      <sheetName val="부하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직접인건비"/>
      <sheetName val="업무"/>
      <sheetName val="COVER-P"/>
      <sheetName val="Y-WORK"/>
      <sheetName val="GAEYO"/>
      <sheetName val="소방"/>
      <sheetName val="설계명세서(선로)"/>
      <sheetName val="견적서"/>
      <sheetName val="6PILE  (돌출)"/>
      <sheetName val="을"/>
      <sheetName val="차액보증"/>
      <sheetName val="토목주소"/>
      <sheetName val="공사설계서"/>
      <sheetName val="현장관리비"/>
      <sheetName val="갑지1"/>
      <sheetName val="진주방향"/>
      <sheetName val="마산방향"/>
      <sheetName val="마산방향철근집계"/>
      <sheetName val="날개벽수량표"/>
      <sheetName val="wall"/>
      <sheetName val="입찰안"/>
      <sheetName val="PAD TR보호대기초"/>
      <sheetName val="가로등기초"/>
      <sheetName val="HANDHOLE(2)"/>
      <sheetName val="산출2-기기동력"/>
      <sheetName val="BSD (2)"/>
      <sheetName val="갑지(추정)"/>
      <sheetName val="인사자료총집계"/>
      <sheetName val="1.설계조건"/>
      <sheetName val="간선계산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VXXXXXXX"/>
      <sheetName val="ECSYSTEM"/>
      <sheetName val="ECSYSTEM_2"/>
      <sheetName val="ECSYSTEM_3"/>
      <sheetName val="원가"/>
      <sheetName val="집계"/>
      <sheetName val="소요량"/>
      <sheetName val="목록"/>
      <sheetName val="일위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danga"/>
      <sheetName val="ilch"/>
      <sheetName val="일위대가표"/>
      <sheetName val="FAB별"/>
      <sheetName val="연돌일위집계"/>
      <sheetName val="96월별PL"/>
      <sheetName val="9GNG운반"/>
      <sheetName val="관로공사"/>
      <sheetName val="집계표"/>
      <sheetName val="갑지"/>
      <sheetName val="자금신청서"/>
      <sheetName val="dBase"/>
      <sheetName val="PROJECT BRIEF(EX.NEW)"/>
      <sheetName val="_XLS__XLS__XLS__XLS__XLS__XLS__"/>
      <sheetName val="Bill"/>
      <sheetName val="예산서"/>
      <sheetName val="단가비교표"/>
      <sheetName val="노무비 근거"/>
      <sheetName val="기초공"/>
      <sheetName val="기둥(원형)"/>
      <sheetName val="연부97-1"/>
      <sheetName val="공량산출서"/>
      <sheetName val="9567매출"/>
      <sheetName val="납부서"/>
      <sheetName val="APT"/>
      <sheetName val="Tables"/>
      <sheetName val="기초일위"/>
      <sheetName val="시설일위"/>
      <sheetName val="조명일위"/>
      <sheetName val="기본일위"/>
      <sheetName val="직노"/>
      <sheetName val="내역서2안"/>
      <sheetName val="실행내역"/>
      <sheetName val="총괄내역서"/>
      <sheetName val="목차"/>
      <sheetName val="6월"/>
      <sheetName val="3BL공동구 수량"/>
      <sheetName val="4-WBFFL"/>
      <sheetName val="자료"/>
      <sheetName val=" GULF"/>
      <sheetName val="PUMP"/>
      <sheetName val="Macro(전동기)"/>
      <sheetName val="고창터널(고창방향)"/>
      <sheetName val="수정시산표"/>
      <sheetName val="Piling"/>
      <sheetName val="입찰내역 발주처 양식"/>
      <sheetName val="소비자가"/>
      <sheetName val="analysis"/>
      <sheetName val="재집"/>
      <sheetName val="하도급업체"/>
      <sheetName val="2.설계제원"/>
      <sheetName val="ELECTRIC"/>
      <sheetName val="SCHEDULE"/>
      <sheetName val="설계명세서"/>
      <sheetName val="결과조달"/>
      <sheetName val="FORM-0"/>
      <sheetName val="TEST1"/>
      <sheetName val="공문"/>
      <sheetName val="TEL"/>
      <sheetName val="9811"/>
      <sheetName val="변화치수"/>
      <sheetName val="거동"/>
      <sheetName val="DESIGN"/>
      <sheetName val="단위수량"/>
      <sheetName val="설계조건"/>
      <sheetName val="안정계산"/>
      <sheetName val="단면검토"/>
      <sheetName val="횡배수관"/>
      <sheetName val="조명시설"/>
      <sheetName val="I.일위대가목차"/>
      <sheetName val="5공철탑검토표"/>
      <sheetName val="4공철탑검토"/>
      <sheetName val="방송(체육관)"/>
      <sheetName val="A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수량산출서"/>
      <sheetName val="수량산출"/>
      <sheetName val="단위수량"/>
      <sheetName val="토공수량집계"/>
      <sheetName val="토공수량산출서"/>
      <sheetName val="토공단위"/>
      <sheetName val="삽도"/>
      <sheetName val="Sheet2"/>
      <sheetName val="조명시설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"/>
      <sheetName val="내역서"/>
      <sheetName val="수목일위목록"/>
      <sheetName val="수목일위"/>
      <sheetName val="수목기초목록"/>
      <sheetName val="수목기초"/>
      <sheetName val="지주목"/>
      <sheetName val="녹화마대"/>
      <sheetName val="포장일위목록"/>
      <sheetName val="포장일위"/>
      <sheetName val="일반목록"/>
      <sheetName val="일반호표"/>
      <sheetName val="단가목록"/>
      <sheetName val="단가산출"/>
      <sheetName val="운반재료집계"/>
      <sheetName val="포장공재료집계"/>
      <sheetName val="구조물공재료집계"/>
      <sheetName val="시설물공재료집계"/>
      <sheetName val="수량산출서 (2)"/>
      <sheetName val="수량산출서"/>
      <sheetName val="중기목록"/>
      <sheetName val="중기사용"/>
      <sheetName val="노임단가"/>
      <sheetName val="단가조서"/>
      <sheetName val="조명시설"/>
      <sheetName val="기계경비(시간당)"/>
      <sheetName val="램머"/>
      <sheetName val="옹벽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6호기"/>
      <sheetName val="갑지"/>
      <sheetName val="집계표"/>
      <sheetName val="2공구산출내역"/>
      <sheetName val="인제내역"/>
      <sheetName val="수량산출"/>
      <sheetName val="1안"/>
      <sheetName val="조명시설"/>
      <sheetName val="내역"/>
      <sheetName val="데이타"/>
      <sheetName val="식재인부"/>
      <sheetName val="견적을지"/>
      <sheetName val="조직"/>
      <sheetName val="금액내역서"/>
      <sheetName val="경율산정.XLS"/>
      <sheetName val="교통대책내역"/>
      <sheetName val="부하계산서"/>
      <sheetName val="부하(성남)"/>
      <sheetName val="재집"/>
      <sheetName val="품"/>
      <sheetName val="재정비직인"/>
      <sheetName val="재정비내역"/>
      <sheetName val="지적고시내역"/>
      <sheetName val="을"/>
      <sheetName val="총괄내역서"/>
      <sheetName val="수량산출(모형)"/>
      <sheetName val="수량산출(공수)"/>
      <sheetName val="모형단가"/>
      <sheetName val="공정집계_국별"/>
      <sheetName val="내역을"/>
      <sheetName val="명세서"/>
      <sheetName val="table"/>
      <sheetName val="교수설계"/>
      <sheetName val="Sheet6"/>
      <sheetName val="Option"/>
      <sheetName val="Sheet1 (2)"/>
      <sheetName val="LEGEND"/>
      <sheetName val="Baby일위대가"/>
      <sheetName val="내역서1-2"/>
      <sheetName val="252K444"/>
      <sheetName val="표지 (2)"/>
      <sheetName val="최종총괄"/>
      <sheetName val="세부산출내역서"/>
      <sheetName val="공사원가계산서"/>
      <sheetName val="제-노임"/>
      <sheetName val="전기일위대가"/>
      <sheetName val="산정표"/>
      <sheetName val="Transaction"/>
      <sheetName val="입찰안"/>
      <sheetName val="수로교총재료집계"/>
      <sheetName val="요율"/>
      <sheetName val="안정검토"/>
      <sheetName val="일위대가표지"/>
      <sheetName val="공조기휀"/>
      <sheetName val="제수"/>
      <sheetName val="공기"/>
      <sheetName val="GAS"/>
      <sheetName val="적용환율"/>
      <sheetName val="자재조사표"/>
      <sheetName val="별표"/>
      <sheetName val="설계서"/>
      <sheetName val="표지"/>
      <sheetName val="진주방향"/>
      <sheetName val="마산방향"/>
      <sheetName val="전차선로 물량표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2F_회의실견적(5_14_일대)"/>
      <sheetName val="_HIT-&gt;HMC_견적(3900)"/>
      <sheetName val="단가_(2)"/>
      <sheetName val="경율산정_XLS"/>
      <sheetName val="APT"/>
      <sheetName val="북제주원가"/>
      <sheetName val="양천현"/>
      <sheetName val="카니발(자105노60)"/>
      <sheetName val="토사(PE)"/>
      <sheetName val="공사내역"/>
      <sheetName val="코드"/>
      <sheetName val="제경비율"/>
      <sheetName val="단가조사"/>
      <sheetName val="bCord공정"/>
      <sheetName val="e대가"/>
      <sheetName val="g단가"/>
      <sheetName val="h집계"/>
      <sheetName val="재공품기초자료"/>
      <sheetName val="약품공급2"/>
      <sheetName val="20관리비율"/>
      <sheetName val="건축내역"/>
      <sheetName val="세부내역"/>
      <sheetName val="Customer Databas"/>
      <sheetName val="DATE"/>
      <sheetName val="원본(갑지)"/>
      <sheetName val="인사자료총집계"/>
      <sheetName val="설비단가표"/>
      <sheetName val="차액보증"/>
      <sheetName val="건축일위"/>
      <sheetName val="그라우팅일위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PROJECT BRIEF(EX.NEW)"/>
      <sheetName val="설계내역서"/>
      <sheetName val="GAEYO"/>
      <sheetName val="소비자가"/>
      <sheetName val="ABUT수량-A1"/>
      <sheetName val="주요공정"/>
      <sheetName val="입력변수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감가상각"/>
      <sheetName val="원가계산서"/>
      <sheetName val="Sheet5"/>
      <sheetName val="공통가설(기준안)"/>
      <sheetName val="정보"/>
      <sheetName val="원가 (2)"/>
      <sheetName val="1층"/>
      <sheetName val="유기공정"/>
      <sheetName val="중기손료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전선 및 전선관"/>
      <sheetName val="22전선(P)"/>
      <sheetName val="22전선(L)"/>
      <sheetName val="22전선(R)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토적계산"/>
      <sheetName val="sh1"/>
      <sheetName val="구역화물"/>
      <sheetName val="단위목록"/>
      <sheetName val="시험비"/>
      <sheetName val="기계경비목록"/>
      <sheetName val="설계명세서"/>
      <sheetName val="단위중량"/>
      <sheetName val="연결임시"/>
      <sheetName val="가로등내역서"/>
      <sheetName val="FitOutConfCentre"/>
      <sheetName val="FAB별"/>
      <sheetName val="C-직노1"/>
      <sheetName val="000000"/>
      <sheetName val="조건입력"/>
      <sheetName val="조건입력(2)"/>
      <sheetName val="장비선정"/>
      <sheetName val="내역서-CCTV"/>
      <sheetName val="copy"/>
      <sheetName val="서식"/>
      <sheetName val="실행"/>
      <sheetName val="내역서(교량)전체"/>
      <sheetName val="심사계산"/>
      <sheetName val="심사물량"/>
      <sheetName val="5.연간운전비계산서"/>
      <sheetName val="비탈면보호공수량산출"/>
      <sheetName val="공사현황"/>
      <sheetName val="_REF"/>
      <sheetName val="설직재_1"/>
      <sheetName val="에어샵공사"/>
      <sheetName val="Macro(ST)"/>
      <sheetName val="danga"/>
      <sheetName val="ilch"/>
      <sheetName val="부대비율"/>
      <sheetName val="중기사용료"/>
      <sheetName val="BOQ건축"/>
      <sheetName val="I.설계조건"/>
      <sheetName val="KCS-CA"/>
      <sheetName val="본공사"/>
      <sheetName val="일위대가(계측기설치)"/>
      <sheetName val="6PILE  (돌출)"/>
      <sheetName val="수지예산"/>
      <sheetName val="부속동"/>
      <sheetName val="간접"/>
      <sheetName val="하중계산"/>
      <sheetName val="정부노임단가"/>
      <sheetName val="도급양식"/>
      <sheetName val="토공(우물통,기타) "/>
      <sheetName val="INPUT"/>
      <sheetName val="G.R300경비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산출내역서"/>
      <sheetName val="1차 내역서"/>
      <sheetName val="준검 내역서"/>
      <sheetName val="교대(A1)"/>
      <sheetName val="파일의이용"/>
      <sheetName val="대조표(0108)"/>
      <sheetName val="식재"/>
      <sheetName val="시설물"/>
      <sheetName val="식재출력용"/>
      <sheetName val="유지관리"/>
      <sheetName val="본서하반기"/>
      <sheetName val="하반기(지구대)"/>
      <sheetName val="실행철강하도"/>
      <sheetName val="토목"/>
      <sheetName val="작업시작"/>
      <sheetName val="이토변실"/>
      <sheetName val="회사정보"/>
      <sheetName val="AS복구"/>
      <sheetName val="중기터파기"/>
      <sheetName val="변수값"/>
      <sheetName val="중기상차"/>
      <sheetName val=" 내역"/>
      <sheetName val="3.공통공사대비"/>
      <sheetName val="97년추정손익계산서"/>
      <sheetName val="입찰"/>
      <sheetName val="현경"/>
      <sheetName val="토목주소"/>
      <sheetName val="프랜트면허"/>
      <sheetName val="공비대비"/>
      <sheetName val="DB구축"/>
      <sheetName val="기둥(원형)"/>
      <sheetName val="교각1"/>
      <sheetName val="단면 (2)"/>
      <sheetName val="COPING"/>
      <sheetName val="을-ATYPE"/>
      <sheetName val="공통가설"/>
      <sheetName val="공사개요"/>
      <sheetName val="노무비단가"/>
      <sheetName val="공내역"/>
      <sheetName val="2회내역"/>
      <sheetName val="설비원가"/>
      <sheetName val="빗물받이(910-510-410)"/>
      <sheetName val="Sheet1_(2)"/>
      <sheetName val="COVER-P"/>
      <sheetName val="토공사(흙막이)"/>
      <sheetName val="인부신상자료"/>
      <sheetName val="교각계산"/>
      <sheetName val="기계공사"/>
      <sheetName val="말뚝지지력산정"/>
      <sheetName val="날개벽수량표"/>
      <sheetName val="가압장(토목)"/>
      <sheetName val="미장공사"/>
      <sheetName val="가설공사"/>
      <sheetName val="목공사"/>
      <sheetName val="48일위"/>
      <sheetName val="날개벽"/>
      <sheetName val="94"/>
      <sheetName val="전력"/>
      <sheetName val="우수"/>
      <sheetName val="수량집계1"/>
      <sheetName val="수량집계2"/>
      <sheetName val="일위대가(가설)"/>
      <sheetName val="적용기준표(98년상반기)"/>
      <sheetName val="70%"/>
      <sheetName val="TOWER 10TON"/>
      <sheetName val="수정시산표"/>
      <sheetName val="수리결과"/>
      <sheetName val="원본 (4)"/>
      <sheetName val="소방사항"/>
      <sheetName val="전계가"/>
      <sheetName val="조건표"/>
      <sheetName val="가시설흙막이"/>
      <sheetName val="콘_재료분리(1)"/>
      <sheetName val="2F_회의실견적(5_14_일대)1"/>
      <sheetName val="_HIT-&gt;HMC_견적(3900)1"/>
      <sheetName val="단가_(2)1"/>
      <sheetName val="경율산정_XLS1"/>
      <sheetName val="표지_(2)"/>
      <sheetName val="전차선로_물량표"/>
      <sheetName val="날개수량1_5"/>
      <sheetName val="Customer_Databas"/>
      <sheetName val="IMPEADENCE_MAP_취수장"/>
      <sheetName val="PROJECT_BRIEF(EX_NEW)"/>
      <sheetName val="2F_회의실견적(5_14_일대)2"/>
      <sheetName val="_HIT-&gt;HMC_견적(3900)2"/>
      <sheetName val="단가_(2)2"/>
      <sheetName val="경율산정_XLS2"/>
      <sheetName val="Sheet1_(2)1"/>
      <sheetName val="표지_(2)1"/>
      <sheetName val="전차선로_물량표1"/>
      <sheetName val="날개수량1_51"/>
      <sheetName val="Customer_Databas1"/>
      <sheetName val="IMPEADENCE_MAP_취수장1"/>
      <sheetName val="PROJECT_BRIEF(EX_NEW)1"/>
      <sheetName val="경상직원"/>
      <sheetName val="공문"/>
      <sheetName val="맨홀수량산출"/>
      <sheetName val="목표세부명세"/>
      <sheetName val="방호벽"/>
      <sheetName val="산출내역서집계표"/>
      <sheetName val="basic_info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00000"/>
      <sheetName val="부대"/>
      <sheetName val="일위CODE"/>
      <sheetName val="일반수량총괄"/>
      <sheetName val="POL6차-PIPING"/>
      <sheetName val="업체명"/>
      <sheetName val="관리"/>
      <sheetName val="백암비스타내역"/>
      <sheetName val="유림총괄"/>
      <sheetName val="1000 DB구축 부표"/>
      <sheetName val="금융"/>
      <sheetName val="하수급견적대비"/>
      <sheetName val="강재창호(작업중)"/>
      <sheetName val="강재창호(변경후작업중)"/>
      <sheetName val="b_balju_cho"/>
      <sheetName val="사업분석"/>
      <sheetName val="수량산출내역1115"/>
      <sheetName val="Tool"/>
      <sheetName val="사유서제출현황-2"/>
      <sheetName val="기초공"/>
      <sheetName val="자료"/>
      <sheetName val="1.우편집중내역서"/>
      <sheetName val="기본1"/>
      <sheetName val="수정일위대가"/>
      <sheetName val="이름정의"/>
      <sheetName val="당초계약"/>
      <sheetName val="변경내역"/>
      <sheetName val="등록자료"/>
      <sheetName val="설계조건"/>
      <sheetName val="외자내역"/>
      <sheetName val="외자배분"/>
      <sheetName val="기성내역서"/>
      <sheetName val="평야부단가"/>
      <sheetName val="실행내역서 "/>
      <sheetName val="기본사항"/>
      <sheetName val="투찰"/>
      <sheetName val="01AC"/>
      <sheetName val="조견표"/>
      <sheetName val="설계"/>
      <sheetName val="물량산출근거"/>
      <sheetName val="2002하반기노임기준"/>
      <sheetName val="BSD (2)"/>
      <sheetName val="파일구성"/>
      <sheetName val="리츠"/>
      <sheetName val="공종목록표"/>
      <sheetName val="목차"/>
      <sheetName val="도근좌표"/>
      <sheetName val="계림(함평)"/>
      <sheetName val="계림(장성)"/>
      <sheetName val="항목별"/>
      <sheetName val="EACT10"/>
      <sheetName val="견적서_1개매장"/>
      <sheetName val="MOTOR"/>
      <sheetName val="실행예산"/>
      <sheetName val="Sheet22"/>
      <sheetName val="N賃率_職"/>
      <sheetName val="일위대가_4층원격_"/>
      <sheetName val="Book4.xls"/>
      <sheetName val="장비부하"/>
      <sheetName val="수리보고서비"/>
      <sheetName val="미익SUB"/>
      <sheetName val="매매"/>
      <sheetName val="공수집계"/>
      <sheetName val="내역 (2)"/>
      <sheetName val="견적"/>
      <sheetName val="기본DATA"/>
      <sheetName val="일위산출"/>
      <sheetName val="종배수관"/>
      <sheetName val="48수량"/>
      <sheetName val="22수량"/>
      <sheetName val="49일위"/>
      <sheetName val="22일위"/>
      <sheetName val="49수량"/>
      <sheetName val="상반기손익차2총괄"/>
      <sheetName val="FURNITURE-01"/>
      <sheetName val="산출"/>
      <sheetName val="일위대가총괄표 2(설치)"/>
      <sheetName val="단가조사표 (2)"/>
      <sheetName val="단가조사-2"/>
      <sheetName val="PI"/>
      <sheetName val="포장직선구간"/>
      <sheetName val="수량산출서-2"/>
      <sheetName val="기초일위"/>
      <sheetName val="단중표"/>
      <sheetName val="적용토목"/>
      <sheetName val=""/>
      <sheetName val="126.255"/>
      <sheetName val="코드정보"/>
      <sheetName val="LOPCALC"/>
      <sheetName val="AC포장수량"/>
      <sheetName val="공통비(전체)"/>
      <sheetName val="형틀공사"/>
      <sheetName val="교대(A1-A2)"/>
      <sheetName val="대비표(토공1안)"/>
      <sheetName val="몸체(460×600)"/>
      <sheetName val="현장근무일지 (3)"/>
      <sheetName val="40총괄"/>
      <sheetName val="40집계"/>
      <sheetName val="업무분장"/>
      <sheetName val="견적서"/>
      <sheetName val="투찰금액"/>
      <sheetName val="터파기및재료"/>
      <sheetName val="Linkedin_Lead ad"/>
      <sheetName val="Facebook_Lead ad"/>
      <sheetName val="Facebook_Page Like ad"/>
      <sheetName val="내역서1999_8최종"/>
      <sheetName val="내역서1999_8최종1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입찰안"/>
      <sheetName val="BID"/>
      <sheetName val="산출내역서"/>
      <sheetName val="일위대가목록"/>
      <sheetName val=" HIT-&gt;HMC 견적(3900)"/>
      <sheetName val="투찰내역"/>
      <sheetName val="SG"/>
      <sheetName val="일위목록"/>
      <sheetName val="요율"/>
      <sheetName val="Macro1"/>
      <sheetName val="실행철강하도"/>
      <sheetName val="후다내역"/>
      <sheetName val="한전일위"/>
      <sheetName val="단가"/>
      <sheetName val="갑지"/>
      <sheetName val="현장관리비"/>
      <sheetName val="일위대가"/>
      <sheetName val="합계"/>
      <sheetName val="간접비계산"/>
      <sheetName val="산수배수"/>
      <sheetName val="일위CODE"/>
      <sheetName val="원가계산서"/>
      <sheetName val="관급자재"/>
      <sheetName val="1공구산출내역서"/>
      <sheetName val="일  위  대  가  목  록"/>
      <sheetName val="건설성적"/>
      <sheetName val="#2_일위대가목록"/>
      <sheetName val="중기비"/>
      <sheetName val="노무비"/>
      <sheetName val="장문교(대전)"/>
      <sheetName val="간접(90)"/>
      <sheetName val="우배수"/>
      <sheetName val="계산식"/>
      <sheetName val="전체"/>
      <sheetName val="원형1호맨홀토공수량"/>
      <sheetName val="품셈"/>
      <sheetName val="인부신상자료"/>
      <sheetName val="1,2공구원가계산서"/>
      <sheetName val="2공구산출내역"/>
      <sheetName val="2000년1차"/>
      <sheetName val="자재단가"/>
      <sheetName val="당초명세(평)"/>
      <sheetName val="일위산출"/>
      <sheetName val="조명율표"/>
      <sheetName val="증감내역서"/>
      <sheetName val="유동표"/>
      <sheetName val="단가산출"/>
      <sheetName val="설계가"/>
      <sheetName val="금액결정"/>
      <sheetName val="1공구원가계산서"/>
      <sheetName val="1유리"/>
      <sheetName val="세부추진"/>
      <sheetName val="제안서"/>
      <sheetName val="상용보강"/>
      <sheetName val="행정표준(1)"/>
      <sheetName val="행정표준(2)"/>
      <sheetName val="관급"/>
      <sheetName val="장비"/>
      <sheetName val="산근1"/>
      <sheetName val="노무"/>
      <sheetName val="자재"/>
      <sheetName val="노임단가"/>
      <sheetName val="운반비요율"/>
      <sheetName val="교각토공 _2_"/>
      <sheetName val="INSTR"/>
      <sheetName val="6PILE  (돌출)"/>
      <sheetName val="PI"/>
      <sheetName val="품셈총괄표"/>
      <sheetName val="TEST1"/>
      <sheetName val="b_balju"/>
      <sheetName val="내역(한신APT)"/>
      <sheetName val="단가적용"/>
      <sheetName val="#REF"/>
      <sheetName val="차액보증"/>
      <sheetName val="견적의뢰서"/>
      <sheetName val="HRSG SMALL07220"/>
      <sheetName val="1단계"/>
      <sheetName val="일위총괄"/>
      <sheetName val="저"/>
      <sheetName val="참조"/>
      <sheetName val="단위단가"/>
      <sheetName val="3.공통공사대비"/>
      <sheetName val="예산총괄"/>
      <sheetName val="2터널시점"/>
      <sheetName val="직노"/>
      <sheetName val="작성방법"/>
      <sheetName val="6. 안전관리비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조건표"/>
      <sheetName val="JUCKEYK"/>
      <sheetName val="S0"/>
      <sheetName val="기본설계기준"/>
      <sheetName val="일위"/>
      <sheetName val="준검 내역서"/>
      <sheetName val="노임"/>
      <sheetName val="코드표"/>
      <sheetName val="작업일보"/>
      <sheetName val="수정2"/>
      <sheetName val="하도내역 (철콘)"/>
      <sheetName val="특기사항"/>
      <sheetName val="중기"/>
      <sheetName val="U형개거"/>
      <sheetName val="BSD (2)"/>
      <sheetName val="노임조서"/>
      <sheetName val="인원"/>
      <sheetName val="약품공급2"/>
      <sheetName val="덕전리"/>
      <sheetName val="조건표 (2)"/>
      <sheetName val="3개월-백데이타"/>
      <sheetName val="LG배관재단가"/>
      <sheetName val="다다수전류단가"/>
      <sheetName val="LG유통상품단가표"/>
      <sheetName val="지급자재"/>
      <sheetName val="97년 추정"/>
      <sheetName val="Macro2"/>
      <sheetName val="표지1"/>
      <sheetName val="임율 Data"/>
      <sheetName val="일위대가목차"/>
      <sheetName val="2000전체분"/>
      <sheetName val="도급"/>
      <sheetName val="일위대가목록표"/>
      <sheetName val="10공구일위"/>
      <sheetName val="일위대가D"/>
      <sheetName val="조명시설"/>
      <sheetName val="DHEQSUPT"/>
      <sheetName val="내역전기"/>
      <sheetName val="수량산출서"/>
      <sheetName val="신공항A-9(원가수정)"/>
      <sheetName val="노무비 근거"/>
      <sheetName val="집계"/>
      <sheetName val="개거총"/>
      <sheetName val="1.설계기준"/>
      <sheetName val="수량3"/>
      <sheetName val="별표집계"/>
      <sheetName val="ORIGIN"/>
      <sheetName val="호안사석"/>
      <sheetName val="배수자집"/>
      <sheetName val="입출재고현황 (2)"/>
      <sheetName val="공통가설"/>
      <sheetName val="설계예산서"/>
      <sheetName val="토공유동표(전체.당초)"/>
      <sheetName val="FORM-0"/>
      <sheetName val="추가예산"/>
      <sheetName val="목차 "/>
      <sheetName val="일위산출근거"/>
      <sheetName val="배수내역"/>
      <sheetName val="기초1"/>
      <sheetName val="48일위"/>
      <sheetName val="c_balju"/>
      <sheetName val="을"/>
      <sheetName val="물가시세"/>
      <sheetName val="IT-BAT"/>
      <sheetName val="수문일위1"/>
      <sheetName val="첨부1"/>
      <sheetName val="산출근거"/>
      <sheetName val="공정집계_국별"/>
      <sheetName val="단가표"/>
      <sheetName val="단위량당중기"/>
      <sheetName val="입력데이타"/>
      <sheetName val="P_RPTB04_산근"/>
      <sheetName val="SLAB근거-1"/>
      <sheetName val="단면 (2)"/>
      <sheetName val="하도금액분계"/>
      <sheetName val="견적"/>
      <sheetName val="A1"/>
      <sheetName val="일위단가"/>
      <sheetName val="이월"/>
      <sheetName val="철거산출근거"/>
      <sheetName val="설계"/>
      <sheetName val="업체별기성내역"/>
      <sheetName val="포장(수량)-관로부"/>
      <sheetName val="2000용수잠관-수량집계"/>
      <sheetName val="ABUT수량-A1"/>
      <sheetName val="맨홀수량산출"/>
      <sheetName val="b_balju (2)"/>
      <sheetName val="b_gunmul"/>
      <sheetName val="표준건축비"/>
      <sheetName val="실행내역서 "/>
      <sheetName val="WORK"/>
      <sheetName val="Total"/>
      <sheetName val="CTEMCOST"/>
      <sheetName val="실행대비"/>
      <sheetName val="잡비"/>
      <sheetName val="음성방향"/>
      <sheetName val="유치원내역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전기"/>
      <sheetName val="유입량"/>
      <sheetName val="효율표"/>
      <sheetName val="토목품셈"/>
      <sheetName val="수량분개내역"/>
      <sheetName val="간선계산"/>
      <sheetName val="DANGA"/>
      <sheetName val="(원)기흥상갈"/>
      <sheetName val="기본단가표"/>
      <sheetName val="실행내역"/>
      <sheetName val="임율산출표"/>
      <sheetName val="7. 현장관리비 "/>
      <sheetName val="장비단가"/>
      <sheetName val="설계명세서"/>
      <sheetName val="내역서 제출"/>
      <sheetName val="자료입력"/>
      <sheetName val="직접비"/>
      <sheetName val="건장설비"/>
      <sheetName val="교통대책내역"/>
      <sheetName val="토공사"/>
      <sheetName val="공사내역서(을)실행"/>
      <sheetName val="BND"/>
      <sheetName val="인사자료총집계"/>
      <sheetName val="단면가정"/>
      <sheetName val="공량산출서"/>
      <sheetName val="일일"/>
      <sheetName val="#2정산"/>
      <sheetName val="사업관리"/>
      <sheetName val="운반"/>
      <sheetName val="8.PILE  (돌출)"/>
      <sheetName val="중기일위대가"/>
      <sheetName val="재료비"/>
      <sheetName val="일위대가표48"/>
      <sheetName val="제경비산출서"/>
      <sheetName val="배수공"/>
      <sheetName val="8.현장관리비"/>
      <sheetName val="7.안전관리비"/>
      <sheetName val="기성갑지"/>
      <sheetName val="인명부"/>
      <sheetName val="수량산출"/>
      <sheetName val="기계내역"/>
      <sheetName val="1.설계조건"/>
      <sheetName val="유림골조"/>
      <sheetName val="공통부대비"/>
      <sheetName val="물가자료"/>
      <sheetName val="적현로"/>
      <sheetName val="DATE"/>
      <sheetName val="공사비증감"/>
      <sheetName val="일위(PN)"/>
      <sheetName val="환기시설"/>
      <sheetName val="조명"/>
      <sheetName val="점보전력사용"/>
      <sheetName val="단면"/>
      <sheetName val="배수처리"/>
      <sheetName val="입력자료(노무비)"/>
      <sheetName val="노무비 "/>
      <sheetName val="DATA"/>
      <sheetName val="기본단가"/>
      <sheetName val="1. 설계조건 2.단면가정 3. 하중계산"/>
      <sheetName val="DATA 입력란"/>
      <sheetName val="구조     ."/>
      <sheetName val="INPUT"/>
      <sheetName val="토공(1)"/>
      <sheetName val="차수공(1)"/>
      <sheetName val="경상비"/>
      <sheetName val="전문하도급"/>
      <sheetName val="교량전기"/>
      <sheetName val="평가데이터"/>
      <sheetName val="MOTOR"/>
      <sheetName val="현장관리비 산출내역"/>
      <sheetName val="내역표지"/>
      <sheetName val="가스"/>
      <sheetName val="양수장(기계)"/>
      <sheetName val="tggwan(mac)"/>
      <sheetName val="금액내역서"/>
      <sheetName val="대로근거"/>
      <sheetName val="중로근거"/>
      <sheetName val="4.일위대가집계"/>
      <sheetName val="결재난"/>
      <sheetName val="만년달력"/>
      <sheetName val="SHL"/>
      <sheetName val="금리계산"/>
      <sheetName val="설계내역"/>
      <sheetName val="마산방향철근집계"/>
      <sheetName val="진주방향"/>
      <sheetName val="단위중량"/>
      <sheetName val="인사자료"/>
      <sheetName val="내역(2000년)"/>
      <sheetName val="FB25JN"/>
      <sheetName val="중기조종사 단위단가"/>
      <sheetName val="(당평)자재"/>
      <sheetName val="총괄내역서"/>
      <sheetName val="간 지1"/>
      <sheetName val="예가표"/>
      <sheetName val="파이프류"/>
      <sheetName val="프랜트면허"/>
      <sheetName val="토목주소"/>
      <sheetName val="날개벽수량표"/>
      <sheetName val="시화점실행"/>
      <sheetName val="터널대가"/>
      <sheetName val="경영상태"/>
      <sheetName val="개산공사비"/>
      <sheetName val="COVER-P"/>
      <sheetName val="건설실행"/>
      <sheetName val="콘크리트타설집계표"/>
      <sheetName val="일위(시설)"/>
      <sheetName val="금융비용"/>
      <sheetName val="2"/>
      <sheetName val="자재일람"/>
      <sheetName val="화재 탐지 설비"/>
      <sheetName val="우수"/>
      <sheetName val="공사비예산서(토목분)"/>
      <sheetName val="Customer Databas"/>
      <sheetName val="일위대가(1)"/>
      <sheetName val="5. 현장관리비(new) "/>
      <sheetName val="방배동내역(리라)"/>
      <sheetName val="현장경비"/>
      <sheetName val="건축공사집계표"/>
      <sheetName val="방배동내역 (총괄)"/>
      <sheetName val="부대공사총괄"/>
      <sheetName val="lab"/>
      <sheetName val="부하계산서"/>
      <sheetName val="단가산출(T)"/>
      <sheetName val="공사원가계산서"/>
      <sheetName val="날개벽(시점좌측)"/>
      <sheetName val="재료집계표"/>
      <sheetName val="일위대가목록(ems)"/>
      <sheetName val="기자재비"/>
      <sheetName val="청천내"/>
      <sheetName val="일위집계(기존)"/>
      <sheetName val="일반공사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산출내역서집계표"/>
      <sheetName val="5_ 현장관리비_new_ "/>
      <sheetName val="인원계획"/>
      <sheetName val="인계"/>
      <sheetName val="경비2내역"/>
      <sheetName val="Temporary Mooring"/>
      <sheetName val="공문"/>
      <sheetName val="A LINE"/>
      <sheetName val="우석문틀"/>
      <sheetName val="품셈TABLE"/>
      <sheetName val="2.대외공문"/>
      <sheetName val="U-TYPE(1)"/>
      <sheetName val="일위목록데이타"/>
      <sheetName val="설내역서 "/>
      <sheetName val="세부내역서"/>
      <sheetName val="기성내역"/>
      <sheetName val="입력정보"/>
      <sheetName val="경산"/>
      <sheetName val="격점별물량"/>
      <sheetName val="7.PILE  (돌출)"/>
      <sheetName val="일H35Y4"/>
      <sheetName val="전도금월정금액"/>
      <sheetName val="일위대가집계"/>
      <sheetName val="단가대비표"/>
      <sheetName val="코드"/>
      <sheetName val="여과지동"/>
      <sheetName val="기초자료"/>
      <sheetName val="식재가격"/>
      <sheetName val="식재총괄"/>
      <sheetName val="초기화면"/>
      <sheetName val="교각계산"/>
      <sheetName val="700seg"/>
      <sheetName val="N賃率-職"/>
      <sheetName val="원도급"/>
      <sheetName val="하도급"/>
      <sheetName val="RE9604"/>
      <sheetName val="BQ"/>
      <sheetName val="내역서2안"/>
      <sheetName val="동천하상준설"/>
      <sheetName val="측량요율"/>
      <sheetName val="자재대"/>
      <sheetName val="점검총괄"/>
      <sheetName val="특수선일위대가"/>
      <sheetName val="J直材4"/>
      <sheetName val="인건비"/>
      <sheetName val="자  재"/>
      <sheetName val="건축외주"/>
      <sheetName val=" 갑지"/>
      <sheetName val="9.1지하2층하부보"/>
      <sheetName val="CONCRETE"/>
      <sheetName val="자재단가비교표"/>
      <sheetName val="1"/>
      <sheetName val="제출내역 (2)"/>
      <sheetName val="자동제어"/>
      <sheetName val="화전내"/>
      <sheetName val="기본일위"/>
      <sheetName val="입력데이타(비인쇄용)"/>
      <sheetName val="집 계 표"/>
      <sheetName val="계측기"/>
      <sheetName val="갑지(추정)"/>
      <sheetName val="B"/>
      <sheetName val="총 원가계산"/>
      <sheetName val="하중계산"/>
      <sheetName val="철근량"/>
      <sheetName val="시중노임단가"/>
      <sheetName val="정렬"/>
      <sheetName val="선정요령"/>
      <sheetName val="부대내역"/>
      <sheetName val="돈암사업"/>
      <sheetName val="2.2_오피스텔(12~32F)"/>
      <sheetName val="현장별"/>
      <sheetName val="간접비"/>
      <sheetName val="일위대가 집계표"/>
      <sheetName val="설 계"/>
      <sheetName val="대치판정"/>
      <sheetName val="이형관중량"/>
      <sheetName val="일위대가(목록)"/>
      <sheetName val="산근(목록)"/>
      <sheetName val="70%"/>
      <sheetName val="일위총괄표"/>
      <sheetName val="기계경비일람"/>
      <sheetName val="횡배위치"/>
      <sheetName val="기계"/>
      <sheetName val="252K444"/>
      <sheetName val="관개"/>
      <sheetName val="법면"/>
      <sheetName val="부대공"/>
      <sheetName val="구조물공"/>
      <sheetName val="포장공"/>
      <sheetName val="배수공1"/>
      <sheetName val="중기조종사_단위단가"/>
      <sheetName val="단면_(2)"/>
      <sheetName val="BSD_(2)"/>
      <sheetName val="현장일반사항"/>
      <sheetName val="차수"/>
      <sheetName val="월별손익"/>
      <sheetName val="일위대가(가설)"/>
      <sheetName val="1.취수장"/>
      <sheetName val="변경내역"/>
      <sheetName val="기술부 VENDOR LIST"/>
      <sheetName val="공통(20-91)"/>
      <sheetName val="원본(갑지)"/>
      <sheetName val="Code"/>
      <sheetName val="Sheet5"/>
      <sheetName val="퍼스트"/>
      <sheetName val="중기사용료"/>
      <sheetName val="원가계산서(변경)"/>
      <sheetName val="일용직6월"/>
      <sheetName val="터파기및재료"/>
      <sheetName val="수리결과"/>
      <sheetName val="기초단가"/>
      <sheetName val="Sheet1 (2)"/>
      <sheetName val="소방"/>
      <sheetName val="수량산출목록표"/>
      <sheetName val="4.2.1 마루높이 검토"/>
      <sheetName val="COVER"/>
      <sheetName val="플랜트 설치"/>
      <sheetName val="경비"/>
      <sheetName val="총괄"/>
      <sheetName val="양덕동"/>
      <sheetName val="추가일위대가"/>
      <sheetName val="일용직"/>
      <sheetName val="일대"/>
      <sheetName val="증감대비"/>
      <sheetName val="단계별내역 (2)"/>
      <sheetName val="데이타"/>
      <sheetName val="식재인부"/>
      <sheetName val="인천제철"/>
      <sheetName val="입력"/>
      <sheetName val="주요항목별"/>
      <sheetName val="골조"/>
      <sheetName val="남양내역"/>
      <sheetName val="실행내역_원본"/>
      <sheetName val="Sheet4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노원열병합  건축공사기성내역서"/>
      <sheetName val="개요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4.일위대가"/>
      <sheetName val="제수변수량"/>
      <sheetName val="일위대가목록(기계)"/>
      <sheetName val="목차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2.2 띠장의 설계"/>
      <sheetName val="설비"/>
      <sheetName val="흥양2교토공집계표"/>
      <sheetName val="확약서"/>
      <sheetName val="6_ 안전관리비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부대tu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3차준공"/>
      <sheetName val="입찰품의서"/>
      <sheetName val="토사(PE)"/>
      <sheetName val="날개벽"/>
      <sheetName val="choose"/>
      <sheetName val="분전반"/>
      <sheetName val="특별"/>
      <sheetName val="VE절감"/>
      <sheetName val="청주(철골발주의뢰서)"/>
      <sheetName val="감액총괄표"/>
      <sheetName val="옥외배관기본공량"/>
      <sheetName val="대비2"/>
      <sheetName val="옥외외등집계표"/>
      <sheetName val="단중표"/>
      <sheetName val="MATRLDATA"/>
      <sheetName val="Print"/>
      <sheetName val="FACTOR"/>
      <sheetName val="말뚝지지력산정"/>
      <sheetName val="일위1"/>
      <sheetName val="우수공,맨홀,집수정"/>
      <sheetName val="unit 4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Baby일위대가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잔수량(작성)"/>
      <sheetName val="4동급수"/>
      <sheetName val="기둥(원형)"/>
      <sheetName val="WING3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샘플표지"/>
      <sheetName val="s"/>
      <sheetName val="시운전연료비"/>
      <sheetName val="지원사무소원가배부내역"/>
      <sheetName val="총체"/>
      <sheetName val="단가삐출"/>
      <sheetName val="cctv예산대비"/>
      <sheetName val="라이닝폼예산대비내역"/>
      <sheetName val="환산"/>
      <sheetName val="관로분포도"/>
      <sheetName val="시설,관리하위"/>
      <sheetName val="MODELING"/>
      <sheetName val="마산월령동골조물량변경"/>
      <sheetName val="호표"/>
      <sheetName val="GEN"/>
      <sheetName val="대운반(철재)"/>
      <sheetName val="기안"/>
      <sheetName val="가설건물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BOX 본체"/>
      <sheetName val="내역(설계)"/>
      <sheetName val="보도경계블럭"/>
      <sheetName val="6호기"/>
      <sheetName val="2.1외주"/>
      <sheetName val="2.3노무"/>
      <sheetName val="2.4자재"/>
      <sheetName val="2.2장비"/>
      <sheetName val="2.5경비"/>
      <sheetName val="2.6수목대"/>
      <sheetName val="3련 BOX"/>
      <sheetName val="골조시행"/>
      <sheetName val="소방사항"/>
      <sheetName val="방음벽기초"/>
      <sheetName val="도수로집계"/>
      <sheetName val="원하대비"/>
      <sheetName val="예산변경원인분석"/>
      <sheetName val="2차전체변경예정_(2)1"/>
      <sheetName val="메서,변+증"/>
      <sheetName val="명일작업계획 (3)"/>
      <sheetName val="자재운반단가일람표"/>
      <sheetName val="기계경비목록1"/>
      <sheetName val="PROCURE"/>
      <sheetName val="전 체"/>
      <sheetName val="요약서"/>
      <sheetName val="22인공"/>
      <sheetName val="6.이토처리시간"/>
      <sheetName val="앵커(3안)"/>
      <sheetName val="내역서 "/>
      <sheetName val="eq_dat_x0000_"/>
      <sheetName val="감가상각"/>
      <sheetName val="장비가동"/>
      <sheetName val="품셈기준"/>
      <sheetName val="깨기"/>
      <sheetName val="흄관수량"/>
      <sheetName val="STEEL BOX 단면설계(SEC.8)"/>
      <sheetName val="검색방"/>
      <sheetName val="단면치수"/>
      <sheetName val="원가서"/>
      <sheetName val="울진항공등화 내역서"/>
      <sheetName val="설치자재"/>
      <sheetName val="GRD郅≙"/>
      <sheetName val="일위대가집계표"/>
      <sheetName val="산출서집계HS"/>
      <sheetName val="주소"/>
      <sheetName val="배수관공"/>
      <sheetName val="적용단가"/>
      <sheetName val="일집"/>
      <sheetName val="뚝토공"/>
      <sheetName val="고창방향"/>
      <sheetName val="년차"/>
      <sheetName val="연결원본-절대지우지말것"/>
      <sheetName val="자동세륜기"/>
      <sheetName val="선급금신청서"/>
      <sheetName val="목록"/>
      <sheetName val="가격조사서"/>
      <sheetName val="TABLE DB"/>
      <sheetName val="쌍용 data base"/>
      <sheetName val="계정"/>
      <sheetName val="소비자가"/>
      <sheetName val="위치조서"/>
      <sheetName val="목록표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물량집계표(1c)"/>
      <sheetName val="A1(구조물)"/>
      <sheetName val="A1(토공)"/>
      <sheetName val="철근집계표"/>
      <sheetName val="일 위 대 가 표"/>
      <sheetName val="공사비집계"/>
      <sheetName val="일위목차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공통단가"/>
      <sheetName val="설계예시"/>
      <sheetName val="1차3회-개소별명세서-빨간색-인쇄용(21873)"/>
      <sheetName val="MP MOB"/>
      <sheetName val="유림총괄"/>
      <sheetName val="적용토목"/>
      <sheetName val="임차비용"/>
      <sheetName val="아파트건축"/>
      <sheetName val="토목단가산출"/>
      <sheetName val="일일현황"/>
      <sheetName val="Ⅱ1-0타"/>
      <sheetName val="성토도수로현황"/>
      <sheetName val="당진1,2호기전선관설치및접지4차공사내역서-을지"/>
      <sheetName val="신천3호용수로"/>
      <sheetName val="통계연보"/>
      <sheetName val="인입관수량총괄"/>
      <sheetName val="1-1"/>
      <sheetName val="가로등기초"/>
      <sheetName val="조건"/>
      <sheetName val="대공종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사업개요"/>
      <sheetName val="현장관리비_입력"/>
      <sheetName val="양배수장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영흥TL(UP,DOWN) "/>
      <sheetName val="용선 C.L"/>
      <sheetName val="위치"/>
      <sheetName val="맨홀수량산출(A-LINE)"/>
      <sheetName val="일위집계"/>
      <sheetName val="맨홀되메우기"/>
      <sheetName val="샌딩 에폭시 도장"/>
      <sheetName val="콘크리트포장"/>
      <sheetName val="암거난간벽집계(2)"/>
      <sheetName val="95년12월말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일위대가단가표"/>
      <sheetName val="C䈀꼬ԯ"/>
      <sheetName val="소화실적"/>
      <sheetName val="단위별용량계산"/>
      <sheetName val="조명일위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벽체면적당일위대가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실행간접비"/>
      <sheetName val="단가 및 재료비"/>
      <sheetName val="단가산출1"/>
      <sheetName val="일일총괄"/>
      <sheetName val="연돌일위집계"/>
      <sheetName val="0226"/>
      <sheetName val="울산"/>
      <sheetName val="Anti"/>
      <sheetName val="Xunit (단위환산)"/>
      <sheetName val="테이블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CԀ_x0000_缀"/>
      <sheetName val="맨홀토공"/>
      <sheetName val="전기일목(조사가)"/>
      <sheetName val="공사내역"/>
      <sheetName val="운동장 (2)"/>
      <sheetName val="수목데이타"/>
      <sheetName val="설계명세"/>
      <sheetName val="중기사용료산출근거"/>
      <sheetName val="D1.2 COF모듈자재 입출재고 (B급)"/>
      <sheetName val="산출근거(S4)"/>
      <sheetName val="회사정보"/>
      <sheetName val="본실행경비"/>
      <sheetName val="견적내역"/>
      <sheetName val="Sikje_inĴ¾_x0000_"/>
      <sheetName val="J"/>
      <sheetName val="갑"/>
      <sheetName val="설계카드"/>
      <sheetName val="공사설명서"/>
      <sheetName val="공사계획서"/>
      <sheetName val="예산조서"/>
      <sheetName val="99 조정금액"/>
      <sheetName val="주요재료비(원본)"/>
      <sheetName val="5.2.6~7공사요율"/>
      <sheetName val="보험료산출"/>
      <sheetName val="2련간지"/>
      <sheetName val="FAB별"/>
      <sheetName val="표  지"/>
      <sheetName val="토목-물가"/>
      <sheetName val="목창호"/>
      <sheetName val="실행내역서(DCU)"/>
      <sheetName val="일위대가(통신)"/>
      <sheetName val="제경비율"/>
      <sheetName val="실행(1)"/>
      <sheetName val="업체별기성"/>
      <sheetName val="고암DATA"/>
      <sheetName val="인력터파기품"/>
      <sheetName val="일위(열차무선)"/>
      <sheetName val="시약"/>
      <sheetName val="판정1교토공"/>
      <sheetName val="특별땅고르기"/>
      <sheetName val="내역(최종본浳き_x0000__x0000_"/>
      <sheetName val="내역(최종본浳⿢_x0000__x0000_"/>
      <sheetName val="내역(최종본浳ぁ_x0000__x0000_"/>
      <sheetName val="동업계매출속보"/>
      <sheetName val="5월건강보험(일용직)"/>
      <sheetName val="04.12월건강보험(일용직)"/>
      <sheetName val="직접공사비"/>
      <sheetName val="제잡비"/>
      <sheetName val="대가표(품셈)"/>
      <sheetName val="SAMPLE!"/>
      <sheetName val="GI-LIST"/>
      <sheetName val="중기사용료 (2)"/>
      <sheetName val="inputdata"/>
      <sheetName val="GRD⍠も"/>
      <sheetName val="ELECTR蔨ũ"/>
      <sheetName val="점ᥰ@띘"/>
      <sheetName val="점ᤠ@띘"/>
      <sheetName val="점៰2띘"/>
      <sheetName val="산3_4"/>
      <sheetName val="근로자명단2013"/>
      <sheetName val="사유서제출현황-2"/>
      <sheetName val="산출"/>
      <sheetName val="예산조서(전송)"/>
      <sheetName val="학생내역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수정계획3"/>
      <sheetName val="주공기준"/>
      <sheetName val="연장및면적(좌측)"/>
      <sheetName val="조인트"/>
      <sheetName val="유통간부"/>
      <sheetName val="장기"/>
      <sheetName val="전도금정산서(27)"/>
      <sheetName val="FANDBS"/>
      <sheetName val="GRDATA"/>
      <sheetName val="SHAFTDBSE"/>
      <sheetName val="월별수입"/>
      <sheetName val="안정검토"/>
      <sheetName val="데리네И̏䨸ɟ"/>
      <sheetName val="일반관리비전체분당초변경대비표"/>
      <sheetName val="사용계획"/>
      <sheetName val="지급수수료월별금액산정"/>
      <sheetName val="UR2-Calculation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공사수행보고"/>
      <sheetName val="BOJUNGGM"/>
      <sheetName val="일반물자(한국통신)"/>
      <sheetName val="108.수선비"/>
      <sheetName val="예산대비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중기쥰종사 단위단가"/>
      <sheetName val="변경증감내역서"/>
      <sheetName val="자금총괄"/>
      <sheetName val="견적서갑지연속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7월11일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99년원가"/>
      <sheetName val="산출(1~20)"/>
      <sheetName val="주공 갑지"/>
      <sheetName val="일대목록표"/>
      <sheetName val="Sikje_in_x0005__x0000_"/>
      <sheetName val="외주대비 ᨀ晙ԯ"/>
      <sheetName val="데리네鶈㇨ᓣ"/>
      <sheetName val="__"/>
      <sheetName val="리스트"/>
      <sheetName val="입력데이타(비É"/>
      <sheetName val="외주대비 -석É"/>
      <sheetName val="투자효율분석"/>
      <sheetName val="구의동공내역서"/>
      <sheetName val="비용"/>
      <sheetName val="O＆P"/>
      <sheetName val="관급현황"/>
      <sheetName val="기술조건"/>
      <sheetName val="1.내역(청.하역장전등)"/>
      <sheetName val="정화조"/>
      <sheetName val="입찰견적보고서"/>
      <sheetName val="배명(단가柖"/>
      <sheetName val="설원"/>
      <sheetName val="보도내 _x0000__x0000_䪾"/>
      <sheetName val="(A)내역서"/>
      <sheetName val="06 일위대가목록"/>
      <sheetName val="분뇨"/>
      <sheetName val="2.원가집계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PTVT (MAU)"/>
      <sheetName val="공사비예산서"/>
      <sheetName val="투자예산"/>
      <sheetName val="PAD TR보호대기초"/>
      <sheetName val="안전장치"/>
      <sheetName val="배수관연장조서"/>
      <sheetName val="정산내역"/>
      <sheetName val="흥양2교토_x0000_h曘ʹ"/>
      <sheetName val="흥양2교토_x0000__x0000__x0005__x0000_"/>
      <sheetName val="신고조서"/>
      <sheetName val="마스터02"/>
      <sheetName val="도수로수량산출"/>
      <sheetName val="건축공사실행"/>
      <sheetName val="건축원가"/>
      <sheetName val="1차 내역서"/>
      <sheetName val="물량내역서"/>
      <sheetName val="기초목"/>
      <sheetName val="인건蠉"/>
      <sheetName val="기성"/>
      <sheetName val="경율산정.XLS"/>
      <sheetName val="직재"/>
      <sheetName val="GC산출"/>
      <sheetName val="RD제품개발투자비(매가)"/>
      <sheetName val="여흥"/>
      <sheetName val="FAX"/>
      <sheetName val="Macro4"/>
      <sheetName val="기존단가 (2)"/>
      <sheetName val="예산"/>
      <sheetName val="기본자료(실행)"/>
      <sheetName val="제품현황"/>
      <sheetName val="05 유류비자금청구(완)"/>
      <sheetName val="grid (1)"/>
      <sheetName val="기초데이타"/>
      <sheetName val="공사개요-C"/>
      <sheetName val="간이연락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Cable임피던스"/>
      <sheetName val="4.예산내역서"/>
      <sheetName val="개략"/>
      <sheetName val="2월분"/>
      <sheetName val="일위목록-기"/>
      <sheetName val="계림(함평)"/>
      <sheetName val="계림(장성)"/>
      <sheetName val="8월차잔"/>
      <sheetName val="시설이용권명세서"/>
      <sheetName val="전도금청구서"/>
      <sheetName val="2월"/>
      <sheetName val="일위수량"/>
      <sheetName val="건축일"/>
      <sheetName val="내역서-설비"/>
      <sheetName val="125x125"/>
      <sheetName val="TOSHIBA-Structure"/>
      <sheetName val="tra-vat-lieu"/>
      <sheetName val="Div26 - Elect"/>
      <sheetName val="SITE-E"/>
      <sheetName val="cong thuc tinh chi tiet"/>
      <sheetName val="00000000"/>
      <sheetName val="Quantity"/>
      <sheetName val="NOTE"/>
      <sheetName val="THVT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구조______1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5__현장관리비(new)_1"/>
      <sheetName val="할증_1"/>
      <sheetName val="방배동내역_(총괄)1"/>
      <sheetName val="간_지11"/>
      <sheetName val="5__현장관리비_new__1"/>
      <sheetName val="Temporary_Mooring1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원내역서_그대로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고객사 관리 코드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제수"/>
      <sheetName val="공기"/>
      <sheetName val="함열량 db"/>
      <sheetName val="Prelims"/>
      <sheetName val="Rate"/>
      <sheetName val="chitiet"/>
      <sheetName val="chiettinh"/>
      <sheetName val="cable산출"/>
      <sheetName val="Summary"/>
      <sheetName val="H. MECHANICAL"/>
      <sheetName val="J. FIRE FIGHTING"/>
      <sheetName val="MECHANICAL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시험연구비상각"/>
      <sheetName val="Parem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SEX"/>
      <sheetName val="入力作成表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견적대비"/>
      <sheetName val="일반전기"/>
      <sheetName val="산출내력"/>
      <sheetName val="샌딩_에폭시_도장"/>
      <sheetName val="특기시방서"/>
      <sheetName val="4.수량산출서"/>
      <sheetName val="도급표지É_x0000__x0000__x0001_Ԁ"/>
      <sheetName val="외주정비"/>
      <sheetName val="Sheet17"/>
      <sheetName val="CԀ"/>
      <sheetName val="Sikje_in_x0005_"/>
      <sheetName val="단가多〒_x0005_"/>
      <sheetName val="자재기성 신청서.xlsx"/>
      <sheetName val="산출(토공‥"/>
      <sheetName val="전문품의"/>
      <sheetName val="SP-¬_x0000_"/>
      <sheetName val="전기일위목록"/>
      <sheetName val="일위노임"/>
      <sheetName val="인부노임"/>
      <sheetName val="단가(기자재)"/>
      <sheetName val="변경비⣗鼏휂"/>
      <sheetName val="99_조정금액"/>
      <sheetName val="청_구"/>
      <sheetName val="7_전산해석결과"/>
      <sheetName val="4_하중"/>
      <sheetName val="_ｹ-ﾌﾞﾙ"/>
      <sheetName val="신평리_권리자명부"/>
      <sheetName val="97_사업추정(WEKI)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외주대비_ᨀ晙ԯ"/>
      <sheetName val="5_2_6~7공사요율"/>
      <sheetName val="06_일위대가목록"/>
      <sheetName val="Sikje_in"/>
      <sheetName val="04_12월건강보험(일용직)"/>
      <sheetName val="외주대비_-석É"/>
      <sheetName val="보도내_䪾"/>
      <sheetName val="2_원가집계"/>
      <sheetName val="기존단가_(2)"/>
      <sheetName val="자동제_x0000_"/>
      <sheetName val="1.관로"/>
      <sheetName val="입찰품_x0005__x0000_"/>
      <sheetName val="입찰품誀걜"/>
      <sheetName val="입찰품紴"/>
      <sheetName val="관공일위대가"/>
      <sheetName val="공사추진현황"/>
      <sheetName val="A 견적"/>
      <sheetName val="가_x0000__x0000_"/>
      <sheetName val="C.배수관공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3.단가산출서"/>
      <sheetName val="4.단가산출기초"/>
      <sheetName val="chi_tiet"/>
      <sheetName val="PPC_Summary"/>
      <sheetName val="䣐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표준차도부연장집계-ASP"/>
      <sheetName val="D_MUC"/>
      <sheetName val="Kiem-Toan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개인신상"/>
      <sheetName val="안양동교 1안"/>
      <sheetName val="급여병적자료"/>
      <sheetName val="const."/>
      <sheetName val="만봉용지매수비(총괄)"/>
      <sheetName val="2. 주요공지（主要公告）"/>
      <sheetName val="건축(을)"/>
      <sheetName val="목표세부명세"/>
      <sheetName val="단가_x0000__x0000__x0005_"/>
      <sheetName val="품À_x0000_"/>
      <sheetName val="입찰내역 발주처 양식"/>
      <sheetName val="시작"/>
      <sheetName val="받을어음"/>
      <sheetName val="유가증권"/>
      <sheetName val="대손상각"/>
      <sheetName val="Sàn T1"/>
      <sheetName val="Lỗ thông gió"/>
      <sheetName val="CodeSheet"/>
      <sheetName val="[후다_x0001_ _x0010__x0000__x0003_ _x0010__x0000__x0001__x0000__x0010__x0000__x0001_ _x0010__x0000__x0003_"/>
      <sheetName val="Tai khoan"/>
      <sheetName val="Thống kê"/>
      <sheetName val="BG"/>
      <sheetName val="보도내 "/>
      <sheetName val="견적_x0005_"/>
      <sheetName val="흥양2교토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월별손익(용역)"/>
      <sheetName val="SCOPE OF WORK"/>
      <sheetName val="foxz"/>
      <sheetName val="Tong hop"/>
      <sheetName val="Phan lap dat"/>
      <sheetName val="Lắp Ráp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양수장내역"/>
      <sheetName val="표준공사비-조명제외x10%up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흥양2교토㎈ï뇸ર"/>
      <sheetName val="대창(장성)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세목전체"/>
      <sheetName val="수배전(갑)"/>
      <sheetName val="상하수대비내역(공내역)"/>
      <sheetName val="6.RJP이토처리시간"/>
      <sheetName val="7.RJP지층별제원"/>
      <sheetName val="발주수량표"/>
      <sheetName val="흥양2교토_x0000__x0000_Ā_x0000_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4_수량산출서"/>
      <sheetName val="1_관로"/>
      <sheetName val="도급표지ÉԀ"/>
      <sheetName val="단가多〒"/>
      <sheetName val="안양동교_1안"/>
      <sheetName val="입찰품"/>
      <sheetName val="서∼군(2寅"/>
      <sheetName val="공량산출근거서"/>
      <sheetName val="외주대비 -석축_x005f_x0000__x005f_x0000__x005f_x0000__x"/>
      <sheetName val="eq_da_x0000__x0000_"/>
      <sheetName val="원가계산(2)"/>
      <sheetName val="인력소운반"/>
      <sheetName val="GRD_x0000__x0000_"/>
      <sheetName val="TREE_䢬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평야부"/>
      <sheetName val="Dầm 1"/>
      <sheetName val="Unit Rate(non print)"/>
      <sheetName val="DI-ESTI"/>
      <sheetName val="Bang gia 2011.10.12"/>
      <sheetName val="_후다_x0001_ _x0010__x0000__x0003"/>
      <sheetName val="Gtvl"/>
      <sheetName val="Thkp"/>
      <sheetName val="Ptvt"/>
      <sheetName val="Gia_THKP"/>
      <sheetName val="GiaTH_PT2"/>
      <sheetName val="Sàn tầng 01 ( old )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Notes"/>
      <sheetName val="BTRA"/>
      <sheetName val="Sh_x0000__x0000__x0000_"/>
      <sheetName val="Sh_x0010__x0000_ጾ"/>
      <sheetName val="외주대비 -석축_x0000__x0000__x0000__x0000__x0000__x0012_[후다내역.XLS]_____4"/>
      <sheetName val="SP-ኬ_x0002_"/>
      <sheetName val="SP-咬⶘"/>
      <sheetName val="合成単価作成表-BLDG"/>
      <sheetName val="건축원가계산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수지예산"/>
      <sheetName val="소야공정계_x0000__x0000_"/>
      <sheetName val="소야공정계罈."/>
      <sheetName val="골재산출"/>
      <sheetName val="포장총괄집계표"/>
      <sheetName val="도급표지É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토공_total"/>
      <sheetName val="TRAY_헹거산출"/>
      <sheetName val="월별계획"/>
      <sheetName val="NOM³_x0000_Ԁ"/>
      <sheetName val="NOMֳ_x0000_缀"/>
      <sheetName val="비목군분류일위"/>
      <sheetName val="편입토지조서"/>
      <sheetName val="1鶈"/>
      <sheetName val="기초부재력검토"/>
      <sheetName val="부영주택(잡철물)"/>
      <sheetName val="하도계약반영"/>
      <sheetName val="설계내역2"/>
      <sheetName val="VENT"/>
      <sheetName val="준검_내逃ᚹ欃"/>
      <sheetName val="내역(전력)"/>
      <sheetName val="흄관기_x0000_"/>
      <sheetName val="흄관기0"/>
      <sheetName val="변경내역서"/>
      <sheetName val="_후다_x0001_ _x0010_"/>
      <sheetName val="Gia"/>
      <sheetName val="0"/>
      <sheetName val="Cọc nhồi"/>
      <sheetName val="MTL(AG)"/>
      <sheetName val="Bang TH"/>
      <sheetName val="Shelves"/>
      <sheetName val="ThongSo"/>
      <sheetName val="፝"/>
      <sheetName val="5.NKTC"/>
      <sheetName val="4.BBNT-LĐ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Ref"/>
      <sheetName val="THMAVT"/>
      <sheetName val="Elec LG"/>
      <sheetName val="Pag_hal"/>
      <sheetName val="新规"/>
      <sheetName val="D &amp; W sizes"/>
      <sheetName val="Package1"/>
      <sheetName val="tra_vat_lieu"/>
      <sheetName val="Goc CC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ESTI."/>
      <sheetName val="토공_total1"/>
      <sheetName val="TRAY_헹거산출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_x0003"/>
      <sheetName val="Cọc_nhồi"/>
      <sheetName val="_후다_"/>
      <sheetName val="Bang_TH"/>
      <sheetName val="5_NKTC"/>
      <sheetName val="4_BBNT-LĐ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Kihon-Jiko"/>
      <sheetName val="1.1"/>
      <sheetName val="내역서1999.8최종"/>
      <sheetName val="부대표지_x0000__x0000__x0005__x0000_腰"/>
      <sheetName val="보강현황"/>
      <sheetName val="단위중량표"/>
      <sheetName val="3.전기산출기초"/>
      <sheetName val="토공정보"/>
      <sheetName val="발주현황"/>
      <sheetName val="물량표(신)"/>
      <sheetName val="일위대가(산근)"/>
      <sheetName val="0217상가미분양자산"/>
      <sheetName val="교각토"/>
      <sheetName val="Proposal"/>
      <sheetName val="변경집계표"/>
      <sheetName val="철집"/>
      <sheetName val="YES-T"/>
      <sheetName val="주안3차A-A"/>
      <sheetName val="단가(동바蔨ũ"/>
      <sheetName val="NOM³"/>
      <sheetName val="NOMֳ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Doi so"/>
      <sheetName val="금속및금속창호"/>
      <sheetName val="단가16(노임)"/>
      <sheetName val=" 갑_x001f_"/>
      <sheetName val="도급표지  (3_x0000_"/>
      <sheetName val="배방교"/>
      <sheetName val="주차구획_x0000__x0000_Ԁ"/>
      <sheetName val="도급표지  (怀꿟"/>
      <sheetName val="부대내寀"/>
      <sheetName val="부대내_x0005_"/>
      <sheetName val="입적Æ"/>
      <sheetName val="C.MECHANICAL"/>
      <sheetName val="Measure 1306"/>
      <sheetName val="DAF-2"/>
      <sheetName val="DM.ChiPhi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NX01"/>
      <sheetName val="Du thau"/>
      <sheetName val="電気設備表"/>
      <sheetName val="Config"/>
      <sheetName val="DI_ESTI"/>
      <sheetName val="TAIKHOAN"/>
      <sheetName val="부_x0000_쎥_x0000_"/>
      <sheetName val="패널"/>
      <sheetName val="1공구 건_xdc00_䘢䠂檱䠛檳"/>
      <sheetName val="일위대가 집_x0000__x0000_"/>
      <sheetName val="99년하반기"/>
      <sheetName val="단가산品Ṹ"/>
      <sheetName val="간접비 총괄표"/>
      <sheetName val="드럼사이즈 내역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소야공정_x0000__x0000_Ԁ"/>
      <sheetName val="1.수_x0000__x0000__x0005_"/>
      <sheetName val="Sens&amp;Anal"/>
      <sheetName val="출근부&amp;임금대장"/>
      <sheetName val="기계경비시간당손료목록"/>
      <sheetName val="관급자재산출근거"/>
      <sheetName val="2008년하반기노임"/>
      <sheetName val="공사비 내역 (가)"/>
      <sheetName val="견적刀_x0010_"/>
      <sheetName val="외주대비 -ʶ_x0000_"/>
      <sheetName val="6공구(_xda8b_瀀"/>
      <sheetName val="ChartData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지역개발"/>
      <sheetName val="入力用(家賃)"/>
      <sheetName val="入力用(駐車)"/>
      <sheetName val="조선용암면"/>
      <sheetName val="Names"/>
      <sheetName val="Tiepdia"/>
      <sheetName val="인구"/>
      <sheetName val="환경평가"/>
      <sheetName val="보도내역 (_x0010__x0000_"/>
      <sheetName val="I.설계조건"/>
      <sheetName val="주형"/>
      <sheetName val="3.바닥판설계"/>
      <sheetName val="변수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3_공통공사偤°"/>
      <sheetName val="입찰품跀"/>
      <sheetName val="GRD_x0000_"/>
      <sheetName val="교각토공_(㡈įᐨ"/>
      <sheetName val="주간기성"/>
      <sheetName val="고유코드_설계"/>
      <sheetName val="원본자재"/>
      <sheetName val="건축설_x0000_"/>
      <sheetName val="건축설賨"/>
      <sheetName val="4 L速뇥ᝠ"/>
      <sheetName val="비품"/>
      <sheetName val="닪면_(2)3"/>
      <sheetName val="슬래브(PF)(하류)"/>
      <sheetName val="STAND98"/>
      <sheetName val="시공여유_x0000_"/>
      <sheetName val="점_x0000__x0000__x0005_"/>
      <sheetName val="우성교간선"/>
      <sheetName val="교각토공_(배̆팘"/>
      <sheetName val="설계개요"/>
      <sheetName val="CB"/>
      <sheetName val="현장인원명부"/>
      <sheetName val="통신물량"/>
      <sheetName val="인건嫨"/>
      <sheetName val="도급표지렀觖갂垹䠀"/>
      <sheetName val="Modulၒ_x0000_"/>
      <sheetName val="07_Themal"/>
      <sheetName val="TỔNG HỢP"/>
      <sheetName val="NS"/>
      <sheetName val="NKC6"/>
      <sheetName val="CTG"/>
      <sheetName val="barchart"/>
      <sheetName val="Matls"/>
      <sheetName val="Labor"/>
      <sheetName val="KTCK"/>
      <sheetName val="Pipe"/>
      <sheetName val="TEMP"/>
      <sheetName val="48_x005f_x0005_"/>
      <sheetName val="_후다_x005f_x0001_ _x005f_x0010__x005f_x0000__x0003"/>
      <sheetName val="6MONTHS"/>
      <sheetName val="PTDM"/>
      <sheetName val="dropdown"/>
      <sheetName val="C_MECHANICAL"/>
      <sheetName val="Elec_LG"/>
      <sheetName val="Budget Code"/>
      <sheetName val="Phu cap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재무가정"/>
      <sheetName val="사전공사"/>
      <sheetName val="수량산출서_x0010_"/>
      <sheetName val="sh1"/>
      <sheetName val="입력데이타(비_x0000__x0000_Ԁ_x0000_"/>
      <sheetName val="CC16-내역서"/>
      <sheetName val="Tax Ref"/>
      <sheetName val="GRD_x0000_鯦"/>
      <sheetName val="GRD_x0000_黎"/>
      <sheetName val="도급표지  㧈_x0014_冈"/>
      <sheetName val="7)각세대내"/>
      <sheetName val="PAY2002"/>
      <sheetName val="PTdam"/>
      <sheetName val="Loose"/>
      <sheetName val="Đầu tư"/>
      <sheetName val="RAB AR&amp;STR"/>
      <sheetName val="3. CNT"/>
      <sheetName val="unit price list(M)"/>
      <sheetName val="General2"/>
      <sheetName val="Breakdown (B)"/>
      <sheetName val="thông tin"/>
      <sheetName val="tifico"/>
      <sheetName val="7.공정표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1-7(재가공내역)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Tai_khoan2"/>
      <sheetName val="대3류_2"/>
      <sheetName val="BEND_LOSS2"/>
      <sheetName val="01__DATA2"/>
      <sheetName val="ጊ후다내역_XLS]0_0ControlSheet31"/>
      <sheetName val="投标材料清单_1"/>
      <sheetName val="토공_total2"/>
      <sheetName val="TRAY_헹거산출2"/>
      <sheetName val="Dầm_11"/>
      <sheetName val="Unit_Rate(non_print)1"/>
      <sheetName val="Bang_gia_2011_10_121"/>
      <sheetName val="Sàn_tầng_01_(_old_)1"/>
      <sheetName val="5_6_NTKL_ĐHKK_1"/>
      <sheetName val="5_12_NTKL_PCCC1"/>
      <sheetName val="Gia_thanh_chuoi_su1"/>
      <sheetName val="Tiep_dia1"/>
      <sheetName val="Don_gia_vung_III-Can_Tho1"/>
      <sheetName val="TH_MEP1"/>
      <sheetName val="dtct_cong"/>
      <sheetName val="1_Requisition(E)"/>
      <sheetName val="Cọc_nhồi1"/>
      <sheetName val="Bang_TH1"/>
      <sheetName val="5_NKTC1"/>
      <sheetName val="4_BBNT-LĐ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Elec_LG1"/>
      <sheetName val="ESTI_"/>
      <sheetName val="D_&amp;_W_sizes1"/>
      <sheetName val="Goc_CC1"/>
      <sheetName val="외주대비_-석축???_x1"/>
      <sheetName val="IMF_Code1"/>
      <sheetName val="3_관로전환기1"/>
      <sheetName val="외주현황_wq11"/>
      <sheetName val="태화42_1"/>
      <sheetName val="220_(2)1"/>
      <sheetName val="_1"/>
      <sheetName val="F_월별기성수금현황_1"/>
      <sheetName val="C_MECHANICAL1"/>
      <sheetName val="TL_rieng"/>
      <sheetName val="Doi_s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Measure_1306"/>
      <sheetName val="DM_ChiPhi"/>
      <sheetName val="외주대비_-석축_x005f_x0000__x005f_x0000__x005f_x0000__x"/>
      <sheetName val="Du_thau"/>
      <sheetName val="표지_(3)9"/>
      <sheetName val="표지_(2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6__안전관리비16"/>
      <sheetName val="HRSG_SMALL072209"/>
      <sheetName val="교각토공__2_9"/>
      <sheetName val="3_공통공사대비9"/>
      <sheetName val="97년_추정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1_설계기준8"/>
      <sheetName val="BSD_(2)9"/>
      <sheetName val="2차전체변경예정_(2)8"/>
      <sheetName val="단면_(2)8"/>
      <sheetName val="1_취수장9"/>
      <sheetName val="8_PILE__(돌출)8"/>
      <sheetName val="토공유동표(전체_당초)8"/>
      <sheetName val="1__설계조건_2_단면가정_3__하중계산9"/>
      <sheetName val="DATA_입력란9"/>
      <sheetName val="구조______7"/>
      <sheetName val="현장관리비_산출내역9"/>
      <sheetName val="b_balju_(2)8"/>
      <sheetName val="노무비_7"/>
      <sheetName val="화재_탐지_설비7"/>
      <sheetName val="Customer_Databas7"/>
      <sheetName val="실행내역서_9"/>
      <sheetName val="4_LINE7"/>
      <sheetName val="7_th7"/>
      <sheetName val="_갑지7"/>
      <sheetName val="0_0ControlSheet10"/>
      <sheetName val="0_1keyAssumption10"/>
      <sheetName val="4_내진설계9"/>
      <sheetName val="Sheet1_(2)9"/>
      <sheetName val="4_경비_5_영업외수지7"/>
      <sheetName val="_견적서7"/>
      <sheetName val="4_일위대가집계7"/>
      <sheetName val="1_설계조건9"/>
      <sheetName val="내역서_제출7"/>
      <sheetName val="A_LINE7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노원열병합__건축공사기성내역서9"/>
      <sheetName val="할증_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7_PILE__(돌출)7"/>
      <sheetName val="설내역서_8"/>
      <sheetName val="총_원가계산7"/>
      <sheetName val="토공(우물통,기타)_9"/>
      <sheetName val="현장별계약현황('98_10_31)9"/>
      <sheetName val="Eq__Mobilization9"/>
      <sheetName val="원가계산_(2)9"/>
      <sheetName val="광통신_견적내역서17"/>
      <sheetName val="unit_47"/>
      <sheetName val="플랜트_설치9"/>
      <sheetName val="콤보박스와_리스트박스의_연결9"/>
      <sheetName val="별표_8"/>
      <sheetName val="수_량_명_세_서_-_18"/>
      <sheetName val="2_건축8"/>
      <sheetName val="공정표_8"/>
      <sheetName val="프라임_강변역(4,236)7"/>
      <sheetName val="내___역7"/>
      <sheetName val="집_계_표7"/>
      <sheetName val="2000년_공정표7"/>
      <sheetName val="5_2코핑7"/>
      <sheetName val="배수공_시멘트_및_골재량_산출7"/>
      <sheetName val="P_M_별7"/>
      <sheetName val="CIP_공사8"/>
      <sheetName val="수량산출서_갑지7"/>
      <sheetName val="DATA_입력부7"/>
      <sheetName val="일위대가_(PM)6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제출내역_(2)7"/>
      <sheetName val="2_2_띠장의_설계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9_1지하2층하부보7"/>
      <sheetName val="4_2_1_마루높이_검토6"/>
      <sheetName val="4_일위대가7"/>
      <sheetName val="BOX_본체6"/>
      <sheetName val="TABLE_DB6"/>
      <sheetName val="쌍용_data_base6"/>
      <sheetName val="2_교량(신설)7"/>
      <sheetName val="MP_MOB6"/>
      <sheetName val="전체내역_(2)6"/>
      <sheetName val="Hyundai_Unit_cost_xls6"/>
      <sheetName val="STEEL_BOX_단면설계(SEC_8)6"/>
      <sheetName val="6_이토처리시간6"/>
      <sheetName val="울진항공등화_내역서6"/>
      <sheetName val="영흥TL(UP,DOWN)_6"/>
      <sheetName val="일_위_대_가_표6"/>
      <sheetName val="EQUIP_LIST7"/>
      <sheetName val="명일작업계획_(3)6"/>
      <sheetName val="중기쥰종사_단위단가6"/>
      <sheetName val="세골재__T2_변경_현황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단가_6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수목데이타_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내역서_(2)6"/>
      <sheetName val="전화공사_공량_및_집계표6"/>
      <sheetName val="참조_(2)6"/>
      <sheetName val="6__직접경비6"/>
      <sheetName val="대가_(보완)6"/>
      <sheetName val="3_자재비(총괄)6"/>
      <sheetName val="5호광장_(만점)7"/>
      <sheetName val="인천국제_(만점)_(2)7"/>
      <sheetName val="제조_경영6"/>
      <sheetName val="4_전기6"/>
      <sheetName val="노_무_비6"/>
      <sheetName val="미납품_현황6"/>
      <sheetName val="신설개소별_총집계표(동해-배전)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전_체6"/>
      <sheetName val="용선_C_L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1_본부별7"/>
      <sheetName val="2000_057"/>
      <sheetName val="원내역서_그대로6"/>
      <sheetName val="1_3_1절점좌표7"/>
      <sheetName val="1_1설계기준7"/>
      <sheetName val="기초입력_DATA7"/>
      <sheetName val="재활용_악취_먼지DUCT산출7"/>
      <sheetName val="남양시작동자105노65기1_3화1_26"/>
      <sheetName val="관음목장(제출용)자105인97_56"/>
      <sheetName val="969910(_R)6"/>
      <sheetName val="1062-X방향_6"/>
      <sheetName val="5_정산서7"/>
      <sheetName val="PROJECT_BRIEF6"/>
      <sheetName val="4_장비손료7"/>
      <sheetName val="108_수선비6"/>
      <sheetName val="단양_00_아파트-세부내역7"/>
      <sheetName val="전선_및_전선관6"/>
      <sheetName val="VENDOR_LIST6"/>
      <sheetName val="PTVT_(MAU)6"/>
      <sheetName val="Xunit_(단위환산)6"/>
      <sheetName val="2F_회의실견적(5_14_일대)6"/>
      <sheetName val="경비_(1)6"/>
      <sheetName val="Sight_n_M_H6"/>
      <sheetName val="매출요약(월별)_-년간6"/>
      <sheetName val="Piping_Design_Data6"/>
      <sheetName val="4_&amp;_10-inch,_CO2_Combo_&amp;_Sweep6"/>
      <sheetName val="①idea_pipeline6"/>
      <sheetName val="IMP_통일양식6"/>
      <sheetName val="LYS_통일양식6"/>
      <sheetName val="유통기한_프로그램6"/>
      <sheetName val="설계기준_및_하중계산6"/>
      <sheetName val="1_䷨수장6"/>
      <sheetName val="4_뀴진설Ⳅ6"/>
      <sheetName val="전䰨선로_물량표6"/>
      <sheetName val="㶀대입찰_내역서6"/>
      <sheetName val="모선자재_집계표5"/>
      <sheetName val="재료의_할증5"/>
      <sheetName val="총괄집계_6"/>
      <sheetName val="kimre_scrubber6"/>
      <sheetName val="strut_type6"/>
      <sheetName val="한성교회_신축공사(050713)_CheckList6"/>
      <sheetName val="FRP_PIPING_일위대가6"/>
      <sheetName val="단가_및_재료비6"/>
      <sheetName val="고객사_관리_코드6"/>
      <sheetName val="내역서_5"/>
      <sheetName val="표__지5"/>
      <sheetName val="D1_2_COF모듈자재_입출재고_(B급)5"/>
      <sheetName val="1차_내역서6"/>
      <sheetName val="Div26_-_Elect5"/>
      <sheetName val="10_경제성분석5"/>
      <sheetName val="샌딩_에폭시_도장4"/>
      <sheetName val="함열량_db5"/>
      <sheetName val="기계_도급내역서5"/>
      <sheetName val="-15_05"/>
      <sheetName val="공내역_및_견적조건5"/>
      <sheetName val="2_15"/>
      <sheetName val="사__업__비__수__지__예__산__서5"/>
      <sheetName val="외주대비_ᨀ晙ԯ4"/>
      <sheetName val="청_구4"/>
      <sheetName val="7_전산해석결과4"/>
      <sheetName val="4_하중4"/>
      <sheetName val="chi_tiet4"/>
      <sheetName val="PPC_Summary4"/>
      <sheetName val="3_단가산출서3"/>
      <sheetName val="4_단가산출기초3"/>
      <sheetName val="cong_thuc_tinh_chi_tiet5"/>
      <sheetName val="Bảng_mã_VT5"/>
      <sheetName val="Khoi_luong5"/>
      <sheetName val="DonGia_chetao5"/>
      <sheetName val="DonGia_VatTuLK5"/>
      <sheetName val="Fr_Revit5"/>
      <sheetName val="NSA_Summary5"/>
      <sheetName val="Tai_khoan3"/>
      <sheetName val="Gia_VLNCMTC3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기존단가_(2)4"/>
      <sheetName val="_IL-3_XLSY갑지7"/>
      <sheetName val="Thống_kê3"/>
      <sheetName val="Sàn_T13"/>
      <sheetName val="Lỗ_thông_gió3"/>
      <sheetName val="SCOPE_OF_WORK3"/>
      <sheetName val="97_사업추정(WEKI)3"/>
      <sheetName val="Tong_hop3"/>
      <sheetName val="Phan_lap_dat3"/>
      <sheetName val="Lắp_Ráp3"/>
      <sheetName val="KET_CAU-_MJV23"/>
      <sheetName val="Ví_dụ3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H__MECHANICAL3"/>
      <sheetName val="J__FIRE_FIGHTING3"/>
      <sheetName val="중기사용료_(2)3"/>
      <sheetName val="99_조정금액3"/>
      <sheetName val="대3류_3"/>
      <sheetName val="BEND_LOSS3"/>
      <sheetName val="신평리_권리자명부3"/>
      <sheetName val="_ｹ-ﾌﾞﾙ3"/>
      <sheetName val="01__DATA3"/>
      <sheetName val="ጊ후다내역_XLS]0_0ControlSheet32"/>
      <sheetName val="投标材料清单_2"/>
      <sheetName val="토공_total3"/>
      <sheetName val="TRAY_헹거산출3"/>
      <sheetName val="Dầm_12"/>
      <sheetName val="Unit_Rate(non_print)2"/>
      <sheetName val="Bang_gia_2011_10_122"/>
      <sheetName val="Sàn_tầng_01_(_old_)2"/>
      <sheetName val="5_6_NTKL_ĐHKK_2"/>
      <sheetName val="5_12_NTKL_PCCC2"/>
      <sheetName val="Gia_thanh_chuoi_su2"/>
      <sheetName val="Tiep_dia2"/>
      <sheetName val="Don_gia_vung_III-Can_Tho2"/>
      <sheetName val="TH_MEP2"/>
      <sheetName val="dtct_cong1"/>
      <sheetName val="1_Requisition(E)1"/>
      <sheetName val="Cọc_nhồi2"/>
      <sheetName val="Bang_TH2"/>
      <sheetName val="5_NKTC2"/>
      <sheetName val="4_BBNT-LĐ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Elec_LG2"/>
      <sheetName val="ESTI_1"/>
      <sheetName val="D_&amp;_W_sizes2"/>
      <sheetName val="Goc_CC2"/>
      <sheetName val="외주대비_-석축???_x2"/>
      <sheetName val="IMF_Code2"/>
      <sheetName val="3_관로전환기2"/>
      <sheetName val="외주현황_wq12"/>
      <sheetName val="태화42_2"/>
      <sheetName val="220_(2)2"/>
      <sheetName val="_2"/>
      <sheetName val="F_월별기성수금현황_2"/>
      <sheetName val="C_MECHANICAL2"/>
      <sheetName val="보도내_2"/>
      <sheetName val="TL_rieng1"/>
      <sheetName val="Doi_so1"/>
      <sheetName val="1_11"/>
      <sheetName val="내역서1999_8최종1"/>
      <sheetName val="3_전기산출기초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Measure_13061"/>
      <sheetName val="DM_ChiPhi1"/>
      <sheetName val="외주대비_-석축_x005f_x0000__x005f_x0000__x005f_x0000__1"/>
      <sheetName val="Du_thau1"/>
      <sheetName val="적용환율"/>
      <sheetName val="PRECAST lightconc-II"/>
      <sheetName val="아파트급수지하PIT층평면도(평면도)"/>
      <sheetName val="철근׃"/>
      <sheetName val="제품목록"/>
      <sheetName val="Rect. 10"/>
      <sheetName val="총괄표_"/>
      <sheetName val="Land Dev't. Ph-1"/>
      <sheetName val="CHITIET VL-NC-TT1p"/>
      <sheetName val="BIDDING-SUM"/>
      <sheetName val="THONG KE CAU KIEN"/>
      <sheetName val="Thoat nuoc"/>
      <sheetName val="기계경비산출기준"/>
      <sheetName val="프로젝트"/>
      <sheetName val="보도내 ??䪾"/>
      <sheetName val="코드정보"/>
      <sheetName val="관람석제출"/>
      <sheetName val="견적서표지"/>
      <sheetName val="주차구획"/>
      <sheetName val="Sh_x0010_"/>
      <sheetName val="소야공정"/>
      <sheetName val="부"/>
      <sheetName val="집 _x0000__x0000_Ā"/>
      <sheetName val="Sheet22"/>
      <sheetName val="일반수량총괄집계"/>
      <sheetName val="기별용지"/>
      <sheetName val="도급표지  (ꀀ႑"/>
      <sheetName val="점"/>
      <sheetName val="실행_x0002__x0000_駐"/>
      <sheetName val="용수량(생활용수)"/>
      <sheetName val="일위합"/>
      <sheetName val="Parameters"/>
      <sheetName val="BOQ-E"/>
      <sheetName val="Dayworks"/>
      <sheetName val="현장´_x0000_Ԁ_x0000_"/>
      <sheetName val="SIL98"/>
      <sheetName val="3.일반사상"/>
      <sheetName val="205동"/>
      <sheetName val="기본내용"/>
      <sheetName val="예정공정표"/>
      <sheetName val="본댐설계"/>
      <sheetName val="ELEC"/>
      <sheetName val="그림모음"/>
      <sheetName val="_________x005f_x0000__x005f_x0000__x005f_x0000__2"/>
      <sheetName val="[후다내역.XLS]__H4018_c_ESTI96____2"/>
      <sheetName val="[후다내역.XLS]__H4018_c_ESTI96____4"/>
      <sheetName val="[후다내역.XLS]__H4018_c_ESTI96____3"/>
      <sheetName val="[후다내역.XLS]__H4018_c_ESTI96___57"/>
      <sheetName val="[후다내역.XLS]__H4018_c_ESTI96____5"/>
      <sheetName val="[후다내역.XLS]__H4018_c_ESTI96____6"/>
      <sheetName val="[후다내역.XLS]__H4018_c_ESTI96____7"/>
      <sheetName val="[후다내역.XLS]__H4018_c_ESTI96____8"/>
      <sheetName val="[후다내역.XLS]__H4018_c_ESTI96____9"/>
      <sheetName val="[후다내역.XLS]__H4018_c_ESTI96___10"/>
      <sheetName val="[후다내역.XLS]__H4018_c_ESTI96___11"/>
      <sheetName val="[후다내역.XLS]__H4018_c_ESTI96___12"/>
      <sheetName val="[후다내역.XLS]__H4018_c_ESTI96___13"/>
      <sheetName val="[후다내역.XLS]__H4018_c_ESTI96___14"/>
      <sheetName val="[후다내역.XLS]__H4018_c_ESTI96___15"/>
      <sheetName val="[후다내역.XLS]__H4018_c_ESTI96___17"/>
      <sheetName val="[후다내역.XLS]__H4018_c_ESTI96___16"/>
      <sheetName val="[후다내역.XLS]__H4018_c_ESTI96___18"/>
      <sheetName val="[후다내역.XLS]__H4018_c_ESTI96___19"/>
      <sheetName val="[후다내역.XLS]__H4018_c_ESTI96___20"/>
      <sheetName val="[후다내역.XLS]__H4018_c_ESTI96___21"/>
      <sheetName val="[후다내역.XLS]__H4018_c_ESTI96___22"/>
      <sheetName val="[후다내역.XLS]__H4018_c_ESTI96___23"/>
      <sheetName val="[후다내역.XLS]__H4018_c_ESTI96___24"/>
      <sheetName val="[후다내역.XLS]__H4018_c_ESTI96___25"/>
      <sheetName val="[후다내역.XLS]__H4018_c_ESTI96___26"/>
      <sheetName val="[후다내역.XLS]__H4018_c_ESTI96___27"/>
      <sheetName val="[후다내역.XLS]__H4018_c_ESTI96___28"/>
      <sheetName val="[후다내역.XLS]__H4018_c_ESTI96___29"/>
      <sheetName val="[후다내역.XLS]__H4018_c_ESTI96___30"/>
      <sheetName val="[후다내역.XLS]__H4018_c_ESTI96___31"/>
      <sheetName val="[후다내역.XLS]__H4018_c_ESTI96___32"/>
      <sheetName val="[후다내역.XLS]__H4018_c_ESTI96___33"/>
      <sheetName val="[후다내역.XLS]__H4018_c_ESTI96___34"/>
      <sheetName val="[후다내역.XLS]__H4018_c_ESTI96___35"/>
      <sheetName val="[후다내역.XLS]__H4018_c_ESTI96___36"/>
      <sheetName val="[후다내역.XLS]__H4018_c_ESTI96___37"/>
      <sheetName val="[후다내역.XLS]__H4018_c_ESTI96___38"/>
      <sheetName val="[후다내역.XLS]__H4018_c_ESTI96___39"/>
      <sheetName val="[후다내역.XLS]__H4018_c_ESTI96___40"/>
      <sheetName val="[후다내역.XLS]__H4018_c_ESTI96___41"/>
      <sheetName val="[후다내역.XLS]__H4018_c_ESTI96___42"/>
      <sheetName val="[후다내역.XLS]__H4018_c_ESTI96___43"/>
      <sheetName val="[후다내역.XLS]__H4018_c_ESTI96___44"/>
      <sheetName val="[후다내역.XLS]__H4018_c_ESTI96___45"/>
      <sheetName val="[후다내역.XLS]__H4018_c_ESTI96___46"/>
      <sheetName val="[후다내역.XLS]__H4018_c_ESTI96___47"/>
      <sheetName val="[후다내역.XLS]__H4018_c_ESTI96___48"/>
      <sheetName val="[후다내역.XLS]__H4018_c_ESTI96___49"/>
      <sheetName val="[후다내역.XLS]__H4018_c_ESTI96___50"/>
      <sheetName val="[후다내역.XLS]__H4018_c_ESTI96___51"/>
      <sheetName val="[후다내역.XLS]__H4018_c_ESTI96___52"/>
      <sheetName val="[후다내역.XLS]__H4018_c_ESTI96___53"/>
      <sheetName val="골조타설일정표"/>
      <sheetName val="[후다내역.XLS]__H4018_c_ESTI96___54"/>
      <sheetName val="[후다내역.XLS]__H4018_c_ESTI96___55"/>
      <sheetName val="[후다내역.XLS]__H4018_c_ESTI96___56"/>
      <sheetName val="경비TABLE"/>
      <sheetName val="계약정보"/>
      <sheetName val="일위대가 집ၒ_x0000_"/>
      <sheetName val="단가산출_목록"/>
      <sheetName val="변경비_x0000__x0000_Ԁ"/>
      <sheetName val="출장㺎Ă"/>
      <sheetName val="Bab泅啢堀㭔*"/>
      <sheetName val="투찰금액"/>
      <sheetName val="계산내역(설비)"/>
      <sheetName val="용산1(해보)"/>
      <sheetName val="매입"/>
      <sheetName val="서울대규장각(가시설흙막이)"/>
      <sheetName val="BD운반거리"/>
      <sheetName val="수정_x0000__x0000_"/>
      <sheetName val="근생APT-신마감"/>
      <sheetName val="복지관_FIART"/>
      <sheetName val="근생APT-FIART"/>
      <sheetName val="근생-FIART"/>
      <sheetName val="공사비대비표(을지)"/>
      <sheetName val="설비원가"/>
      <sheetName val="K2_site_Total_내역서"/>
      <sheetName val="K2_site_Total_내역서1"/>
      <sheetName val="수량산출서"/>
      <sheetName val="동강_배관"/>
      <sheetName val="WCR_외주"/>
      <sheetName val="ANILINE_-_OPTION"/>
      <sheetName val="MDI_-_OPTION"/>
      <sheetName val="D_B"/>
      <sheetName val="부대표지䥀"/>
      <sheetName val="부대표지⽠"/>
      <sheetName val="금회_청구사항(기계)"/>
      <sheetName val="기성갑지_(소방)"/>
      <sheetName val="금회_청구사항(소방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1_청구서"/>
      <sheetName val="2_내역서"/>
      <sheetName val="Rect__10"/>
      <sheetName val="1-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내"/>
      <sheetName val="도시정비_"/>
      <sheetName val="부대표지츀_얈"/>
      <sheetName val="부대표지츀_篐"/>
      <sheetName val="3_1_6_전산처리결과"/>
      <sheetName val="위생䲀æ"/>
      <sheetName val="현장´"/>
      <sheetName val="시점부수량산출서"/>
      <sheetName val="차량별점검"/>
      <sheetName val="건_ê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장비투입 (2)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교각怀"/>
      <sheetName val="연령현황"/>
      <sheetName val="금회_청구사항(기계)1"/>
      <sheetName val="기성갑지_(소방)1"/>
      <sheetName val="금회_청구사항(소방)1"/>
      <sheetName val="D_B1"/>
      <sheetName val="1_청구서1"/>
      <sheetName val="2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내역서1999_8최종2"/>
      <sheetName val="3_전기산출기초2"/>
      <sheetName val="금회_청구사항(기계)2"/>
      <sheetName val="기성갑지_(소방)2"/>
      <sheetName val="금회_청구사항(소방)2"/>
      <sheetName val="D_B2"/>
      <sheetName val="1_청구서2"/>
      <sheetName val="2_내역서2"/>
      <sheetName val="1_12"/>
      <sheetName val="K2_site_Total_내역서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도시정비_1"/>
      <sheetName val="3_1_6_전산처리결과1"/>
      <sheetName val="1공구_건정토건_토_x0000__x0000_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[회다내역,X켊楳켎攳嶪剃嶮布쵌섌)"/>
      <sheetName val="총공사"/>
      <sheetName val="부대표지츀 "/>
      <sheetName val="코드일람표"/>
      <sheetName val="외Å_x0000_怀"/>
      <sheetName val="피벗테이블데이터분석"/>
      <sheetName val="착공-공문"/>
      <sheetName val="착공계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표지 (3_x0005_"/>
      <sheetName val="_x0000__x0008__x0000__x0005__x0000_"/>
      <sheetName val="_x0000__x0004__x0000__x0004__x0000_"/>
      <sheetName val="_x0000__x0003__x0000__x0004__x0000__x0000__x0000__x0000_"/>
      <sheetName val="원가 (2)"/>
      <sheetName val="일위대가 "/>
      <sheetName val="1공구 건정토건 철¬"/>
      <sheetName val="손익차9월2"/>
      <sheetName val="2004일위대가"/>
      <sheetName val="유니트입출고내역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1.수"/>
      <sheetName val="대구은행"/>
      <sheetName val="도급표지É윀_xdc8d__x0002__x0000_"/>
      <sheetName val="원가계산서구조조정"/>
      <sheetName val="품郀傲"/>
      <sheetName val="규격별"/>
      <sheetName val="청구갑지"/>
      <sheetName val="도면"/>
      <sheetName val="M3A"/>
      <sheetName val="W3A"/>
      <sheetName val="M3B"/>
      <sheetName val="T4A"/>
      <sheetName val="T4B"/>
      <sheetName val="M3C"/>
      <sheetName val="T4C2"/>
      <sheetName val="T4D"/>
      <sheetName val="T4E"/>
      <sheetName val="MICE동"/>
      <sheetName val="지하층"/>
      <sheetName val="지하층(카페)"/>
      <sheetName val="1차상"/>
      <sheetName val="가설공사비"/>
      <sheetName val="도로구조공사비"/>
      <sheetName val="도로토공공사비"/>
      <sheetName val="여수토공사비"/>
      <sheetName val="재"/>
      <sheetName val="앉음벽 (2)"/>
      <sheetName val="흥양2교토공집_x0000__x0000_"/>
      <sheetName val="요약&amp;결과"/>
      <sheetName val="일정"/>
      <sheetName val="건내역(중)"/>
      <sheetName val="OFFER "/>
      <sheetName val="Book 1 Summary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가설재손료"/>
      <sheetName val="Tinhtoan"/>
      <sheetName val="Cong 6T"/>
      <sheetName val="Cost factor"/>
      <sheetName val="Item list"/>
      <sheetName val="Sheet Template Empty"/>
      <sheetName val="Joinery works"/>
      <sheetName val="Schedule S-Curve Revision#3"/>
      <sheetName val="2__주요공지（主要公告）"/>
      <sheetName val="Budget_Code"/>
      <sheetName val="Phu_cap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NHÀ_NHẬP_LIỆU"/>
      <sheetName val="MÓNG_SILO"/>
      <sheetName val="Basic_Wage"/>
      <sheetName val="Menber_List"/>
      <sheetName val="TỔNG_HỢP"/>
      <sheetName val="PL_Vua"/>
      <sheetName val="_후다_x005f_x0001___x005f_x0010__x005f_x0000__x0003"/>
      <sheetName val="MAIN GATE HOUSE"/>
      <sheetName val="CPK"/>
      <sheetName val="7_공정표"/>
      <sheetName val="ጊ후다내역_XLS_0_0ControlSheet31"/>
      <sheetName val="외주대비_-석축____x1"/>
      <sheetName val="Đầu_tư"/>
      <sheetName val="RAB_AR&amp;STR"/>
      <sheetName val="3__CNT"/>
      <sheetName val="unit_price_list(M)"/>
      <sheetName val="Breakdown_(B)"/>
      <sheetName val="thông_tin"/>
      <sheetName val="Ton_Kho"/>
      <sheetName val="삼홍테크"/>
      <sheetName val="DFA"/>
      <sheetName val="T.KE CP1"/>
      <sheetName val="proj"/>
      <sheetName val="Buy vs. Lease Car"/>
      <sheetName val="Cash2"/>
      <sheetName val="Z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PRECAST_lightconc-II"/>
      <sheetName val="Danh muc"/>
      <sheetName val="SGC RATE"/>
      <sheetName val="TinhGiaNC"/>
      <sheetName val="THKL"/>
      <sheetName val="보안등"/>
      <sheetName val="관리,공감"/>
      <sheetName val="본경"/>
      <sheetName val="諸経費"/>
      <sheetName val="清水計算営業税率関連"/>
      <sheetName val="PHU LUC2"/>
      <sheetName val="G"/>
      <sheetName val="1.R18 BF"/>
      <sheetName val="F-B"/>
      <sheetName val="운동장_(2)3"/>
      <sheetName val="04_12월건강보험(일용직)3"/>
      <sheetName val="06_일위대가목록3"/>
      <sheetName val="5_2_6~7공사요율3"/>
      <sheetName val="외주대비_-석É3"/>
      <sheetName val="2_원가집계3"/>
      <sheetName val="주공_갑지3"/>
      <sheetName val="1_내역(청_하역장전등)3"/>
      <sheetName val="05_유류비자금청구(완)3"/>
      <sheetName val="토__공3"/>
      <sheetName val="PAD_TR보호대기초3"/>
      <sheetName val="경율산정_XLS3"/>
      <sheetName val="grid_(1)3"/>
      <sheetName val="19_07월_세_계3"/>
      <sheetName val="19_07항목별(시트복사금지100번쓰기)3"/>
      <sheetName val="19_05월3"/>
      <sheetName val="자재기성_신청서_xlsx2"/>
      <sheetName val="4_수량산출서3"/>
      <sheetName val="안양동교_1안3"/>
      <sheetName val="4_예산내역서2"/>
      <sheetName val="A_견적2"/>
      <sheetName val="SP-ኬ"/>
      <sheetName val="1_관로3"/>
      <sheetName val="입찰내역_발주처_양식2"/>
      <sheetName val="const_2"/>
      <sheetName val="보도내역_("/>
      <sheetName val="C_배수관공"/>
      <sheetName val="I_설계조건"/>
      <sheetName val="3_바닥판설계"/>
      <sheetName val="6_RJP이토처리시간"/>
      <sheetName val="7_RJP지층별제원"/>
      <sheetName val="간접비_총괄표"/>
      <sheetName val="드럼사이즈_내역"/>
      <sheetName val="_갑"/>
      <sheetName val="도급표지__(3"/>
      <sheetName val="Shጾ"/>
      <sheetName val="도급표지__(怀꿟"/>
      <sheetName val="1공구_건䘢䠂檱䠛檳"/>
      <sheetName val="4_L速뇥ᝠ"/>
      <sheetName val="소야공정계罈_"/>
      <sheetName val="외주대비_-석축_x2"/>
      <sheetName val="외주대비_-석축_x3"/>
      <sheetName val="외주대비_-석축_x4"/>
      <sheetName val="외주대비_-석축_x5"/>
      <sheetName val="외주대비_-석축_x6"/>
      <sheetName val="외주대비_-석축[후다내역_XLS]_____4"/>
      <sheetName val="List"/>
      <sheetName val="비주거용"/>
      <sheetName val="FD"/>
      <sheetName val="GI"/>
      <sheetName val="EE (3)"/>
      <sheetName val="PAVEMENT"/>
      <sheetName val="TRAFFIC"/>
      <sheetName val="DG3285"/>
      <sheetName val="[후다내역.XLS]__H4018_c_ESTI96_강__2"/>
      <sheetName val="보도내 _x005f_x0000__x005f_x0000_䪾"/>
      <sheetName val="내역(최종본浳き_x005f_x0000__x005f_x0000_"/>
      <sheetName val="내역(최종본浳⿢_x005f_x0000__x005f_x0000_"/>
      <sheetName val="내역(최종본浳ぁ_x005f_x0000__x005f_x0000_"/>
      <sheetName val="Sh´"/>
      <sheetName val="시멘혷_xdf67__x0000__x0000_"/>
      <sheetName val="시멘혾_xdf67__x0000__x0000_"/>
      <sheetName val="표지 ¬_x0000__x0000_"/>
      <sheetName val="변경요청내역"/>
      <sheetName val="자재단가표"/>
      <sheetName val="gyun"/>
      <sheetName val="4ⶌ쌈"/>
      <sheetName val="4_x0000__x0000_Ԁ"/>
      <sheetName val="1차3회-개소별명세서-빨간색-인쇄용(2187_x0000__x0000_"/>
      <sheetName val="전_x0000_"/>
      <sheetName val="2.입력sheet"/>
      <sheetName val="측구_x0000_"/>
      <sheetName val="교각¾_x0000_"/>
      <sheetName val="갑漅⿊"/>
      <sheetName val="18.궤도재료"/>
      <sheetName val="내역 "/>
      <sheetName val="급수공사"/>
      <sheetName val="내역서변⢳쨁"/>
      <sheetName val="내역서변⢳쉨쨁"/>
      <sheetName val="내역서변⢳쨁"/>
      <sheetName val="내역서변ꙭ _x0000_"/>
      <sheetName val="[후다내역.XLS]__H1775_c_ESTI96____2"/>
      <sheetName val="장비명"/>
      <sheetName val="신축이음"/>
      <sheetName val="업무량"/>
      <sheetName val="PMT"/>
      <sheetName val="기본데이타입력"/>
      <sheetName val="변경갑지"/>
      <sheetName val="증감(갑지)"/>
      <sheetName val="3BL공동구__x0000__x0000_"/>
      <sheetName val="견적(._x0000__x0000_"/>
      <sheetName val="홈용접표"/>
      <sheetName val="2_대외ɡ_x0000_က"/>
      <sheetName val="2_대외ⱔⰀ"/>
      <sheetName val="수⋜Ɇ녈"/>
      <sheetName val="가시설흙막이"/>
      <sheetName val="수정시산표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2.교_x0000__x0000__xdd08_̚벝"/>
      <sheetName val="인원계획-미화"/>
      <sheetName val="제작계획"/>
      <sheetName val="토목내역서 (도급단가) (2)"/>
      <sheetName val="A1내역_총괄표"/>
      <sheetName val="1공구_건정토건_철槜〩"/>
      <sheetName val="단가산출서(토공사)"/>
      <sheetName val="외Å_x0000_"/>
      <sheetName val="외Å_x0000_退"/>
      <sheetName val="1공구_건정토건_철㑸4"/>
      <sheetName val="정보매체A동"/>
      <sheetName val="1공구_건정토건_철_x0000__x0000_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조명율ၒ"/>
      <sheetName val="Assumptions"/>
      <sheetName val="부대공(집계)"/>
      <sheetName val="NOM³_x005f_x0000_Ԁ"/>
      <sheetName val="NOMֳ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인부신상ĺ"/>
      <sheetName val="_x0015__x0000_"/>
      <sheetName val="CTEၒ_x0000__x0000__x0000__x0000_"/>
      <sheetName val="1.외주공사"/>
      <sheetName val="2.직영공사"/>
      <sheetName val="CAUDIT"/>
      <sheetName val="1_수"/>
      <sheetName val="부대내"/>
      <sheetName val="견적刀"/>
      <sheetName val="외주대비_-ʶ"/>
      <sheetName val="일위대가_집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공사비_내역_(가)"/>
      <sheetName val="BREAKDOW頀ᵛ瀞囏攀"/>
      <sheetName val="실행_x0002__x0000_먐"/>
      <sheetName val="실행_x0002__x0000_笀"/>
      <sheetName val="실행_x0002__x0000_廸"/>
      <sheetName val="실행ʜᔖ"/>
      <sheetName val="[후다내역.XLS]__H4018_c_ESTI96___58"/>
      <sheetName val="[후다내역.XLS]__H4018_c_ESTI96___59"/>
      <sheetName val="[후다내역.XLS]__H4018_c_ESTI96___60"/>
      <sheetName val="통신원가"/>
      <sheetName val="공업용수_x0000__x0000_"/>
      <sheetName val="소방내역서"/>
      <sheetName val="도급표지__(ꀀ႑"/>
      <sheetName val="지시서"/>
      <sheetName val="일위(이설)"/>
      <sheetName val="표지_(3)10"/>
      <sheetName val="표지_(2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6__안전관리비18"/>
      <sheetName val="HRSG_SMALL0722010"/>
      <sheetName val="교각토공__2_10"/>
      <sheetName val="3_공통공사대비10"/>
      <sheetName val="준검_내역서11"/>
      <sheetName val="7__현장관리비_9"/>
      <sheetName val="97년_추정10"/>
      <sheetName val="6PILE__(돌출)11"/>
      <sheetName val="조건표_(2)9"/>
      <sheetName val="목차_9"/>
      <sheetName val="입출재고현황_(2)10"/>
      <sheetName val="하도내역_(철콘)9"/>
      <sheetName val="BSD_(2)10"/>
      <sheetName val="2차전체변경예정_(2)9"/>
      <sheetName val="노무비_근거9"/>
      <sheetName val="임율_Data9"/>
      <sheetName val="b_balju_(2)9"/>
      <sheetName val="1_설계기준9"/>
      <sheetName val="단면_(2)9"/>
      <sheetName val="8_현장관리비9"/>
      <sheetName val="7_안전관리비9"/>
      <sheetName val="토공유동표(전체_당초)9"/>
      <sheetName val="8_PILE__(돌출)9"/>
      <sheetName val="1__설계조건_2_단면가정_3__하중계산10"/>
      <sheetName val="DATA_입력란10"/>
      <sheetName val="구조______8"/>
      <sheetName val="노무비_8"/>
      <sheetName val="현장관리비_산출내역10"/>
      <sheetName val="5__현장관리비(new)_8"/>
      <sheetName val="실행내역서_10"/>
      <sheetName val="Customer_Databas8"/>
      <sheetName val="화재_탐지_설비8"/>
      <sheetName val="4_일위대가집계8"/>
      <sheetName val="5__현장관리비_new__8"/>
      <sheetName val="내역서_제출8"/>
      <sheetName val="간_지18"/>
      <sheetName val="중기조종사_단위단가9"/>
      <sheetName val="1_설계조건10"/>
      <sheetName val="방배동내역_(총괄)8"/>
      <sheetName val="Temporary_Mooring8"/>
      <sheetName val="A_LINE8"/>
      <sheetName val="2_대외공문11"/>
      <sheetName val="설내역서_9"/>
      <sheetName val="7_PILE__(돌출)8"/>
      <sheetName val="1_취수장10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내역(최종본4_5)11"/>
      <sheetName val="1_수인터널11"/>
      <sheetName val="설_계11"/>
      <sheetName val="AS포장복구_11"/>
      <sheetName val="6__안전관리비19"/>
      <sheetName val="총_원가계산8"/>
      <sheetName val="_갑지8"/>
      <sheetName val="집_계_표8"/>
      <sheetName val="2_2_오피스텔(12~32F)8"/>
      <sheetName val="4_LINE8"/>
      <sheetName val="7_th8"/>
      <sheetName val="일위대가_집계표8"/>
      <sheetName val="9_1지하2층하부보8"/>
      <sheetName val="Sheet1_(2)10"/>
      <sheetName val="기술부_VENDOR_LIST8"/>
      <sheetName val="자__재8"/>
      <sheetName val="노원열병합__건축공사기성내역서10"/>
      <sheetName val="할증_8"/>
      <sheetName val="개인별_순위표8"/>
      <sheetName val="CM_18"/>
      <sheetName val="단계별내역_(2)8"/>
      <sheetName val="제출내역_(2)8"/>
      <sheetName val="2_2_띠장의_설계8"/>
      <sheetName val="BOX_본체7"/>
      <sheetName val="4_일위대가8"/>
      <sheetName val="MP_MOB7"/>
      <sheetName val="플랜트_설치10"/>
      <sheetName val="4_2_1_마루높이_검토7"/>
      <sheetName val="명일작업계획_(3)7"/>
      <sheetName val="TABLE_DB7"/>
      <sheetName val="쌍용_data_base7"/>
      <sheetName val="unit_48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단가_7"/>
      <sheetName val="변압기_및_발전기_용량7"/>
      <sheetName val="조도계산서_(도서)7"/>
      <sheetName val="빌딩_안내7"/>
      <sheetName val="CABLE_(2)7"/>
      <sheetName val="G_R300경비7"/>
      <sheetName val="단가대비표_(3)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수목데이타_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세골재__T2_변경_현황7"/>
      <sheetName val="내역서_(2)7"/>
      <sheetName val="전화공사_공량_및_집계표7"/>
      <sheetName val="참조_(2)7"/>
      <sheetName val="6__직접경비7"/>
      <sheetName val="대가_(보완)7"/>
      <sheetName val="3_자재비(총괄)7"/>
      <sheetName val="5호광장_(만점)8"/>
      <sheetName val="인천국제_(만점)_(2)8"/>
      <sheetName val="제조_경영7"/>
      <sheetName val="인건비_10"/>
      <sheetName val="4_전기7"/>
      <sheetName val="노_무_비7"/>
      <sheetName val="미납품_현황7"/>
      <sheetName val="신설개소별_총집계표(동해-배전)7"/>
      <sheetName val="6_이토처리시간7"/>
      <sheetName val="전_체7"/>
      <sheetName val="STEEL_BOX_단면설계(SEC_8)7"/>
      <sheetName val="2_1외주7"/>
      <sheetName val="2_3노무7"/>
      <sheetName val="2_4자재7"/>
      <sheetName val="2_2장비7"/>
      <sheetName val="2_5경비7"/>
      <sheetName val="2_6수목대7"/>
      <sheetName val="3련_BOX7"/>
      <sheetName val="용선_C_L7"/>
      <sheetName val="Xunit_(단위환산)7"/>
      <sheetName val="울진항공등화_내역서7"/>
      <sheetName val="SHEET_PILE단가7"/>
      <sheetName val="0_0ControlSheet11"/>
      <sheetName val="0_1keyAssumption11"/>
      <sheetName val="전차선로_물량표10"/>
      <sheetName val="4_내진설계10"/>
      <sheetName val="현장별계약현황('98_10_31)10"/>
      <sheetName val="96보완계획7_1210"/>
      <sheetName val="부대입찰_내역서10"/>
      <sheetName val="_총괄표10"/>
      <sheetName val="제잡비_xls10"/>
      <sheetName val="Eq__Mobilization10"/>
      <sheetName val="3BL공동구_수량10"/>
      <sheetName val="토공(우물통,기타)_10"/>
      <sheetName val="2_고용보험료산출근거10"/>
      <sheetName val="원가계산_(2)10"/>
      <sheetName val="장비당단가_(1)9"/>
      <sheetName val="Sheet2_(2)9"/>
      <sheetName val="내___역8"/>
      <sheetName val="프라임_강변역(4,236)8"/>
      <sheetName val="콤보박스와_리스트박스의_연결10"/>
      <sheetName val="2000년_공정표8"/>
      <sheetName val="수_량_명_세_서_-_19"/>
      <sheetName val="2_교량(신설)8"/>
      <sheetName val="5_2코핑8"/>
      <sheetName val="2_건축9"/>
      <sheetName val="공정표_9"/>
      <sheetName val="P_M_별8"/>
      <sheetName val="4_경비_5_영업외수지8"/>
      <sheetName val="_견적서8"/>
      <sheetName val="배수공_시멘트_및_골재량_산출8"/>
      <sheetName val="별표_9"/>
      <sheetName val="전체내역_(2)7"/>
      <sheetName val="Hyundai_Unit_cost_xls7"/>
      <sheetName val="일_위_대_가_표7"/>
      <sheetName val="영흥TL(UP,DOWN)_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단가_및_재료비7"/>
      <sheetName val="내역서_6"/>
      <sheetName val="모선자재_집계표6"/>
      <sheetName val="재료의_할증6"/>
      <sheetName val="99_조정금액4"/>
      <sheetName val="광통신_견적내역서18"/>
      <sheetName val="DATA_입력부8"/>
      <sheetName val="CIP_공사9"/>
      <sheetName val="수량산출서_갑지8"/>
      <sheetName val="1_3_1절점좌표8"/>
      <sheetName val="1_1설계기준8"/>
      <sheetName val="2000_058"/>
      <sheetName val="1_본부별8"/>
      <sheetName val="기초입력_DATA8"/>
      <sheetName val="EQUIP_LIST8"/>
      <sheetName val="단양_00_아파트-세부내역8"/>
      <sheetName val="4_장비손료8"/>
      <sheetName val="재활용_악취_먼지DUCT산출8"/>
      <sheetName val="5_정산서8"/>
      <sheetName val="설계기준_및_하중계산7"/>
      <sheetName val="원내역서_그대로7"/>
      <sheetName val="남양시작동자105노65기1_3화1_27"/>
      <sheetName val="관음목장(제출용)자105인97_57"/>
      <sheetName val="1062-X방향_7"/>
      <sheetName val="PROJECT_BRIEF7"/>
      <sheetName val="969910(_R)7"/>
      <sheetName val="전선_및_전선관7"/>
      <sheetName val="VENDOR_LIST7"/>
      <sheetName val="표__지6"/>
      <sheetName val="D1_2_COF모듈자재_입출재고_(B급)6"/>
      <sheetName val="샌딩_에폭시_도장5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일위대가_(PM)7"/>
      <sheetName val="1차_내역서7"/>
      <sheetName val="외주대비_ᨀ晙ԯ5"/>
      <sheetName val="108_수선비7"/>
      <sheetName val="2F_회의실견적(5_14_일대)7"/>
      <sheetName val="경비_(1)7"/>
      <sheetName val="Sight_n_M_H7"/>
      <sheetName val="매출요약(월별)_-년간7"/>
      <sheetName val="Piping_Design_Data7"/>
      <sheetName val="4_&amp;_10-inch,_CO2_Combo_&amp;_Sweep7"/>
      <sheetName val="①idea_pipeline7"/>
      <sheetName val="IMP_통일양식7"/>
      <sheetName val="LYS_통일양식7"/>
      <sheetName val="유통기한_프로그램7"/>
      <sheetName val="1_䷨수장7"/>
      <sheetName val="4_뀴진설Ⳅ7"/>
      <sheetName val="전䰨선로_물량표7"/>
      <sheetName val="㶀대입찰_내역서7"/>
      <sheetName val="총괄집계_7"/>
      <sheetName val="중기쥰종사_단위단가7"/>
      <sheetName val="한성교회_신축공사(050713)_CheckList7"/>
      <sheetName val="중기사용료_(2)4"/>
      <sheetName val="기존단가_(2)5"/>
      <sheetName val="strut_type7"/>
      <sheetName val="-15_06"/>
      <sheetName val="사__업__비__수__지__예__산__서6"/>
      <sheetName val="FRP_PIPING_일위대가7"/>
      <sheetName val="10_경제성분석6"/>
      <sheetName val="2_16"/>
      <sheetName val="청_구5"/>
      <sheetName val="공내역_및_견적조건6"/>
      <sheetName val="기계_도급내역서6"/>
      <sheetName val="7_전산해석결과5"/>
      <sheetName val="4_하중5"/>
      <sheetName val="kimre_scrubber7"/>
      <sheetName val="_ｹ-ﾌﾞﾙ4"/>
      <sheetName val="신평리_권리자명부4"/>
      <sheetName val="97_사업추정(WEKI)4"/>
      <sheetName val="PTVT_(MAU)7"/>
      <sheetName val="Div26_-_Elect6"/>
      <sheetName val="함열량_db6"/>
      <sheetName val="고객사_관리_코드7"/>
      <sheetName val="cong_thuc_tinh_chi_tiet6"/>
      <sheetName val="Bảng_mã_VT6"/>
      <sheetName val="Khoi_luong6"/>
      <sheetName val="DonGia_chetao6"/>
      <sheetName val="DonGia_VatTuLK6"/>
      <sheetName val="Fr_Revit6"/>
      <sheetName val="NSA_Summary6"/>
      <sheetName val="H__MECHANICAL4"/>
      <sheetName val="J__FIRE_FIGHTING4"/>
      <sheetName val="Gia_VLNCMTC4"/>
      <sheetName val="chi_tiet5"/>
      <sheetName val="PPC_Summary5"/>
      <sheetName val="3_단가산출서4"/>
      <sheetName val="4_단가산출기초4"/>
      <sheetName val="_IL-3_XLSY갑지8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àn_T14"/>
      <sheetName val="Lỗ_thông_gió4"/>
      <sheetName val="Thống_kê4"/>
      <sheetName val="Tai_khoan4"/>
      <sheetName val="SCOPE_OF_WORK4"/>
      <sheetName val="Tong_hop4"/>
      <sheetName val="Phan_lap_dat4"/>
      <sheetName val="Lắp_Ráp4"/>
      <sheetName val="KET_CAU-_MJV24"/>
      <sheetName val="Ví_dụ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대3류_4"/>
      <sheetName val="BEND_LOSS4"/>
      <sheetName val="01__DATA4"/>
      <sheetName val="보도내_3"/>
      <sheetName val="외주대비_-석축_x005f_x0000__x005f_x0000__x005f_x0000__2"/>
      <sheetName val="태화42_3"/>
      <sheetName val="ጊ후다내역_XLS]0_0ControlSheet33"/>
      <sheetName val="投标材料清单_3"/>
      <sheetName val="토공_total4"/>
      <sheetName val="TRAY_헹거산출4"/>
      <sheetName val="Dầm_13"/>
      <sheetName val="Unit_Rate(non_print)3"/>
      <sheetName val="Bang_gia_2011_10_123"/>
      <sheetName val="Sàn_tầng_01_(_old_)3"/>
      <sheetName val="5_6_NTKL_ĐHKK_3"/>
      <sheetName val="5_12_NTKL_PCCC3"/>
      <sheetName val="Gia_thanh_chuoi_su3"/>
      <sheetName val="Tiep_dia3"/>
      <sheetName val="Don_gia_vung_III-Can_Tho3"/>
      <sheetName val="TH_MEP3"/>
      <sheetName val="Cọc_nhồi3"/>
      <sheetName val="Bang_TH3"/>
      <sheetName val="5_NKTC3"/>
      <sheetName val="4_BBNT-LĐ3"/>
      <sheetName val="ESTI_2"/>
      <sheetName val="1_Requisition(E)2"/>
      <sheetName val="dtct_cong2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D_&amp;_W_sizes3"/>
      <sheetName val="Goc_CC3"/>
      <sheetName val="220_(2)3"/>
      <sheetName val="3_관로전환기3"/>
      <sheetName val="외주현황_wq13"/>
      <sheetName val="_3"/>
      <sheetName val="F_월별기성수금현황_3"/>
      <sheetName val="TL_rieng2"/>
      <sheetName val="Elec_LG3"/>
      <sheetName val="외주대비_-석축???_x3"/>
      <sheetName val="IMF_Code3"/>
      <sheetName val="Doi_so2"/>
      <sheetName val="Du_thau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Measure_13062"/>
      <sheetName val="DM_ChiPhi2"/>
      <sheetName val="C_MECHANICAL3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Sh"/>
      <sheetName val="부대표지츀_"/>
      <sheetName val="Land_Dev't__Ph-1"/>
      <sheetName val="CHITIET_VL-NC-TT1p"/>
      <sheetName val="THONG_KE_CAU_KIEN"/>
      <sheetName val="Thoat_nuoc"/>
      <sheetName val="Tax_Ref"/>
      <sheetName val="3_일반사상"/>
      <sheetName val="실행駐"/>
      <sheetName val="도급표지__㧈冈"/>
      <sheetName val="[후다내역.XLS]__H4018_c_ESTI96___61"/>
      <sheetName val="[후다내역.XLS]__H4018_c_ESTI96___62"/>
      <sheetName val="[후다내역.XLS]__H4018_c_ESTI96___63"/>
      <sheetName val="[후다내역.XLS]__H4018_c_ESTI96___64"/>
      <sheetName val="[후다내역.XLS]__H4018_c_ESTI96___65"/>
      <sheetName val="[후다내역.XLS]__H4018_c_ESTI96___66"/>
      <sheetName val="[후다내역.XLS]__H4018_c_ESTI96___67"/>
      <sheetName val="[후다내역.XLS]__H4018_c_ESTI96___68"/>
      <sheetName val="[후다내역.XLS]__H4018_c_ESTI96___69"/>
      <sheetName val="[후다내역.XLS]__H4018_c_ESTI96___70"/>
      <sheetName val="[후다내역.XLS]__H4018_c_ESTI96___71"/>
      <sheetName val="[후다내역.XLS]__H4018_c_ESTI96___72"/>
      <sheetName val="[후다내역.XLS]__H4018_c_ESTI96___73"/>
      <sheetName val="[후다내역.XLS]__H4018_c_ESTI96___74"/>
      <sheetName val="[후다내역.XLS]__H4018_c_ESTI96___75"/>
      <sheetName val="[후다내역.XLS]__H4018_c_ESTI96___76"/>
      <sheetName val="[후다내역.XLS]__H4018_c_ESTI96___77"/>
      <sheetName val="[후다내역.XLS]__H4018_c_ESTI96___78"/>
      <sheetName val="[후다내역.XLS]__H4018_c_ESTI96___79"/>
      <sheetName val="[후다내역.XLS]__H4018_c_ESTI96___80"/>
      <sheetName val="[후다내역.XLS]__H4018_c_ESTI96___81"/>
      <sheetName val="[후다내역.XLS]__H4018_c_ESTI96___82"/>
      <sheetName val="[후다내역.XLS]__H4018_c_ESTI96___83"/>
      <sheetName val="[후다내역.XLS]__H4018_c_ESTI96___84"/>
      <sheetName val="[후다내역.XLS]__H4018_c_ESTI96___85"/>
      <sheetName val="[후다내역.XLS]__H4018_c_ESTI96___86"/>
      <sheetName val="[후다내역.XLS]__H4018_c_ESTI96___87"/>
      <sheetName val="[후다내역.XLS]__H4018_c_ESTI96___88"/>
      <sheetName val="[후다내역.XLS]__H4018_c_ESTI96___89"/>
      <sheetName val="[후다내역.XLS]__H4018_c_ESTI96___90"/>
      <sheetName val="[후다내역.XLS]__H4018_c_ESTI96___91"/>
      <sheetName val="[후다내역.XLS]__H4018_c_ESTI96__103"/>
      <sheetName val="[후다내역.XLS]__H4018_c_ESTI96___92"/>
      <sheetName val="[후다내역.XLS]__H4018_c_ESTI96___93"/>
      <sheetName val="[후다내역.XLS]__H4018_c_ESTI96___94"/>
      <sheetName val="[후다내역.XLS]__H4018_c_ESTI96___95"/>
      <sheetName val="[후다내역.XLS]__H4018_c_ESTI96___96"/>
      <sheetName val="[후다내역.XLS]__H4018_c_ESTI96___97"/>
      <sheetName val="[후다내역.XLS]__H4018_c_ESTI96___98"/>
      <sheetName val="[후다내역.XLS]__H4018_c_ESTI96___99"/>
      <sheetName val="[후다내역.XLS]__H4018_c_ESTI96__100"/>
      <sheetName val="[후다내역.XLS]__H4018_c_ESTI96__101"/>
      <sheetName val="[후다내역.XLS]__H4018_c_ESTI96__102"/>
      <sheetName val="[후다내역.XLS]__H4018_c_ESTI96__104"/>
      <sheetName val="[후다내역.XLS]__H4018_c_ESTI96__105"/>
      <sheetName val="[후다내역.XLS]__H4018_c_ESTI96__109"/>
      <sheetName val="[후다내역.XLS]__H4018_c_ESTI96__106"/>
      <sheetName val="[후다내역.XLS]__H4018_c_ESTI96__107"/>
      <sheetName val="[후다내역.XLS]__H4018_c_ESTI96__108"/>
      <sheetName val="[후다내역.XLS]__H4018_c_ESTI96__112"/>
      <sheetName val="[후다내역.XLS]__H4018_c_ESTI96__110"/>
      <sheetName val="[후다내역.XLS]__H4018_c_ESTI96__111"/>
      <sheetName val="[후다내역.XLS]__H4018_c_ESTI96__114"/>
      <sheetName val="[후다내역.XLS]__H4018_c_ESTI96__113"/>
      <sheetName val="도급표지É_x005f_x0000__x005f_x0000__x005f_x0001_Ԁ"/>
      <sheetName val="SP-¬_x005f_x0000_"/>
      <sheetName val="단가多〒_x005f_x0005_"/>
      <sheetName val="흥양2교토_x005f_x0000_h曘ʹ"/>
      <sheetName val="__2___x005f_x0000__x005f_x0000__x005f_x0005__x0_2"/>
      <sheetName val="GRD_x005f_x0000__x005f_x0000_"/>
      <sheetName val="Sikje_in_x005f_x0005_"/>
      <sheetName val="입찰품_x005f_x0005__x005f_x0000_"/>
      <sheetName val="____x005f_x0001___x005f_x0010__x005f_x0000__x00_2"/>
      <sheetName val="[후다_x005f_x0001_ _x005f_x0010_"/>
      <sheetName val="_________x005f_x005f_x005f_x0000__x005f_x005f_x_2"/>
      <sheetName val="eq_da_x005f_x0000__x005f_x0000_"/>
      <sheetName val=" 갑_x005f_x001f_"/>
      <sheetName val="단가_x005f_x0000__x005f_x0000__x005f_x0005_"/>
      <sheetName val="자동제_x005f_x0000_"/>
      <sheetName val="품À_x005f_x0000_"/>
      <sheetName val="SP-ኬ_x005f_x0002_"/>
      <sheetName val="______________x005f_x0012_______XLS_2"/>
      <sheetName val="견적_x005f_x0005_"/>
      <sheetName val="흥양2교토_x005f_x0000__x005f_x0000_Ā_x005f_x0000_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__x005f_x0000__x005f_x0000____x005f_x0000__x00_89"/>
      <sheetName val="__x005f_x0000__x005f_x0000____x005f_x0000__x00_90"/>
      <sheetName val="__x005f_x0000__x005f_x0000____x005f_x0000__x00_91"/>
      <sheetName val="__x005f_x0000__x005f_x0000____x005f_x0000__x00_92"/>
      <sheetName val="__x005f_x0000__x005f_x0000____x005f_x0000__x00_93"/>
      <sheetName val="__x005f_x0000__x005f_x0000____x005f_x0000__x00_94"/>
      <sheetName val="__x005f_x0000__x005f_x0000____x005f_x0000__x00_95"/>
      <sheetName val="__x005f_x0000__x005f_x0000____x005f_x0000__x00_96"/>
      <sheetName val="__x005f_x0000__x005f_x0000____x005f_x0000__x00_97"/>
      <sheetName val="__x005f_x0000__x005f_x0000____x005f_x0000__x00_98"/>
      <sheetName val="__x005f_x0000__x005f_x0000____x005f_x0000__x00_99"/>
      <sheetName val="__x005f_x0000__x005f_x0000____x005f_x0000__x0_100"/>
      <sheetName val="__x005f_x0000__x005f_x0000____x005f_x0000__x0_101"/>
      <sheetName val="__x005f_x0000__x005f_x0000____x005f_x0000__x0_102"/>
      <sheetName val="__x005f_x0000__x005f_x0000____x005f_x0000__x0_103"/>
      <sheetName val="__x005f_x0000__x005f_x0000____x005f_x0000__x0_104"/>
      <sheetName val="__x005f_x0000__x005f_x0000____x005f_x0000__x0_105"/>
      <sheetName val="__x005f_x0000__x005f_x0000____x005f_x0000__x0_106"/>
      <sheetName val="_후다_x005f_x0001_ _x005f_x0010_"/>
      <sheetName val="48_x005f_x0005_?"/>
      <sheetName val="Sikje_in_x005f_x0005_?"/>
      <sheetName val="䣐_x005f_x005f_x005f_x0000__x005f_x005f_x005f_x0000_갑쥀)"/>
      <sheetName val="P_x005f_x005f_x005f_x0005_"/>
      <sheetName val="48_x005f_x005f_x005f_x0005__x005f_x005f_x005f_x0000_"/>
      <sheetName val="Sikje_inĴ¾_x005f_x005f_x005f_x0000_"/>
      <sheetName val="eq_dat_x005f_x005f_x005f_x0000_"/>
      <sheetName val="1차설계Ꮗԯ_x005f_x005f_x005f_x0000_"/>
      <sheetName val="1차설계逷≙_x005f_x005f_x005f_xdc00_≙"/>
      <sheetName val="Sikje_in_x005f_x005f_x005f_x0005__x005f_x005f_x_2"/>
      <sheetName val="CԀ_x005f_x005f_x005f_x0000_缀"/>
      <sheetName val="점_x005f_x0000__x005f_x0000_Ā"/>
      <sheetName val="_________x005f_x0000__x005f_x0000__x005f_x0000__3"/>
      <sheetName val="_________x005f_x0000__x005f_x0000__x005f_x0000__4"/>
      <sheetName val="_________x005f_x0000__x005f_x0000__x005f_x0000__5"/>
      <sheetName val="_________x005f_x0000__x005f_x0000__x005f_x0000__6"/>
      <sheetName val="_________x005f_x0000__x005f_x0000__x005f_x0000__7"/>
      <sheetName val="주차구획_x005f_x0000__x005f_x0000_Ԁ"/>
      <sheetName val="도급표지  (3_x005f_x0000_"/>
      <sheetName val="Sh_x005f_x0000__x005f_x0000__x005f_x0000_"/>
      <sheetName val="Sh_x005f_x0010__x005f_x0000_ጾ"/>
      <sheetName val="소야공정_x005f_x0000__x005f_x0000_Ԁ"/>
      <sheetName val="소야공정계_x005f_x0000__x005f_x0000_"/>
      <sheetName val="부_x005f_x0000_쎥_x005f_x0000_"/>
      <sheetName val="GRD_x005f_x0000_"/>
      <sheetName val="일위대가 집_x005f_x0000__x005f_x0000_"/>
      <sheetName val="_________x005f_x0000__x005f_x0000__x005f_x0000__8"/>
      <sheetName val="1공구 건_x005f_xdc00_䘢䠂檱䠛檳"/>
      <sheetName val="옥외등신설"/>
      <sheetName val="저케CV22신설"/>
      <sheetName val="저케CV38신설"/>
      <sheetName val="저케CV8신설"/>
      <sheetName val="접지3종"/>
      <sheetName val="[후다내역.XLS]__H4018_c_ESTI96__121"/>
      <sheetName val="[후다내역.XLS]__H4018_c_ESTI96__115"/>
      <sheetName val="[후다내역.XLS]__H4018_c_ESTI96__116"/>
      <sheetName val="[후다내역.XLS]__H4018_c_ESTI96__117"/>
      <sheetName val="[후다내역.XLS]__H4018_c_ESTI96__118"/>
      <sheetName val="[후다내역.XLS]__H4018_c_ESTI96__119"/>
      <sheetName val="[후다내역.XLS]__H4018_c_ESTI96__120"/>
      <sheetName val="(참고)WBS유형 분류방법"/>
      <sheetName val="J直ᄐ"/>
      <sheetName val="X17-TOTAL"/>
      <sheetName val="점_x0000__x0000_촀"/>
      <sheetName val="임율요율"/>
      <sheetName val="BREAKDOW"/>
      <sheetName val="BREAKDOW頀ᵛ瀞囏_x001c_"/>
      <sheetName val="입력데이타(비"/>
      <sheetName val="실행_x0002_"/>
      <sheetName val="외Å"/>
      <sheetName val="1차설계逷≙"/>
      <sheetName val="6공구("/>
      <sheetName val="1공구 건"/>
      <sheetName val="T6-6(2)"/>
      <sheetName val="사업수지"/>
      <sheetName val="Du toan"/>
      <sheetName val="Keothep"/>
      <sheetName val="Re-bar"/>
      <sheetName val="전㾼ǚ뛠"/>
      <sheetName val="총투입계"/>
      <sheetName val="설계설명서"/>
      <sheetName val="제거(위험목굴)"/>
      <sheetName val="작업로개설산정표"/>
      <sheetName val="예방나무주사"/>
      <sheetName val="나무주사 ha당 단가"/>
      <sheetName val="소군락모두베기 등 면적조서"/>
      <sheetName val="조사야장"/>
      <sheetName val="적용요율"/>
      <sheetName val="원가계산서(자원)"/>
      <sheetName val="원가계산서(보호)"/>
      <sheetName val="관급자재내역서"/>
      <sheetName val="교각토공_(_x0000__x0000_Ā"/>
      <sheetName val="발주서"/>
      <sheetName val="ITEM_QTY"/>
      <sheetName val="ITEM_W"/>
      <sheetName val="단가(마감)"/>
      <sheetName val="9910"/>
      <sheetName val="GRD䋜¯"/>
      <sheetName val="지점비용"/>
      <sheetName val="HRSG_SMALက_x0000_骨쌁ﴅ/"/>
      <sheetName val="HRSG_SMAL쌄ﴅ/_x0000_瀀þ_x0000_"/>
      <sheetName val="부재예실1월"/>
      <sheetName val="수액원료4"/>
      <sheetName val="공통"/>
      <sheetName val="준공조서갑¬"/>
      <sheetName val="데리네이타현_x0000_"/>
      <sheetName val="[후다내역.XLS]__H4018_c_ESTI96__122"/>
      <sheetName val="자재테이블"/>
      <sheetName val="[후다내역.XLS]__H4018_c_ESTI96__123"/>
      <sheetName val="[후다내역.XLS]__H4018_c_ESTI96__146"/>
      <sheetName val="[후다내역.XLS]__H4018_c_ESTI96__124"/>
      <sheetName val="[후다내역.XLS]__H4018_c_ESTI96__125"/>
      <sheetName val="[후다내역.XLS]__H4018_c_ESTI96__126"/>
      <sheetName val="[후다내역.XLS]__H4018_c_ESTI96__127"/>
      <sheetName val="[후다내역.XLS]__H4018_c_ESTI96__128"/>
      <sheetName val="[후다내역.XLS]__H4018_c_ESTI96__129"/>
      <sheetName val="[후다내역.XLS]__H4018_c_ESTI96__143"/>
      <sheetName val="[후다내역.XLS]__H4018_c_ESTI96__130"/>
      <sheetName val="[후다내역.XLS]__H4018_c_ESTI96__131"/>
      <sheetName val="[후다내역.XLS]__H4018_c_ESTI96__136"/>
      <sheetName val="[후다내역.XLS]__H4018_c_ESTI96__132"/>
      <sheetName val="[후다내역.XLS]__H4018_c_ESTI96__133"/>
      <sheetName val="[후다내역.XLS]__H4018_c_ESTI96__134"/>
      <sheetName val="[후다내역.XLS]__H4018_c_ESTI96__135"/>
      <sheetName val="[후다내역.XLS]__H4018_c_ESTI96__140"/>
      <sheetName val="[후다내역.XLS]__H4018_c_ESTI96__137"/>
      <sheetName val="[후다내역.XLS]__H4018_c_ESTI96__138"/>
      <sheetName val="[후다내역.XLS]__H4018_c_ESTI96__139"/>
      <sheetName val="[후다내역.XLS]__H4018_c_ESTI96__142"/>
      <sheetName val="[후다내역.XLS]__H4018_c_ESTI96__141"/>
      <sheetName val="[후다내역.XLS]__H4018_c_ESTI96__144"/>
      <sheetName val="[후다내역.XLS]__H4018_c_ESTI96__145"/>
      <sheetName val="[후다내역.XLS]__H4018_c_ESTI96__148"/>
      <sheetName val="[후다내역.XLS]__H4018_c_ESTI96__147"/>
      <sheetName val="종합(data)"/>
      <sheetName val="eq_d培¹_x0000_"/>
      <sheetName val="eq_d培ú_x0000_"/>
      <sheetName val="8100"/>
      <sheetName val="[후다내역.XLS]__H4018_c_ESTI96__149"/>
      <sheetName val="집 "/>
      <sheetName val="SANÖ_x0000_Ԁ_x0000_"/>
      <sheetName val="1공구 건정토건 濐Ȫ"/>
      <sheetName val="ExcelObject"/>
      <sheetName val="요기"/>
      <sheetName val="VXXXXXX"/>
      <sheetName val="보도내역 ၒ_x0000__x0000_"/>
      <sheetName val="전_x0000__x0000__x0005_"/>
      <sheetName val="[후다내역.XLS]__H4018_c_ESTI96__152"/>
      <sheetName val="[후다내역.XLS]__H4018_c_ESTI96__151"/>
      <sheetName val="[후다내역.XLS]__H4018_c_ESTI96__150"/>
      <sheetName val="[후다내역.XLS]__H4018_c_ESTI96__154"/>
      <sheetName val="[후다내역.XLS]__H4018_c_ESTI96__153"/>
      <sheetName val="[후다내역.XLS]__H4018_c_ESTI96__157"/>
      <sheetName val="[후다내역.XLS]__H4018_c_ESTI96__155"/>
      <sheetName val="[후다내역.XLS]__H4018_c_ESTI96__156"/>
      <sheetName val="[후다내역.XLS]__H4018_c_ESTI96__158"/>
      <sheetName val="[후다내역.XLS]__H4018_c_ESTI96__159"/>
      <sheetName val="[후다내역.XLS]__H4018_c_ESTI96__160"/>
      <sheetName val="[후다내역.XLS]__H4018_c_ESTI96__161"/>
      <sheetName val="[후다내역.XLS]__H4018_c_ESTI96__163"/>
      <sheetName val="[후다내역.XLS]__H4018_c_ESTI96__162"/>
      <sheetName val="[후다내역.XLS]__H4018_c_ESTI96__198"/>
      <sheetName val="[후다내역.XLS]__H4018_c_ESTI96__164"/>
      <sheetName val="[후다내역.XLS]__H4018_c_ESTI96__168"/>
      <sheetName val="[후다내역.XLS]__H4018_c_ESTI96__165"/>
      <sheetName val="[후다내역.XLS]__H4018_c_ESTI96__166"/>
      <sheetName val="[후다내역.XLS]__H4018_c_ESTI96__167"/>
      <sheetName val="[후다내역.XLS]__H4018_c_ESTI96__169"/>
      <sheetName val="[후다내역.XLS]__H4018_c_ESTI96__170"/>
      <sheetName val="[후다내역.XLS]__H4018_c_ESTI96__171"/>
      <sheetName val="[후다내역.XLS]__H4018_c_ESTI96__172"/>
      <sheetName val="[후다내역.XLS]__H4018_c_ESTI96__174"/>
      <sheetName val="[후다내역.XLS]__H4018_c_ESTI96__173"/>
      <sheetName val="[후다내역.XLS]__H4018_c_ESTI96__179"/>
      <sheetName val="[후다내역.XLS]__H4018_c_ESTI96__176"/>
      <sheetName val="[후다내역.XLS]__H4018_c_ESTI96__175"/>
      <sheetName val="[후다내역.XLS]__H4018_c_ESTI96__178"/>
      <sheetName val="[후다내역.XLS]__H4018_c_ESTI96__177"/>
      <sheetName val="[후다내역.XLS]__H4018_c_ESTI96__182"/>
      <sheetName val="[후다내역.XLS]__H4018_c_ESTI96__181"/>
      <sheetName val="[후다내역.XLS]__H4018_c_ESTI96__180"/>
      <sheetName val="[후다내역.XLS]__H4018_c_ESTI96__190"/>
      <sheetName val="[후다내역.XLS]__H4018_c_ESTI96__183"/>
      <sheetName val="[후다내역.XLS]__H4018_c_ESTI96__189"/>
      <sheetName val="[후다내역.XLS]__H4018_c_ESTI96__184"/>
      <sheetName val="[후다내역.XLS]__H4018_c_ESTI96__185"/>
      <sheetName val="[후다내역.XLS]__H4018_c_ESTI96__186"/>
      <sheetName val="[후다내역.XLS]__H4018_c_ESTI96__187"/>
      <sheetName val="[후다내역.XLS]__H4018_c_ESTI96__188"/>
      <sheetName val="[후다내역.XLS]__H4018_c_ESTI96__191"/>
      <sheetName val="[후다내역.XLS]__H4018_c_ESTI96__192"/>
      <sheetName val="[후다내역.XLS]__H4018_c_ESTI96__193"/>
      <sheetName val="[후다내역.XLS]__H4018_c_ESTI96__194"/>
      <sheetName val="[후다내역.XLS]__H4018_c_ESTI96__195"/>
      <sheetName val="[후다내역.XLS]__H4018_c_ESTI96__196"/>
      <sheetName val="[후다내역.XLS]__H4018_c_ESTI96__197"/>
      <sheetName val="[후다내역.XLS]__H4018_c_ESTI96__199"/>
      <sheetName val="[후다내역.XLS]__H4018_c_ESTI96__200"/>
      <sheetName val="[후다내역.XLS]__H4018_c_ESTI96__201"/>
      <sheetName val="[후다내역.XLS]__H4018_c_ESTI96__202"/>
      <sheetName val="[후다내역.XLS]__H4018_c_ESTI96__206"/>
      <sheetName val="[후다내역.XLS]__H4018_c_ESTI96__203"/>
      <sheetName val="[후다내역.XLS]__H4018_c_ESTI96__204"/>
      <sheetName val="[후다내역.XLS]__H4018_c_ESTI96__205"/>
      <sheetName val="[후다내역.XLS]__H4018_c_ESTI96__207"/>
      <sheetName val="[후다내역.XLS]__H4018_c_ESTI96__209"/>
      <sheetName val="[후다내역.XLS]__H4018_c_ESTI96__208"/>
      <sheetName val="[후다내역.XLS]__H4018_c_ESTI96__210"/>
      <sheetName val="[후다내역.XLS]__H4018_c_ESTI96__211"/>
      <sheetName val="[후다내역.XLS]__H4018_c_ESTI96__219"/>
      <sheetName val="[후다내역.XLS]__H4018_c_ESTI96__213"/>
      <sheetName val="[후다내역.XLS]__H4018_c_ESTI96__212"/>
      <sheetName val="[후다내역.XLS]__H4018_c_ESTI96__214"/>
      <sheetName val="[후다내역.XLS]__H4018_c_ESTI96__215"/>
      <sheetName val="[후다내역.XLS]__H4018_c_ESTI96__216"/>
      <sheetName val="[후다내역.XLS]__H4018_c_ESTI96__217"/>
      <sheetName val="[후다내역.XLS]__H4018_c_ESTI96__218"/>
      <sheetName val="ORIGN"/>
      <sheetName val="[후다내역.XLS]__H4018_c_ESTI96__221"/>
      <sheetName val="[후다내역.XLS]__H4018_c_ESTI96__220"/>
      <sheetName val="[후다내역.XLS]__H4018_c_ESTI96__222"/>
      <sheetName val="[후다내역.XLS]__H4018_c_ESTI96__223"/>
      <sheetName val="[후다내역.XLS]__H4018_c_ESTI96__224"/>
      <sheetName val="Drop Down"/>
      <sheetName val="교각토공_(쫨☠䐠"/>
      <sheetName val="1공구 건?䘢䠂檱䠛檳"/>
      <sheetName val="6공구(?"/>
      <sheetName val="SANÖ"/>
      <sheetName val="HRSG_SMALက"/>
      <sheetName val="HRSG_SMAL쌄ﴅ/"/>
      <sheetName val="도급표지  헾⽊_x0005_"/>
      <sheetName val="도급표지  瓈¼甌"/>
      <sheetName val="도급표지  鞸ď韼"/>
      <sheetName val="C10집韸g"/>
      <sheetName val="일위대가표(총괄표)"/>
      <sheetName val="2.펌프장(사급자재)"/>
      <sheetName val="일위대가LIST"/>
      <sheetName val="노무대장(직영)_규빈건설"/>
      <sheetName val="공통자재 및 노임"/>
      <sheetName val="Dae_x0000_죀Ǟ_x0000__x0000_"/>
      <sheetName val="판형교20m"/>
      <sheetName val="가열로SW"/>
      <sheetName val="버스운행안내"/>
      <sheetName val="C10집_x0000__x0000_"/>
      <sheetName val="[후다내역.XLS]__H4018_c_ESTI96__231"/>
      <sheetName val="[후다내역.XLS]__H4018_c_ESTI96__226"/>
      <sheetName val="[후다내역.XLS]__H4018_c_ESTI96__225"/>
      <sheetName val="[후다내역.XLS]__H4018_c_ESTI96__227"/>
      <sheetName val="[후다내역.XLS]__H4018_c_ESTI96__228"/>
      <sheetName val="[후다내역.XLS]__H4018_c_ESTI96__229"/>
      <sheetName val="그림"/>
      <sheetName val="[후다내역.XLS]__H4018_c_ESTI96_강__3"/>
      <sheetName val="[후다내역.XLS]__H4018_c_ESTI96_강__4"/>
      <sheetName val="[후다내역.XLS]__H4018_c_ESTI96__230"/>
      <sheetName val="[후다내역.XLS]__H4018_c_ESTI96_강진_2"/>
      <sheetName val="도급표지  (3Á"/>
      <sheetName val="[후다내역_XLS]__H4018_c_ESTI96____2"/>
      <sheetName val="[후다내역_XLS]__H4018_c_ESTI96____4"/>
      <sheetName val="[후다내역_XLS]__H4018_c_ESTI96____3"/>
      <sheetName val="[후다내역_XLS]__H4018_c_ESTI96____6"/>
      <sheetName val="[후다내역_XLS]__H4018_c_ESTI96____5"/>
      <sheetName val="[후다내역_XLS]__H4018_c_ESTI96___30"/>
      <sheetName val="[후다내역_XLS]__H4018_c_ESTI96____7"/>
      <sheetName val="[후다내역_XLS]__H4018_c_ESTI96____8"/>
      <sheetName val="[후다내역_XLS]__H4018_c_ESTI96____9"/>
      <sheetName val="[후다내역_XLS]__H4018_c_ESTI96___10"/>
      <sheetName val="[후다내역_XLS]__H4018_c_ESTI96___11"/>
      <sheetName val="[후다내역_XLS]__H4018_c_ESTI96___12"/>
      <sheetName val="[후다내역_XLS]__H4018_c_ESTI96___15"/>
      <sheetName val="[후다내역_XLS]__H4018_c_ESTI96___13"/>
      <sheetName val="[후다내역_XLS]__H4018_c_ESTI96___14"/>
      <sheetName val="[후다내역_XLS]__H4018_c_ESTI96___21"/>
      <sheetName val="[후다내역_XLS]__H4018_c_ESTI96___16"/>
      <sheetName val="[후다내역_XLS]__H4018_c_ESTI96___17"/>
      <sheetName val="[후다내역_XLS]__H4018_c_ESTI96___18"/>
      <sheetName val="[후다내역_XLS]__H4018_c_ESTI96___19"/>
      <sheetName val="[후다내역_XLS]__H4018_c_ESTI96___20"/>
      <sheetName val="[후다내역_XLS]__H4018_c_ESTI96___24"/>
      <sheetName val="[후다내역_XLS]__H4018_c_ESTI96___22"/>
      <sheetName val="[후다내역_XLS]__H4018_c_ESTI96___23"/>
      <sheetName val="[후다내역_XLS]__H4018_c_ESTI96___27"/>
      <sheetName val="[후다내역_XLS]__H4018_c_ESTI96___25"/>
      <sheetName val="[후다내역_XLS]__H4018_c_ESTI96___26"/>
      <sheetName val="[후다내역_XLS]__H4018_c_ESTI96___28"/>
      <sheetName val="[후다내역_XLS]__H4018_c_ESTI96___29"/>
      <sheetName val="[후다내역_XLS]__H4018_c_ESTI96___31"/>
      <sheetName val="[후다내역_XLS]__H4018_c_ESTI96___32"/>
      <sheetName val="[후다내역_XLS]__H4018_c_ESTI96___33"/>
      <sheetName val="[후다내역_XLS]__H4018_c_ESTI96___34"/>
      <sheetName val="[후다내역.XLS]__H4018_c_ESTI96__235"/>
      <sheetName val="[후다내역.XLS]__H4018_c_ESTI96__233"/>
      <sheetName val="[후다내역.XLS]__H4018_c_ESTI96__232"/>
      <sheetName val="[후다내역.XLS]__H4018_c_ESTI96__234"/>
      <sheetName val="입력자료"/>
      <sheetName val="순공사비"/>
      <sheetName val="점萹ńῴ"/>
      <sheetName val="[후다내역.XLS]__H4018_c_ESTI96_강진_3"/>
      <sheetName val="[후다내역.XLS]__H4018_c_ESTI96_강진_4"/>
      <sheetName val="[후다내역.XLS]__H4018_c_ESTI96_강진_5"/>
      <sheetName val="[후다내역.XLS]__H4018_c_ESTI96_강진_6"/>
      <sheetName val="[후다내역.XLS]__H4018_c_ESTI96_강진_7"/>
      <sheetName val="흥양2교토공집꣒Ē"/>
      <sheetName val="제조원가"/>
      <sheetName val="품셈적용"/>
      <sheetName val="보도내역 (_x0005__x0000_"/>
      <sheetName val="임율"/>
      <sheetName val="208-238"/>
      <sheetName val="최초 bpm"/>
      <sheetName val="[후다내역.XLS]__H4018_c_ESTI96__265"/>
      <sheetName val="출력"/>
      <sheetName val="노무비 명세표_일용"/>
      <sheetName val="[후다내역.XLS]__H4018_c_ESTI96__238"/>
      <sheetName val="[후다내역.XLS]__H4018_c_ESTI96__236"/>
      <sheetName val="[후다내역.XLS]__H4018_c_ESTI96__237"/>
      <sheetName val="[후다내역.XLS]__H4018_c_ESTI96__240"/>
      <sheetName val="[후다내역.XLS]__H4018_c_ESTI96__239"/>
      <sheetName val="[후다내역.XLS]__H4018_c_ESTI96__241"/>
      <sheetName val="[후다내역.XLS]__H4018_c_ESTI96__242"/>
      <sheetName val="[후다내역.XLS]__H4018_c_ESTI96__243"/>
      <sheetName val="[후다내역.XLS]__H4018_c_ESTI96__244"/>
      <sheetName val="[후다내역.XLS]__H4018_c_ESTI96__245"/>
      <sheetName val="[후다내역.XLS]__H4018_c_ESTI96__252"/>
      <sheetName val="[후다내역.XLS]__H4018_c_ESTI96__246"/>
      <sheetName val="[후다내역.XLS]__H4018_c_ESTI96__247"/>
      <sheetName val="[후다내역.XLS]__H4018_c_ESTI96__249"/>
      <sheetName val="[후다내역.XLS]__H4018_c_ESTI96__248"/>
      <sheetName val="[후다내역.XLS]__H4018_c_ESTI96__250"/>
      <sheetName val="[후다내역.XLS]__H4018_c_ESTI96__251"/>
      <sheetName val="[후다내역.XLS]__H4018_c_ESTI96__256"/>
      <sheetName val="[후다내역.XLS]__H4018_c_ESTI96__254"/>
      <sheetName val="[후다내역.XLS]__H4018_c_ESTI96__253"/>
      <sheetName val="[후다내역.XLS]__H4018_c_ESTI96__255"/>
      <sheetName val="[후다내역.XLS]__H4018_c_ESTI96__257"/>
      <sheetName val="[후다내역.XLS]__H4018_c_ESTI96__258"/>
      <sheetName val="[후다내역.XLS]__H4018_c_ESTI96__259"/>
      <sheetName val="[후다내역.XLS]__H4018_c_ESTI96__260"/>
      <sheetName val="[후다내역.XLS]__H4018_c_ESTI96__261"/>
      <sheetName val="[후다내역.XLS]__H4018_c_ESTI96__262"/>
      <sheetName val="[후다내역.XLS]__H4018_c_ESTI96__263"/>
      <sheetName val="[후다내역.XLS]__H4018_c_ESTI96__264"/>
      <sheetName val="[후다내역.XLS]__H4018_c_ESTI96__269"/>
      <sheetName val="배관배선 단가조사"/>
      <sheetName val="[후다내역.XLS]__H4018_c_ESTI96__266"/>
      <sheetName val="[후다내역.XLS]__H4018_c_ESTI96__267"/>
      <sheetName val="[후다내역.XLS]__H4018_c_ESTI96__268"/>
      <sheetName val="[후다내역.XLS]__H4018_c_ESTI96__270"/>
      <sheetName val="[후다내역.XLS]__H4018_c_ESTI96__271"/>
      <sheetName val="[후다내역.XLS]__H4018_c_ESTI96__272"/>
      <sheetName val="[후다내역.XLS]__H4018_c_ESTI96__274"/>
      <sheetName val="[후다내역.XLS]__H4018_c_ESTI96__273"/>
      <sheetName val="[후다내역.XLS]__H4018_c_ESTI96__276"/>
      <sheetName val="[후다내역.XLS]__H4018_c_ESTI96__275"/>
      <sheetName val="[후다내역.XLS]__H4018_c_ESTI96__277"/>
      <sheetName val="[후다내역.XLS]__H4018_c_ESTI96__278"/>
      <sheetName val="[후다내역.XLS]__H4018_c_ESTI96__280"/>
      <sheetName val="[후다내역.XLS]__H4018_c_ESTI96__279"/>
      <sheetName val="[후다내역.XLS]__H4018_c_ESTI96__282"/>
      <sheetName val="[후다내역.XLS]__H4018_c_ESTI96__281"/>
      <sheetName val="수습"/>
      <sheetName val="공사비명세서"/>
    </sheetNames>
    <sheetDataSet>
      <sheetData sheetId="0" refreshError="1"/>
      <sheetData sheetId="1">
        <row r="1">
          <cell r="A1" t="str">
            <v>PHIẾU XỬ LÝ HỒ SƠ THANH TOÁN VƯỢT THẨM QUYỀN PD</v>
          </cell>
        </row>
      </sheetData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>
        <row r="1">
          <cell r="A1" t="str">
            <v>PHIẾU XỬ LÝ HỒ SƠ THANH TOÁN VƯỢT THẨM QUYỀN PD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PHIẾU XỬ LÝ HỒ SƠ THANH TOÁN VƯỢT THẨM QUYỀN PD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PHIẾU XỬ LÝ HỒ SƠ THANH TOÁN VƯỢT THẨM QUYỀN PD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 refreshError="1"/>
      <sheetData sheetId="890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>
        <row r="1">
          <cell r="A1" t="str">
            <v>PHIẾU XỬ LÝ HỒ SƠ THANH TOÁN VƯỢT THẨM QUYỀN PD</v>
          </cell>
        </row>
      </sheetData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>
        <row r="1">
          <cell r="A1" t="str">
            <v>PHIẾU XỬ LÝ HỒ SƠ THANH TOÁN VƯỢT THẨM QUYỀN PD</v>
          </cell>
        </row>
      </sheetData>
      <sheetData sheetId="1801">
        <row r="1">
          <cell r="A1" t="str">
            <v>PHIẾU XỬ LÝ HỒ SƠ THANH TOÁN VƯỢT THẨM QUYỀN PD</v>
          </cell>
        </row>
      </sheetData>
      <sheetData sheetId="1802">
        <row r="1">
          <cell r="A1" t="str">
            <v>PHIẾU XỬ LÝ HỒ SƠ THANH TOÁN VƯỢT THẨM QUYỀN PD</v>
          </cell>
        </row>
      </sheetData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>
        <row r="1">
          <cell r="A1" t="str">
            <v>PHIẾU XỬ LÝ HỒ SƠ THANH TOÁN VƯỢT THẨM QUYỀN PD</v>
          </cell>
        </row>
      </sheetData>
      <sheetData sheetId="3613" refreshError="1"/>
      <sheetData sheetId="3614" refreshError="1"/>
      <sheetData sheetId="3615" refreshError="1"/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 refreshError="1"/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>
        <row r="1">
          <cell r="A1" t="str">
            <v>PHIẾU XỬ LÝ HỒ SƠ THANH TOÁN VƯỢT THẨM QUYỀN PD</v>
          </cell>
        </row>
      </sheetData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>
        <row r="1">
          <cell r="A1" t="str">
            <v>PHIẾU XỬ LÝ HỒ SƠ THANH TOÁN VƯỢT THẨM QUYỀN PD</v>
          </cell>
        </row>
      </sheetData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>
        <row r="1">
          <cell r="A1" t="str">
            <v>PHIẾU XỬ LÝ HỒ SƠ THANH TOÁN VƯỢT THẨM QUYỀN PD</v>
          </cell>
        </row>
      </sheetData>
      <sheetData sheetId="3647" refreshError="1"/>
      <sheetData sheetId="3648" refreshError="1"/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 refreshError="1"/>
      <sheetData sheetId="3664" refreshError="1"/>
      <sheetData sheetId="3665" refreshError="1"/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>
        <row r="1">
          <cell r="A1" t="str">
            <v>PHIẾU XỬ LÝ HỒ SƠ THANH TOÁN VƯỢT THẨM QUYỀN PD</v>
          </cell>
        </row>
      </sheetData>
      <sheetData sheetId="3871">
        <row r="1">
          <cell r="A1" t="str">
            <v>PHIẾU XỬ LÝ HỒ SƠ THANH TOÁN VƯỢT THẨM QUYỀN PD</v>
          </cell>
        </row>
      </sheetData>
      <sheetData sheetId="3872">
        <row r="1">
          <cell r="A1" t="str">
            <v>PHIẾU XỬ LÝ HỒ SƠ THANH TOÁN VƯỢT THẨM QUYỀN PD</v>
          </cell>
        </row>
      </sheetData>
      <sheetData sheetId="3873">
        <row r="1">
          <cell r="A1" t="str">
            <v>PHIẾU XỬ LÝ HỒ SƠ THANH TOÁN VƯỢT THẨM QUYỀN PD</v>
          </cell>
        </row>
      </sheetData>
      <sheetData sheetId="3874">
        <row r="1">
          <cell r="A1" t="str">
            <v>PHIẾU XỬ LÝ HỒ SƠ THANH TOÁN VƯỢT THẨM QUYỀN PD</v>
          </cell>
        </row>
      </sheetData>
      <sheetData sheetId="3875">
        <row r="1">
          <cell r="A1" t="str">
            <v>PHIẾU XỬ LÝ HỒ SƠ THANH TOÁN VƯỢT THẨM QUYỀN PD</v>
          </cell>
        </row>
      </sheetData>
      <sheetData sheetId="3876">
        <row r="1">
          <cell r="A1" t="str">
            <v>PHIẾU XỬ LÝ HỒ SƠ THANH TOÁN VƯỢT THẨM QUYỀN PD</v>
          </cell>
        </row>
      </sheetData>
      <sheetData sheetId="3877">
        <row r="1">
          <cell r="A1" t="str">
            <v>PHIẾU XỬ LÝ HỒ SƠ THANH TOÁN VƯỢT THẨM QUYỀN PD</v>
          </cell>
        </row>
      </sheetData>
      <sheetData sheetId="3878">
        <row r="1">
          <cell r="A1" t="str">
            <v>PHIẾU XỬ LÝ HỒ SƠ THANH TOÁN VƯỢT THẨM QUYỀN PD</v>
          </cell>
        </row>
      </sheetData>
      <sheetData sheetId="3879">
        <row r="1">
          <cell r="A1" t="str">
            <v>PHIẾU XỬ LÝ HỒ SƠ THANH TOÁN VƯỢT THẨM QUYỀN PD</v>
          </cell>
        </row>
      </sheetData>
      <sheetData sheetId="3880">
        <row r="1">
          <cell r="A1" t="str">
            <v>PHIẾU XỬ LÝ HỒ SƠ THANH TOÁN VƯỢT THẨM QUYỀN PD</v>
          </cell>
        </row>
      </sheetData>
      <sheetData sheetId="3881">
        <row r="1">
          <cell r="A1" t="str">
            <v>PHIẾU XỬ LÝ HỒ SƠ THANH TOÁN VƯỢT THẨM QUYỀN PD</v>
          </cell>
        </row>
      </sheetData>
      <sheetData sheetId="3882">
        <row r="1">
          <cell r="A1" t="str">
            <v>PHIẾU XỬ LÝ HỒ SƠ THANH TOÁN VƯỢT THẨM QUYỀN PD</v>
          </cell>
        </row>
      </sheetData>
      <sheetData sheetId="3883">
        <row r="1">
          <cell r="A1" t="str">
            <v>PHIẾU XỬ LÝ HỒ SƠ THANH TOÁN VƯỢT THẨM QUYỀN PD</v>
          </cell>
        </row>
      </sheetData>
      <sheetData sheetId="3884">
        <row r="1">
          <cell r="A1" t="str">
            <v>PHIẾU XỬ LÝ HỒ SƠ THANH TOÁN VƯỢT THẨM QUYỀN PD</v>
          </cell>
        </row>
      </sheetData>
      <sheetData sheetId="3885">
        <row r="1">
          <cell r="A1" t="str">
            <v>PHIẾU XỬ LÝ HỒ SƠ THANH TOÁN VƯỢT THẨM QUYỀN PD</v>
          </cell>
        </row>
      </sheetData>
      <sheetData sheetId="3886">
        <row r="1">
          <cell r="A1" t="str">
            <v>PHIẾU XỬ LÝ HỒ SƠ THANH TOÁN VƯỢT THẨM QUYỀN PD</v>
          </cell>
        </row>
      </sheetData>
      <sheetData sheetId="3887">
        <row r="1">
          <cell r="A1" t="str">
            <v>PHIẾU XỬ LÝ HỒ SƠ THANH TOÁN VƯỢT THẨM QUYỀN PD</v>
          </cell>
        </row>
      </sheetData>
      <sheetData sheetId="3888">
        <row r="1">
          <cell r="A1" t="str">
            <v>PHIẾU XỬ LÝ HỒ SƠ THANH TOÁN VƯỢT THẨM QUYỀN PD</v>
          </cell>
        </row>
      </sheetData>
      <sheetData sheetId="3889">
        <row r="1">
          <cell r="A1" t="str">
            <v>PHIẾU XỬ LÝ HỒ SƠ THANH TOÁN VƯỢT THẨM QUYỀN PD</v>
          </cell>
        </row>
      </sheetData>
      <sheetData sheetId="3890">
        <row r="1">
          <cell r="A1" t="str">
            <v>PHIẾU XỬ LÝ HỒ SƠ THANH TOÁN VƯỢT THẨM QUYỀN PD</v>
          </cell>
        </row>
      </sheetData>
      <sheetData sheetId="3891">
        <row r="1">
          <cell r="A1" t="str">
            <v>PHIẾU XỬ LÝ HỒ SƠ THANH TOÁN VƯỢT THẨM QUYỀN PD</v>
          </cell>
        </row>
      </sheetData>
      <sheetData sheetId="3892">
        <row r="1">
          <cell r="A1" t="str">
            <v>PHIẾU XỬ LÝ HỒ SƠ THANH TOÁN VƯỢT THẨM QUYỀN PD</v>
          </cell>
        </row>
      </sheetData>
      <sheetData sheetId="3893">
        <row r="1">
          <cell r="A1" t="str">
            <v>PHIẾU XỬ LÝ HỒ SƠ THANH TOÁN VƯỢT THẨM QUYỀN PD</v>
          </cell>
        </row>
      </sheetData>
      <sheetData sheetId="3894">
        <row r="1">
          <cell r="A1" t="str">
            <v>PHIẾU XỬ LÝ HỒ SƠ THANH TOÁN VƯỢT THẨM QUYỀN PD</v>
          </cell>
        </row>
      </sheetData>
      <sheetData sheetId="3895">
        <row r="1">
          <cell r="A1" t="str">
            <v>PHIẾU XỬ LÝ HỒ SƠ THANH TOÁN VƯỢT THẨM QUYỀN PD</v>
          </cell>
        </row>
      </sheetData>
      <sheetData sheetId="3896">
        <row r="1">
          <cell r="A1" t="str">
            <v>PHIẾU XỬ LÝ HỒ SƠ THANH TOÁN VƯỢT THẨM QUYỀN PD</v>
          </cell>
        </row>
      </sheetData>
      <sheetData sheetId="3897">
        <row r="1">
          <cell r="A1" t="str">
            <v>PHIẾU XỬ LÝ HỒ SƠ THANH TOÁN VƯỢT THẨM QUYỀN PD</v>
          </cell>
        </row>
      </sheetData>
      <sheetData sheetId="3898">
        <row r="1">
          <cell r="A1" t="str">
            <v>PHIẾU XỬ LÝ HỒ SƠ THANH TOÁN VƯỢT THẨM QUYỀN PD</v>
          </cell>
        </row>
      </sheetData>
      <sheetData sheetId="3899">
        <row r="1">
          <cell r="A1" t="str">
            <v>PHIẾU XỬ LÝ HỒ SƠ THANH TOÁN VƯỢT THẨM QUYỀN PD</v>
          </cell>
        </row>
      </sheetData>
      <sheetData sheetId="3900">
        <row r="1">
          <cell r="A1" t="str">
            <v>PHIẾU XỬ LÝ HỒ SƠ THANH TOÁN VƯỢT THẨM QUYỀN PD</v>
          </cell>
        </row>
      </sheetData>
      <sheetData sheetId="3901">
        <row r="1">
          <cell r="A1" t="str">
            <v>PHIẾU XỬ LÝ HỒ SƠ THANH TOÁN VƯỢT THẨM QUYỀN PD</v>
          </cell>
        </row>
      </sheetData>
      <sheetData sheetId="3902">
        <row r="1">
          <cell r="A1" t="str">
            <v>PHIẾU XỬ LÝ HỒ SƠ THANH TOÁN VƯỢT THẨM QUYỀN PD</v>
          </cell>
        </row>
      </sheetData>
      <sheetData sheetId="3903">
        <row r="1">
          <cell r="A1" t="str">
            <v>PHIẾU XỬ LÝ HỒ SƠ THANH TOÁN VƯỢT THẨM QUYỀN PD</v>
          </cell>
        </row>
      </sheetData>
      <sheetData sheetId="3904">
        <row r="1">
          <cell r="A1" t="str">
            <v>PHIẾU XỬ LÝ HỒ SƠ THANH TOÁN VƯỢT THẨM QUYỀN PD</v>
          </cell>
        </row>
      </sheetData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>
        <row r="1">
          <cell r="A1" t="str">
            <v>PHIẾU XỬ LÝ HỒ SƠ THANH TOÁN VƯỢT THẨM QUYỀN PD</v>
          </cell>
        </row>
      </sheetData>
      <sheetData sheetId="4046"/>
      <sheetData sheetId="4047"/>
      <sheetData sheetId="4048"/>
      <sheetData sheetId="4049"/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>
        <row r="1">
          <cell r="A1" t="str">
            <v>PHIẾU XỬ LÝ HỒ SƠ THANH TOÁN VƯỢT THẨM QUYỀN PD</v>
          </cell>
        </row>
      </sheetData>
      <sheetData sheetId="4054">
        <row r="1">
          <cell r="A1" t="str">
            <v>PHIẾU XỬ LÝ HỒ SƠ THANH TOÁN VƯỢT THẨM QUYỀN PD</v>
          </cell>
        </row>
      </sheetData>
      <sheetData sheetId="4055">
        <row r="1">
          <cell r="A1" t="str">
            <v>PHIẾU XỬ LÝ HỒ SƠ THANH TOÁN VƯỢT THẨM QUYỀN PD</v>
          </cell>
        </row>
      </sheetData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 refreshError="1"/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 refreshError="1"/>
      <sheetData sheetId="4227">
        <row r="1">
          <cell r="A1" t="str">
            <v>PHIẾU XỬ LÝ HỒ SƠ THANH TOÁN VƯỢT THẨM QUYỀN PD</v>
          </cell>
        </row>
      </sheetData>
      <sheetData sheetId="4228" refreshError="1"/>
      <sheetData sheetId="4229" refreshError="1"/>
      <sheetData sheetId="4230">
        <row r="1">
          <cell r="A1" t="str">
            <v>PHIẾU XỬ LÝ HỒ SƠ THANH TOÁN VƯỢT THẨM QUYỀN PD</v>
          </cell>
        </row>
      </sheetData>
      <sheetData sheetId="4231" refreshError="1"/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>
        <row r="1">
          <cell r="A1" t="str">
            <v>PHIẾU XỬ LÝ HỒ SƠ THANH TOÁN VƯỢT THẨM QUYỀN PD</v>
          </cell>
        </row>
      </sheetData>
      <sheetData sheetId="4996">
        <row r="1">
          <cell r="A1" t="str">
            <v>PHIẾU XỬ LÝ HỒ SƠ THANH TOÁN VƯỢT THẨM QUYỀN PD</v>
          </cell>
        </row>
      </sheetData>
      <sheetData sheetId="4997">
        <row r="1">
          <cell r="A1" t="str">
            <v>PHIẾU XỬ LÝ HỒ SƠ THANH TOÁN VƯỢT THẨM QUYỀN PD</v>
          </cell>
        </row>
      </sheetData>
      <sheetData sheetId="4998">
        <row r="1">
          <cell r="A1" t="str">
            <v>PHIẾU XỬ LÝ HỒ SƠ THANH TOÁN VƯỢT THẨM QUYỀN PD</v>
          </cell>
        </row>
      </sheetData>
      <sheetData sheetId="4999">
        <row r="1">
          <cell r="A1" t="str">
            <v>PHIẾU XỬ LÝ HỒ SƠ THANH TOÁN VƯỢT THẨM QUYỀN PD</v>
          </cell>
        </row>
      </sheetData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>
        <row r="1">
          <cell r="A1" t="str">
            <v>PHIẾU XỬ LÝ HỒ SƠ THANH TOÁN VƯỢT THẨM QUYỀN PD</v>
          </cell>
        </row>
      </sheetData>
      <sheetData sheetId="5003">
        <row r="1">
          <cell r="A1" t="str">
            <v>PHIẾU XỬ LÝ HỒ SƠ THANH TOÁN VƯỢT THẨM QUYỀN PD</v>
          </cell>
        </row>
      </sheetData>
      <sheetData sheetId="5004">
        <row r="1">
          <cell r="A1" t="str">
            <v>PHIẾU XỬ LÝ HỒ SƠ THANH TOÁN VƯỢT THẨM QUYỀN PD</v>
          </cell>
        </row>
      </sheetData>
      <sheetData sheetId="5005">
        <row r="1">
          <cell r="A1" t="str">
            <v>PHIẾU XỬ LÝ HỒ SƠ THANH TOÁN VƯỢT THẨM QUYỀN PD</v>
          </cell>
        </row>
      </sheetData>
      <sheetData sheetId="5006">
        <row r="1">
          <cell r="A1" t="str">
            <v>PHIẾU XỬ LÝ HỒ SƠ THANH TOÁN VƯỢT THẨM QUYỀN PD</v>
          </cell>
        </row>
      </sheetData>
      <sheetData sheetId="5007">
        <row r="1">
          <cell r="A1" t="str">
            <v>PHIẾU XỬ LÝ HỒ SƠ THANH TOÁN VƯỢT THẨM QUYỀN PD</v>
          </cell>
        </row>
      </sheetData>
      <sheetData sheetId="5008">
        <row r="1">
          <cell r="A1" t="str">
            <v>PHIẾU XỬ LÝ HỒ SƠ THANH TOÁN VƯỢT THẨM QUYỀN PD</v>
          </cell>
        </row>
      </sheetData>
      <sheetData sheetId="5009">
        <row r="1">
          <cell r="A1" t="str">
            <v>PHIẾU XỬ LÝ HỒ SƠ THANH TOÁN VƯỢT THẨM QUYỀN PD</v>
          </cell>
        </row>
      </sheetData>
      <sheetData sheetId="5010">
        <row r="1">
          <cell r="A1" t="str">
            <v>PHIẾU XỬ LÝ HỒ SƠ THANH TOÁN VƯỢT THẨM QUYỀN PD</v>
          </cell>
        </row>
      </sheetData>
      <sheetData sheetId="5011">
        <row r="1">
          <cell r="A1" t="str">
            <v>PHIẾU XỬ LÝ HỒ SƠ THANH TOÁN VƯỢT THẨM QUYỀN PD</v>
          </cell>
        </row>
      </sheetData>
      <sheetData sheetId="5012">
        <row r="1">
          <cell r="A1" t="str">
            <v>PHIẾU XỬ LÝ HỒ SƠ THANH TOÁN VƯỢT THẨM QUYỀN PD</v>
          </cell>
        </row>
      </sheetData>
      <sheetData sheetId="5013">
        <row r="1">
          <cell r="A1" t="str">
            <v>PHIẾU XỬ LÝ HỒ SƠ THANH TOÁN VƯỢT THẨM QUYỀN PD</v>
          </cell>
        </row>
      </sheetData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>
        <row r="1">
          <cell r="A1" t="str">
            <v>PHIẾU XỬ LÝ HỒ SƠ THANH TOÁN VƯỢT THẨM QUYỀN PD</v>
          </cell>
        </row>
      </sheetData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>
        <row r="1">
          <cell r="A1" t="str">
            <v>PHIẾU XỬ LÝ HỒ SƠ THANH TOÁN VƯỢT THẨM QUYỀN PD</v>
          </cell>
        </row>
      </sheetData>
      <sheetData sheetId="5034" refreshError="1"/>
      <sheetData sheetId="5035" refreshError="1"/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 refreshError="1"/>
      <sheetData sheetId="5040" refreshError="1"/>
      <sheetData sheetId="5041">
        <row r="1">
          <cell r="A1" t="str">
            <v>PHIẾU XỬ LÝ HỒ SƠ THANH TOÁN VƯỢT THẨM QUYỀN PD</v>
          </cell>
        </row>
      </sheetData>
      <sheetData sheetId="5042">
        <row r="1">
          <cell r="A1" t="str">
            <v>PHIẾU XỬ LÝ HỒ SƠ THANH TOÁN VƯỢT THẨM QUYỀN PD</v>
          </cell>
        </row>
      </sheetData>
      <sheetData sheetId="5043">
        <row r="1">
          <cell r="A1" t="str">
            <v>PHIẾU XỬ LÝ HỒ SƠ THANH TOÁN VƯỢT THẨM QUYỀN PD</v>
          </cell>
        </row>
      </sheetData>
      <sheetData sheetId="5044">
        <row r="1">
          <cell r="A1" t="str">
            <v>PHIẾU XỬ LÝ HỒ SƠ THANH TOÁN VƯỢT THẨM QUYỀN PD</v>
          </cell>
        </row>
      </sheetData>
      <sheetData sheetId="5045">
        <row r="1">
          <cell r="A1" t="str">
            <v>PHIẾU XỬ LÝ HỒ SƠ THANH TOÁN VƯỢT THẨM QUYỀN PD</v>
          </cell>
        </row>
      </sheetData>
      <sheetData sheetId="5046">
        <row r="1">
          <cell r="A1" t="str">
            <v>PHIẾU XỬ LÝ HỒ SƠ THANH TOÁN VƯỢT THẨM QUYỀN PD</v>
          </cell>
        </row>
      </sheetData>
      <sheetData sheetId="5047">
        <row r="1">
          <cell r="A1" t="str">
            <v>PHIẾU XỬ LÝ HỒ SƠ THANH TOÁN VƯỢT THẨM QUYỀN PD</v>
          </cell>
        </row>
      </sheetData>
      <sheetData sheetId="5048">
        <row r="1">
          <cell r="A1" t="str">
            <v>PHIẾU XỬ LÝ HỒ SƠ THANH TOÁN VƯỢT THẨM QUYỀN PD</v>
          </cell>
        </row>
      </sheetData>
      <sheetData sheetId="5049">
        <row r="1">
          <cell r="A1" t="str">
            <v>PHIẾU XỬ LÝ HỒ SƠ THANH TOÁN VƯỢT THẨM QUYỀN PD</v>
          </cell>
        </row>
      </sheetData>
      <sheetData sheetId="5050">
        <row r="1">
          <cell r="A1" t="str">
            <v>PHIẾU XỬ LÝ HỒ SƠ THANH TOÁN VƯỢT THẨM QUYỀN PD</v>
          </cell>
        </row>
      </sheetData>
      <sheetData sheetId="5051">
        <row r="1">
          <cell r="A1" t="str">
            <v>PHIẾU XỬ LÝ HỒ SƠ THANH TOÁN VƯỢT THẨM QUYỀN PD</v>
          </cell>
        </row>
      </sheetData>
      <sheetData sheetId="5052">
        <row r="1">
          <cell r="A1" t="str">
            <v>PHIẾU XỬ LÝ HỒ SƠ THANH TOÁN VƯỢT THẨM QUYỀN PD</v>
          </cell>
        </row>
      </sheetData>
      <sheetData sheetId="5053">
        <row r="1">
          <cell r="A1" t="str">
            <v>PHIẾU XỬ LÝ HỒ SƠ THANH TOÁN VƯỢT THẨM QUYỀN PD</v>
          </cell>
        </row>
      </sheetData>
      <sheetData sheetId="5054">
        <row r="1">
          <cell r="A1" t="str">
            <v>PHIẾU XỬ LÝ HỒ SƠ THANH TOÁN VƯỢT THẨM QUYỀN PD</v>
          </cell>
        </row>
      </sheetData>
      <sheetData sheetId="5055">
        <row r="1">
          <cell r="A1" t="str">
            <v>PHIẾU XỬ LÝ HỒ SƠ THANH TOÁN VƯỢT THẨM QUYỀN PD</v>
          </cell>
        </row>
      </sheetData>
      <sheetData sheetId="5056">
        <row r="1">
          <cell r="A1" t="str">
            <v>PHIẾU XỬ LÝ HỒ SƠ THANH TOÁN VƯỢT THẨM QUYỀN PD</v>
          </cell>
        </row>
      </sheetData>
      <sheetData sheetId="5057">
        <row r="1">
          <cell r="A1" t="str">
            <v>PHIẾU XỬ LÝ HỒ SƠ THANH TOÁN VƯỢT THẨM QUYỀN PD</v>
          </cell>
        </row>
      </sheetData>
      <sheetData sheetId="5058">
        <row r="1">
          <cell r="A1" t="str">
            <v>PHIẾU XỬ LÝ HỒ SƠ THANH TOÁN VƯỢT THẨM QUYỀN PD</v>
          </cell>
        </row>
      </sheetData>
      <sheetData sheetId="5059">
        <row r="1">
          <cell r="A1" t="str">
            <v>PHIẾU XỬ LÝ HỒ SƠ THANH TOÁN VƯỢT THẨM QUYỀN PD</v>
          </cell>
        </row>
      </sheetData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 refreshError="1"/>
      <sheetData sheetId="5090" refreshError="1"/>
      <sheetData sheetId="5091" refreshError="1"/>
      <sheetData sheetId="5092" refreshError="1"/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>
        <row r="1">
          <cell r="A1" t="str">
            <v>PHIẾU XỬ LÝ HỒ SƠ THANH TOÁN VƯỢT THẨM QUYỀN PD</v>
          </cell>
        </row>
      </sheetData>
      <sheetData sheetId="5099" refreshError="1"/>
      <sheetData sheetId="5100" refreshError="1"/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 refreshError="1"/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>
        <row r="1">
          <cell r="A1" t="str">
            <v>PHIẾU XỬ LÝ HỒ SƠ THANH TOÁN VƯỢT THẨM QUYỀN PD</v>
          </cell>
        </row>
      </sheetData>
      <sheetData sheetId="5109" refreshError="1"/>
      <sheetData sheetId="5110">
        <row r="1">
          <cell r="A1" t="str">
            <v>PHIẾU XỬ LÝ HỒ SƠ THANH TOÁN VƯỢT THẨM QUYỀN PD</v>
          </cell>
        </row>
      </sheetData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>
        <row r="1">
          <cell r="A1" t="str">
            <v>PHIẾU XỬ LÝ HỒ SƠ THANH TOÁN VƯỢT THẨM QUYỀN PD</v>
          </cell>
        </row>
      </sheetData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>
        <row r="1">
          <cell r="A1" t="str">
            <v>PHIẾU XỬ LÝ HỒ SƠ THANH TOÁN VƯỢT THẨM QUYỀN PD</v>
          </cell>
        </row>
      </sheetData>
      <sheetData sheetId="5153">
        <row r="1">
          <cell r="A1" t="str">
            <v>PHIẾU XỬ LÝ HỒ SƠ THANH TOÁN VƯỢT THẨM QUYỀN PD</v>
          </cell>
        </row>
      </sheetData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>
        <row r="1">
          <cell r="A1" t="str">
            <v>PHIẾU XỬ LÝ HỒ SƠ THANH TOÁN VƯỢT THẨM QUYỀN PD</v>
          </cell>
        </row>
      </sheetData>
      <sheetData sheetId="5160">
        <row r="1">
          <cell r="A1" t="str">
            <v>PHIẾU XỬ LÝ HỒ SƠ THANH TOÁN VƯỢT THẨM QUYỀN PD</v>
          </cell>
        </row>
      </sheetData>
      <sheetData sheetId="5161">
        <row r="1">
          <cell r="A1" t="str">
            <v>PHIẾU XỬ LÝ HỒ SƠ THANH TOÁN VƯỢT THẨM QUYỀN PD</v>
          </cell>
        </row>
      </sheetData>
      <sheetData sheetId="5162">
        <row r="1">
          <cell r="A1" t="str">
            <v>PHIẾU XỬ LÝ HỒ SƠ THANH TOÁN VƯỢT THẨM QUYỀN PD</v>
          </cell>
        </row>
      </sheetData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>
        <row r="1">
          <cell r="A1" t="str">
            <v>PHIẾU XỬ LÝ HỒ SƠ THANH TOÁN VƯỢT THẨM QUYỀN PD</v>
          </cell>
        </row>
      </sheetData>
      <sheetData sheetId="5210">
        <row r="1">
          <cell r="A1" t="str">
            <v>PHIẾU XỬ LÝ HỒ SƠ THANH TOÁN VƯỢT THẨM QUYỀN PD</v>
          </cell>
        </row>
      </sheetData>
      <sheetData sheetId="5211">
        <row r="1">
          <cell r="A1" t="str">
            <v>PHIẾU XỬ LÝ HỒ SƠ THANH TOÁN VƯỢT THẨM QUYỀN PD</v>
          </cell>
        </row>
      </sheetData>
      <sheetData sheetId="5212">
        <row r="1">
          <cell r="A1" t="str">
            <v>PHIẾU XỬ LÝ HỒ SƠ THANH TOÁN VƯỢT THẨM QUYỀN PD</v>
          </cell>
        </row>
      </sheetData>
      <sheetData sheetId="5213">
        <row r="1">
          <cell r="A1" t="str">
            <v>PHIẾU XỬ LÝ HỒ SƠ THANH TOÁN VƯỢT THẨM QUYỀN PD</v>
          </cell>
        </row>
      </sheetData>
      <sheetData sheetId="5214">
        <row r="1">
          <cell r="A1" t="str">
            <v>PHIẾU XỬ LÝ HỒ SƠ THANH TOÁN VƯỢT THẨM QUYỀN PD</v>
          </cell>
        </row>
      </sheetData>
      <sheetData sheetId="5215">
        <row r="1">
          <cell r="A1" t="str">
            <v>PHIẾU XỬ LÝ HỒ SƠ THANH TOÁN VƯỢT THẨM QUYỀN PD</v>
          </cell>
        </row>
      </sheetData>
      <sheetData sheetId="5216">
        <row r="1">
          <cell r="A1" t="str">
            <v>PHIẾU XỬ LÝ HỒ SƠ THANH TOÁN VƯỢT THẨM QUYỀN PD</v>
          </cell>
        </row>
      </sheetData>
      <sheetData sheetId="5217">
        <row r="1">
          <cell r="A1" t="str">
            <v>PHIẾU XỬ LÝ HỒ SƠ THANH TOÁN VƯỢT THẨM QUYỀN PD</v>
          </cell>
        </row>
      </sheetData>
      <sheetData sheetId="5218">
        <row r="1">
          <cell r="A1" t="str">
            <v>PHIẾU XỬ LÝ HỒ SƠ THANH TOÁN VƯỢT THẨM QUYỀN PD</v>
          </cell>
        </row>
      </sheetData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>
        <row r="1">
          <cell r="A1" t="str">
            <v>PHIẾU XỬ LÝ HỒ SƠ THANH TOÁN VƯỢT THẨM QUYỀN PD</v>
          </cell>
        </row>
      </sheetData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>
        <row r="1">
          <cell r="A1" t="str">
            <v>PHIẾU XỬ LÝ HỒ SƠ THANH TOÁN VƯỢT THẨM QUYỀN PD</v>
          </cell>
        </row>
      </sheetData>
      <sheetData sheetId="5387">
        <row r="1">
          <cell r="A1" t="str">
            <v>PHIẾU XỬ LÝ HỒ SƠ THANH TOÁN VƯỢT THẨM QUYỀN PD</v>
          </cell>
        </row>
      </sheetData>
      <sheetData sheetId="5388">
        <row r="1">
          <cell r="A1" t="str">
            <v>PHIẾU XỬ LÝ HỒ SƠ THANH TOÁN VƯỢT THẨM QUYỀN PD</v>
          </cell>
        </row>
      </sheetData>
      <sheetData sheetId="5389">
        <row r="1">
          <cell r="A1" t="str">
            <v>PHIẾU XỬ LÝ HỒ SƠ THANH TOÁN VƯỢT THẨM QUYỀN PD</v>
          </cell>
        </row>
      </sheetData>
      <sheetData sheetId="5390">
        <row r="1">
          <cell r="A1" t="str">
            <v>PHIẾU XỬ LÝ HỒ SƠ THANH TOÁN VƯỢT THẨM QUYỀN PD</v>
          </cell>
        </row>
      </sheetData>
      <sheetData sheetId="5391">
        <row r="1">
          <cell r="A1" t="str">
            <v>PHIẾU XỬ LÝ HỒ SƠ THANH TOÁN VƯỢT THẨM QUYỀN PD</v>
          </cell>
        </row>
      </sheetData>
      <sheetData sheetId="5392">
        <row r="1">
          <cell r="A1" t="str">
            <v>PHIẾU XỬ LÝ HỒ SƠ THANH TOÁN VƯỢT THẨM QUYỀN PD</v>
          </cell>
        </row>
      </sheetData>
      <sheetData sheetId="5393">
        <row r="1">
          <cell r="A1" t="str">
            <v>PHIẾU XỬ LÝ HỒ SƠ THANH TOÁN VƯỢT THẨM QUYỀN PD</v>
          </cell>
        </row>
      </sheetData>
      <sheetData sheetId="5394">
        <row r="1">
          <cell r="A1" t="str">
            <v>PHIẾU XỬ LÝ HỒ SƠ THANH TOÁN VƯỢT THẨM QUYỀN PD</v>
          </cell>
        </row>
      </sheetData>
      <sheetData sheetId="5395">
        <row r="1">
          <cell r="A1" t="str">
            <v>PHIẾU XỬ LÝ HỒ SƠ THANH TOÁN VƯỢT THẨM QUYỀN PD</v>
          </cell>
        </row>
      </sheetData>
      <sheetData sheetId="5396">
        <row r="1">
          <cell r="A1" t="str">
            <v>PHIẾU XỬ LÝ HỒ SƠ THANH TOÁN VƯỢT THẨM QUYỀN PD</v>
          </cell>
        </row>
      </sheetData>
      <sheetData sheetId="5397">
        <row r="1">
          <cell r="A1" t="str">
            <v>PHIẾU XỬ LÝ HỒ SƠ THANH TOÁN VƯỢT THẨM QUYỀN PD</v>
          </cell>
        </row>
      </sheetData>
      <sheetData sheetId="5398">
        <row r="1">
          <cell r="A1" t="str">
            <v>PHIẾU XỬ LÝ HỒ SƠ THANH TOÁN VƯỢT THẨM QUYỀN PD</v>
          </cell>
        </row>
      </sheetData>
      <sheetData sheetId="5399">
        <row r="1">
          <cell r="A1" t="str">
            <v>PHIẾU XỬ LÝ HỒ SƠ THANH TOÁN VƯỢT THẨM QUYỀN PD</v>
          </cell>
        </row>
      </sheetData>
      <sheetData sheetId="5400">
        <row r="1">
          <cell r="A1" t="str">
            <v>PHIẾU XỬ LÝ HỒ SƠ THANH TOÁN VƯỢT THẨM QUYỀN PD</v>
          </cell>
        </row>
      </sheetData>
      <sheetData sheetId="5401">
        <row r="1">
          <cell r="A1" t="str">
            <v>PHIẾU XỬ LÝ HỒ SƠ THANH TOÁN VƯỢT THẨM QUYỀN PD</v>
          </cell>
        </row>
      </sheetData>
      <sheetData sheetId="5402">
        <row r="1">
          <cell r="A1" t="str">
            <v>PHIẾU XỬ LÝ HỒ SƠ THANH TOÁN VƯỢT THẨM QUYỀN PD</v>
          </cell>
        </row>
      </sheetData>
      <sheetData sheetId="5403">
        <row r="1">
          <cell r="A1" t="str">
            <v>PHIẾU XỬ LÝ HỒ SƠ THANH TOÁN VƯỢT THẨM QUYỀN PD</v>
          </cell>
        </row>
      </sheetData>
      <sheetData sheetId="5404">
        <row r="1">
          <cell r="A1" t="str">
            <v>PHIẾU XỬ LÝ HỒ SƠ THANH TOÁN VƯỢT THẨM QUYỀN PD</v>
          </cell>
        </row>
      </sheetData>
      <sheetData sheetId="5405">
        <row r="1">
          <cell r="A1" t="str">
            <v>PHIẾU XỬ LÝ HỒ SƠ THANH TOÁN VƯỢT THẨM QUYỀN PD</v>
          </cell>
        </row>
      </sheetData>
      <sheetData sheetId="5406">
        <row r="1">
          <cell r="A1" t="str">
            <v>PHIẾU XỬ LÝ HỒ SƠ THANH TOÁN VƯỢT THẨM QUYỀN PD</v>
          </cell>
        </row>
      </sheetData>
      <sheetData sheetId="5407">
        <row r="1">
          <cell r="A1" t="str">
            <v>PHIẾU XỬ LÝ HỒ SƠ THANH TOÁN VƯỢT THẨM QUYỀN PD</v>
          </cell>
        </row>
      </sheetData>
      <sheetData sheetId="5408">
        <row r="1">
          <cell r="A1" t="str">
            <v>PHIẾU XỬ LÝ HỒ SƠ THANH TOÁN VƯỢT THẨM QUYỀN PD</v>
          </cell>
        </row>
      </sheetData>
      <sheetData sheetId="5409">
        <row r="1">
          <cell r="A1" t="str">
            <v>PHIẾU XỬ LÝ HỒ SƠ THANH TOÁN VƯỢT THẨM QUYỀN PD</v>
          </cell>
        </row>
      </sheetData>
      <sheetData sheetId="5410">
        <row r="1">
          <cell r="A1" t="str">
            <v>PHIẾU XỬ LÝ HỒ SƠ THANH TOÁN VƯỢT THẨM QUYỀN PD</v>
          </cell>
        </row>
      </sheetData>
      <sheetData sheetId="5411">
        <row r="1">
          <cell r="A1" t="str">
            <v>PHIẾU XỬ LÝ HỒ SƠ THANH TOÁN VƯỢT THẨM QUYỀN PD</v>
          </cell>
        </row>
      </sheetData>
      <sheetData sheetId="5412">
        <row r="1">
          <cell r="A1" t="str">
            <v>PHIẾU XỬ LÝ HỒ SƠ THANH TOÁN VƯỢT THẨM QUYỀN PD</v>
          </cell>
        </row>
      </sheetData>
      <sheetData sheetId="5413">
        <row r="1">
          <cell r="A1" t="str">
            <v>PHIẾU XỬ LÝ HỒ SƠ THANH TOÁN VƯỢT THẨM QUYỀN PD</v>
          </cell>
        </row>
      </sheetData>
      <sheetData sheetId="5414">
        <row r="1">
          <cell r="A1" t="str">
            <v>PHIẾU XỬ LÝ HỒ SƠ THANH TOÁN VƯỢT THẨM QUYỀN PD</v>
          </cell>
        </row>
      </sheetData>
      <sheetData sheetId="5415">
        <row r="1">
          <cell r="A1" t="str">
            <v>PHIẾU XỬ LÝ HỒ SƠ THANH TOÁN VƯỢT THẨM QUYỀN PD</v>
          </cell>
        </row>
      </sheetData>
      <sheetData sheetId="5416">
        <row r="1">
          <cell r="A1" t="str">
            <v>PHIẾU XỬ LÝ HỒ SƠ THANH TOÁN VƯỢT THẨM QUYỀN PD</v>
          </cell>
        </row>
      </sheetData>
      <sheetData sheetId="5417">
        <row r="1">
          <cell r="A1" t="str">
            <v>PHIẾU XỬ LÝ HỒ SƠ THANH TOÁN VƯỢT THẨM QUYỀN PD</v>
          </cell>
        </row>
      </sheetData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>
        <row r="1">
          <cell r="A1" t="str">
            <v>PHIẾU XỬ LÝ HỒ SƠ THANH TOÁN VƯỢT THẨM QUYỀN PD</v>
          </cell>
        </row>
      </sheetData>
      <sheetData sheetId="5538">
        <row r="1">
          <cell r="A1" t="str">
            <v>PHIẾU XỬ LÝ HỒ SƠ THANH TOÁN VƯỢT THẨM QUYỀN PD</v>
          </cell>
        </row>
      </sheetData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 refreshError="1"/>
      <sheetData sheetId="5542">
        <row r="1">
          <cell r="A1" t="str">
            <v>PHIẾU XỬ LÝ HỒ SƠ THANH TOÁN VƯỢT THẨM QUYỀN PD</v>
          </cell>
        </row>
      </sheetData>
      <sheetData sheetId="5543">
        <row r="1">
          <cell r="A1" t="str">
            <v>PHIẾU XỬ LÝ HỒ SƠ THANH TOÁN VƯỢT THẨM QUYỀN PD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 refreshError="1"/>
      <sheetData sheetId="5558" refreshError="1"/>
      <sheetData sheetId="5559" refreshError="1"/>
      <sheetData sheetId="5560" refreshError="1"/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 refreshError="1"/>
      <sheetData sheetId="5575">
        <row r="1">
          <cell r="A1" t="str">
            <v>PHIẾU XỬ LÝ HỒ SƠ THANH TOÁN VƯỢT THẨM QUYỀN PD</v>
          </cell>
        </row>
      </sheetData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>
        <row r="1">
          <cell r="A1" t="str">
            <v>PHIẾU XỬ LÝ HỒ SƠ THANH TOÁN VƯỢT THẨM QUYỀN PD</v>
          </cell>
        </row>
      </sheetData>
      <sheetData sheetId="5620">
        <row r="1">
          <cell r="A1" t="str">
            <v>PHIẾU XỬ LÝ HỒ SƠ THANH TOÁN VƯỢT THẨM QUYỀN PD</v>
          </cell>
        </row>
      </sheetData>
      <sheetData sheetId="5621">
        <row r="1">
          <cell r="A1" t="str">
            <v>PHIẾU XỬ LÝ HỒ SƠ THANH TOÁN VƯỢT THẨM QUYỀN PD</v>
          </cell>
        </row>
      </sheetData>
      <sheetData sheetId="5622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>
        <row r="1">
          <cell r="A1" t="str">
            <v>PHIẾU XỬ LÝ HỒ SƠ THANH TOÁN VƯỢT THẨM QUYỀN PD</v>
          </cell>
        </row>
      </sheetData>
      <sheetData sheetId="5689">
        <row r="1">
          <cell r="A1" t="str">
            <v>PHIẾU XỬ LÝ HỒ SƠ THANH TOÁN VƯỢT THẨM QUYỀN PD</v>
          </cell>
        </row>
      </sheetData>
      <sheetData sheetId="5690">
        <row r="1">
          <cell r="A1" t="str">
            <v>PHIẾU XỬ LÝ HỒ SƠ THANH TOÁN VƯỢT THẨM QUYỀN PD</v>
          </cell>
        </row>
      </sheetData>
      <sheetData sheetId="5691">
        <row r="1">
          <cell r="A1" t="str">
            <v>PHIẾU XỬ LÝ HỒ SƠ THANH TOÁN VƯỢT THẨM QUYỀN PD</v>
          </cell>
        </row>
      </sheetData>
      <sheetData sheetId="5692">
        <row r="1">
          <cell r="A1" t="str">
            <v>PHIẾU XỬ LÝ HỒ SƠ THANH TOÁN VƯỢT THẨM QUYỀN PD</v>
          </cell>
        </row>
      </sheetData>
      <sheetData sheetId="5693">
        <row r="1">
          <cell r="A1" t="str">
            <v>PHIẾU XỬ LÝ HỒ SƠ THANH TOÁN VƯỢT THẨM QUYỀN PD</v>
          </cell>
        </row>
      </sheetData>
      <sheetData sheetId="5694">
        <row r="1">
          <cell r="A1" t="str">
            <v>PHIẾU XỬ LÝ HỒ SƠ THANH TOÁN VƯỢT THẨM QUYỀN PD</v>
          </cell>
        </row>
      </sheetData>
      <sheetData sheetId="5695">
        <row r="1">
          <cell r="A1" t="str">
            <v>PHIẾU XỬ LÝ HỒ SƠ THANH TOÁN VƯỢT THẨM QUYỀN PD</v>
          </cell>
        </row>
      </sheetData>
      <sheetData sheetId="5696">
        <row r="1">
          <cell r="A1" t="str">
            <v>PHIẾU XỬ LÝ HỒ SƠ THANH TOÁN VƯỢT THẨM QUYỀN PD</v>
          </cell>
        </row>
      </sheetData>
      <sheetData sheetId="5697">
        <row r="1">
          <cell r="A1" t="str">
            <v>PHIẾU XỬ LÝ HỒ SƠ THANH TOÁN VƯỢT THẨM QUYỀN PD</v>
          </cell>
        </row>
      </sheetData>
      <sheetData sheetId="5698">
        <row r="1">
          <cell r="A1" t="str">
            <v>PHIẾU XỬ LÝ HỒ SƠ THANH TOÁN VƯỢT THẨM QUYỀN PD</v>
          </cell>
        </row>
      </sheetData>
      <sheetData sheetId="5699">
        <row r="1">
          <cell r="A1" t="str">
            <v>PHIẾU XỬ LÝ HỒ SƠ THANH TOÁN VƯỢT THẨM QUYỀN PD</v>
          </cell>
        </row>
      </sheetData>
      <sheetData sheetId="5700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>
        <row r="1">
          <cell r="A1" t="str">
            <v>PHIẾU XỬ LÝ HỒ SƠ THANH TOÁN VƯỢT THẨM QUYỀN PD</v>
          </cell>
        </row>
      </sheetData>
      <sheetData sheetId="5748">
        <row r="1">
          <cell r="A1" t="str">
            <v>PHIẾU XỬ LÝ HỒ SƠ THANH TOÁN VƯỢT THẨM QUYỀN PD</v>
          </cell>
        </row>
      </sheetData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>
        <row r="1">
          <cell r="A1" t="str">
            <v>PHIẾU XỬ LÝ HỒ SƠ THANH TOÁN VƯỢT THẨM QUYỀN PD</v>
          </cell>
        </row>
      </sheetData>
      <sheetData sheetId="5910">
        <row r="1">
          <cell r="A1" t="str">
            <v>PHIẾU XỬ LÝ HỒ SƠ THANH TOÁN VƯỢT THẨM QUYỀN PD</v>
          </cell>
        </row>
      </sheetData>
      <sheetData sheetId="5911">
        <row r="1">
          <cell r="A1" t="str">
            <v>PHIẾU XỬ LÝ HỒ SƠ THANH TOÁN VƯỢT THẨM QUYỀN PD</v>
          </cell>
        </row>
      </sheetData>
      <sheetData sheetId="5912">
        <row r="1">
          <cell r="A1" t="str">
            <v>PHIẾU XỬ LÝ HỒ SƠ THANH TOÁN VƯỢT THẨM QUYỀN PD</v>
          </cell>
        </row>
      </sheetData>
      <sheetData sheetId="5913">
        <row r="1">
          <cell r="A1" t="str">
            <v>PHIẾU XỬ LÝ HỒ SƠ THANH TOÁN VƯỢT THẨM QUYỀN PD</v>
          </cell>
        </row>
      </sheetData>
      <sheetData sheetId="5914">
        <row r="1">
          <cell r="A1" t="str">
            <v>PHIẾU XỬ LÝ HỒ SƠ THANH TOÁN VƯỢT THẨM QUYỀN PD</v>
          </cell>
        </row>
      </sheetData>
      <sheetData sheetId="5915">
        <row r="1">
          <cell r="A1" t="str">
            <v>PHIẾU XỬ LÝ HỒ SƠ THANH TOÁN VƯỢT THẨM QUYỀN PD</v>
          </cell>
        </row>
      </sheetData>
      <sheetData sheetId="5916">
        <row r="1">
          <cell r="A1" t="str">
            <v>PHIẾU XỬ LÝ HỒ SƠ THANH TOÁN VƯỢT THẨM QUYỀN PD</v>
          </cell>
        </row>
      </sheetData>
      <sheetData sheetId="5917">
        <row r="1">
          <cell r="A1" t="str">
            <v>PHIẾU XỬ LÝ HỒ SƠ THANH TOÁN VƯỢT THẨM QUYỀN PD</v>
          </cell>
        </row>
      </sheetData>
      <sheetData sheetId="5918">
        <row r="1">
          <cell r="A1" t="str">
            <v>PHIẾU XỬ LÝ HỒ SƠ THANH TOÁN VƯỢT THẨM QUYỀN PD</v>
          </cell>
        </row>
      </sheetData>
      <sheetData sheetId="5919">
        <row r="1">
          <cell r="A1" t="str">
            <v>PHIẾU XỬ LÝ HỒ SƠ THANH TOÁN VƯỢT THẨM QUYỀN PD</v>
          </cell>
        </row>
      </sheetData>
      <sheetData sheetId="5920">
        <row r="1">
          <cell r="A1" t="str">
            <v>PHIẾU XỬ LÝ HỒ SƠ THANH TOÁN VƯỢT THẨM QUYỀN PD</v>
          </cell>
        </row>
      </sheetData>
      <sheetData sheetId="5921">
        <row r="1">
          <cell r="A1" t="str">
            <v>PHIẾU XỬ LÝ HỒ SƠ THANH TOÁN VƯỢT THẨM QUYỀN PD</v>
          </cell>
        </row>
      </sheetData>
      <sheetData sheetId="5922">
        <row r="1">
          <cell r="A1" t="str">
            <v>PHIẾU XỬ LÝ HỒ SƠ THANH TOÁN VƯỢT THẨM QUYỀN PD</v>
          </cell>
        </row>
      </sheetData>
      <sheetData sheetId="5923">
        <row r="1">
          <cell r="A1" t="str">
            <v>PHIẾU XỬ LÝ HỒ SƠ THANH TOÁN VƯỢT THẨM QUYỀN PD</v>
          </cell>
        </row>
      </sheetData>
      <sheetData sheetId="5924">
        <row r="1">
          <cell r="A1" t="str">
            <v>PHIẾU XỬ LÝ HỒ SƠ THANH TOÁN VƯỢT THẨM QUYỀN PD</v>
          </cell>
        </row>
      </sheetData>
      <sheetData sheetId="5925">
        <row r="1">
          <cell r="A1" t="str">
            <v>PHIẾU XỬ LÝ HỒ SƠ THANH TOÁN VƯỢT THẨM QUYỀN PD</v>
          </cell>
        </row>
      </sheetData>
      <sheetData sheetId="5926">
        <row r="1">
          <cell r="A1" t="str">
            <v>PHIẾU XỬ LÝ HỒ SƠ THANH TOÁN VƯỢT THẨM QUYỀN PD</v>
          </cell>
        </row>
      </sheetData>
      <sheetData sheetId="5927">
        <row r="1">
          <cell r="A1" t="str">
            <v>PHIẾU XỬ LÝ HỒ SƠ THANH TOÁN VƯỢT THẨM QUYỀN PD</v>
          </cell>
        </row>
      </sheetData>
      <sheetData sheetId="5928">
        <row r="1">
          <cell r="A1" t="str">
            <v>PHIẾU XỬ LÝ HỒ SƠ THANH TOÁN VƯỢT THẨM QUYỀN PD</v>
          </cell>
        </row>
      </sheetData>
      <sheetData sheetId="5929">
        <row r="1">
          <cell r="A1" t="str">
            <v>PHIẾU XỬ LÝ HỒ SƠ THANH TOÁN VƯỢT THẨM QUYỀN PD</v>
          </cell>
        </row>
      </sheetData>
      <sheetData sheetId="5930">
        <row r="1">
          <cell r="A1" t="str">
            <v>PHIẾU XỬ LÝ HỒ SƠ THANH TOÁN VƯỢT THẨM QUYỀN PD</v>
          </cell>
        </row>
      </sheetData>
      <sheetData sheetId="5931">
        <row r="1">
          <cell r="A1" t="str">
            <v>PHIẾU XỬ LÝ HỒ SƠ THANH TOÁN VƯỢT THẨM QUYỀN PD</v>
          </cell>
        </row>
      </sheetData>
      <sheetData sheetId="5932">
        <row r="1">
          <cell r="A1" t="str">
            <v>PHIẾU XỬ LÝ HỒ SƠ THANH TOÁN VƯỢT THẨM QUYỀN PD</v>
          </cell>
        </row>
      </sheetData>
      <sheetData sheetId="5933">
        <row r="1">
          <cell r="A1" t="str">
            <v>PHIẾU XỬ LÝ HỒ SƠ THANH TOÁN VƯỢT THẨM QUYỀN PD</v>
          </cell>
        </row>
      </sheetData>
      <sheetData sheetId="5934">
        <row r="1">
          <cell r="A1" t="str">
            <v>PHIẾU XỬ LÝ HỒ SƠ THANH TOÁN VƯỢT THẨM QUYỀN PD</v>
          </cell>
        </row>
      </sheetData>
      <sheetData sheetId="5935">
        <row r="1">
          <cell r="A1" t="str">
            <v>PHIẾU XỬ LÝ HỒ SƠ THANH TOÁN VƯỢT THẨM QUYỀN PD</v>
          </cell>
        </row>
      </sheetData>
      <sheetData sheetId="5936">
        <row r="1">
          <cell r="A1" t="str">
            <v>PHIẾU XỬ LÝ HỒ SƠ THANH TOÁN VƯỢT THẨM QUYỀN PD</v>
          </cell>
        </row>
      </sheetData>
      <sheetData sheetId="5937">
        <row r="1">
          <cell r="A1" t="str">
            <v>PHIẾU XỬ LÝ HỒ SƠ THANH TOÁN VƯỢT THẨM QUYỀN PD</v>
          </cell>
        </row>
      </sheetData>
      <sheetData sheetId="5938">
        <row r="1">
          <cell r="A1" t="str">
            <v>PHIẾU XỬ LÝ HỒ SƠ THANH TOÁN VƯỢT THẨM QUYỀN PD</v>
          </cell>
        </row>
      </sheetData>
      <sheetData sheetId="5939">
        <row r="1">
          <cell r="A1" t="str">
            <v>PHIẾU XỬ LÝ HỒ SƠ THANH TOÁN VƯỢT THẨM QUYỀN PD</v>
          </cell>
        </row>
      </sheetData>
      <sheetData sheetId="5940">
        <row r="1">
          <cell r="A1" t="str">
            <v>PHIẾU XỬ LÝ HỒ SƠ THANH TOÁN VƯỢT THẨM QUYỀN PD</v>
          </cell>
        </row>
      </sheetData>
      <sheetData sheetId="5941">
        <row r="1">
          <cell r="A1" t="str">
            <v>PHIẾU XỬ LÝ HỒ SƠ THANH TOÁN VƯỢT THẨM QUYỀN PD</v>
          </cell>
        </row>
      </sheetData>
      <sheetData sheetId="5942">
        <row r="1">
          <cell r="A1" t="str">
            <v>PHIẾU XỬ LÝ HỒ SƠ THANH TOÁN VƯỢT THẨM QUYỀN PD</v>
          </cell>
        </row>
      </sheetData>
      <sheetData sheetId="5943">
        <row r="1">
          <cell r="A1" t="str">
            <v>PHIẾU XỬ LÝ HỒ SƠ THANH TOÁN VƯỢT THẨM QUYỀN PD</v>
          </cell>
        </row>
      </sheetData>
      <sheetData sheetId="5944">
        <row r="1">
          <cell r="A1" t="str">
            <v>PHIẾU XỬ LÝ HỒ SƠ THANH TOÁN VƯỢT THẨM QUYỀN PD</v>
          </cell>
        </row>
      </sheetData>
      <sheetData sheetId="5945">
        <row r="1">
          <cell r="A1" t="str">
            <v>PHIẾU XỬ LÝ HỒ SƠ THANH TOÁN VƯỢT THẨM QUYỀN PD</v>
          </cell>
        </row>
      </sheetData>
      <sheetData sheetId="5946">
        <row r="1">
          <cell r="A1" t="str">
            <v>PHIẾU XỬ LÝ HỒ SƠ THANH TOÁN VƯỢT THẨM QUYỀN PD</v>
          </cell>
        </row>
      </sheetData>
      <sheetData sheetId="5947">
        <row r="1">
          <cell r="A1" t="str">
            <v>PHIẾU XỬ LÝ HỒ SƠ THANH TOÁN VƯỢT THẨM QUYỀN PD</v>
          </cell>
        </row>
      </sheetData>
      <sheetData sheetId="5948">
        <row r="1">
          <cell r="A1" t="str">
            <v>PHIẾU XỬ LÝ HỒ SƠ THANH TOÁN VƯỢT THẨM QUYỀN PD</v>
          </cell>
        </row>
      </sheetData>
      <sheetData sheetId="5949">
        <row r="1">
          <cell r="A1" t="str">
            <v>PHIẾU XỬ LÝ HỒ SƠ THANH TOÁN VƯỢT THẨM QUYỀN PD</v>
          </cell>
        </row>
      </sheetData>
      <sheetData sheetId="5950">
        <row r="1">
          <cell r="A1" t="str">
            <v>PHIẾU XỬ LÝ HỒ SƠ THANH TOÁN VƯỢT THẨM QUYỀN PD</v>
          </cell>
        </row>
      </sheetData>
      <sheetData sheetId="5951">
        <row r="1">
          <cell r="A1" t="str">
            <v>PHIẾU XỬ LÝ HỒ SƠ THANH TOÁN VƯỢT THẨM QUYỀN PD</v>
          </cell>
        </row>
      </sheetData>
      <sheetData sheetId="5952">
        <row r="1">
          <cell r="A1" t="str">
            <v>PHIẾU XỬ LÝ HỒ SƠ THANH TOÁN VƯỢT THẨM QUYỀN PD</v>
          </cell>
        </row>
      </sheetData>
      <sheetData sheetId="5953">
        <row r="1">
          <cell r="A1" t="str">
            <v>PHIẾU XỬ LÝ HỒ SƠ THANH TOÁN VƯỢT THẨM QUYỀN PD</v>
          </cell>
        </row>
      </sheetData>
      <sheetData sheetId="5954">
        <row r="1">
          <cell r="A1" t="str">
            <v>PHIẾU XỬ LÝ HỒ SƠ THANH TOÁN VƯỢT THẨM QUYỀN PD</v>
          </cell>
        </row>
      </sheetData>
      <sheetData sheetId="5955">
        <row r="1">
          <cell r="A1" t="str">
            <v>PHIẾU XỬ LÝ HỒ SƠ THANH TOÁN VƯỢT THẨM QUYỀN PD</v>
          </cell>
        </row>
      </sheetData>
      <sheetData sheetId="5956">
        <row r="1">
          <cell r="A1" t="str">
            <v>PHIẾU XỬ LÝ HỒ SƠ THANH TOÁN VƯỢT THẨM QUYỀN PD</v>
          </cell>
        </row>
      </sheetData>
      <sheetData sheetId="5957">
        <row r="1">
          <cell r="A1" t="str">
            <v>PHIẾU XỬ LÝ HỒ SƠ THANH TOÁN VƯỢT THẨM QUYỀN PD</v>
          </cell>
        </row>
      </sheetData>
      <sheetData sheetId="5958">
        <row r="1">
          <cell r="A1" t="str">
            <v>PHIẾU XỬ LÝ HỒ SƠ THANH TOÁN VƯỢT THẨM QUYỀN PD</v>
          </cell>
        </row>
      </sheetData>
      <sheetData sheetId="5959">
        <row r="1">
          <cell r="A1" t="str">
            <v>PHIẾU XỬ LÝ HỒ SƠ THANH TOÁN VƯỢT THẨM QUYỀN PD</v>
          </cell>
        </row>
      </sheetData>
      <sheetData sheetId="5960">
        <row r="1">
          <cell r="A1" t="str">
            <v>PHIẾU XỬ LÝ HỒ SƠ THANH TOÁN VƯỢT THẨM QUYỀN PD</v>
          </cell>
        </row>
      </sheetData>
      <sheetData sheetId="5961">
        <row r="1">
          <cell r="A1" t="str">
            <v>PHIẾU XỬ LÝ HỒ SƠ THANH TOÁN VƯỢT THẨM QUYỀN PD</v>
          </cell>
        </row>
      </sheetData>
      <sheetData sheetId="5962">
        <row r="1">
          <cell r="A1" t="str">
            <v>PHIẾU XỬ LÝ HỒ SƠ THANH TOÁN VƯỢT THẨM QUYỀN PD</v>
          </cell>
        </row>
      </sheetData>
      <sheetData sheetId="5963">
        <row r="1">
          <cell r="A1" t="str">
            <v>PHIẾU XỬ LÝ HỒ SƠ THANH TOÁN VƯỢT THẨM QUYỀN PD</v>
          </cell>
        </row>
      </sheetData>
      <sheetData sheetId="5964">
        <row r="1">
          <cell r="A1" t="str">
            <v>PHIẾU XỬ LÝ HỒ SƠ THANH TOÁN VƯỢT THẨM QUYỀN PD</v>
          </cell>
        </row>
      </sheetData>
      <sheetData sheetId="5965">
        <row r="1">
          <cell r="A1" t="str">
            <v>PHIẾU XỬ LÝ HỒ SƠ THANH TOÁN VƯỢT THẨM QUYỀN PD</v>
          </cell>
        </row>
      </sheetData>
      <sheetData sheetId="5966">
        <row r="1">
          <cell r="A1" t="str">
            <v>PHIẾU XỬ LÝ HỒ SƠ THANH TOÁN VƯỢT THẨM QUYỀN PD</v>
          </cell>
        </row>
      </sheetData>
      <sheetData sheetId="5967">
        <row r="1">
          <cell r="A1" t="str">
            <v>PHIẾU XỬ LÝ HỒ SƠ THANH TOÁN VƯỢT THẨM QUYỀN PD</v>
          </cell>
        </row>
      </sheetData>
      <sheetData sheetId="5968">
        <row r="1">
          <cell r="A1" t="str">
            <v>PHIẾU XỬ LÝ HỒ SƠ THANH TOÁN VƯỢT THẨM QUYỀN PD</v>
          </cell>
        </row>
      </sheetData>
      <sheetData sheetId="5969">
        <row r="1">
          <cell r="A1" t="str">
            <v>PHIẾU XỬ LÝ HỒ SƠ THANH TOÁN VƯỢT THẨM QUYỀN PD</v>
          </cell>
        </row>
      </sheetData>
      <sheetData sheetId="5970">
        <row r="1">
          <cell r="A1" t="str">
            <v>PHIẾU XỬ LÝ HỒ SƠ THANH TOÁN VƯỢT THẨM QUYỀN PD</v>
          </cell>
        </row>
      </sheetData>
      <sheetData sheetId="5971">
        <row r="1">
          <cell r="A1" t="str">
            <v>PHIẾU XỬ LÝ HỒ SƠ THANH TOÁN VƯỢT THẨM QUYỀN PD</v>
          </cell>
        </row>
      </sheetData>
      <sheetData sheetId="5972">
        <row r="1">
          <cell r="A1" t="str">
            <v>PHIẾU XỬ LÝ HỒ SƠ THANH TOÁN VƯỢT THẨM QUYỀN PD</v>
          </cell>
        </row>
      </sheetData>
      <sheetData sheetId="5973">
        <row r="1">
          <cell r="A1" t="str">
            <v>PHIẾU XỬ LÝ HỒ SƠ THANH TOÁN VƯỢT THẨM QUYỀN PD</v>
          </cell>
        </row>
      </sheetData>
      <sheetData sheetId="5974">
        <row r="1">
          <cell r="A1" t="str">
            <v>PHIẾU XỬ LÝ HỒ SƠ THANH TOÁN VƯỢT THẨM QUYỀN PD</v>
          </cell>
        </row>
      </sheetData>
      <sheetData sheetId="5975">
        <row r="1">
          <cell r="A1" t="str">
            <v>PHIẾU XỬ LÝ HỒ SƠ THANH TOÁN VƯỢT THẨM QUYỀN PD</v>
          </cell>
        </row>
      </sheetData>
      <sheetData sheetId="5976">
        <row r="1">
          <cell r="A1" t="str">
            <v>PHIẾU XỬ LÝ HỒ SƠ THANH TOÁN VƯỢT THẨM QUYỀN PD</v>
          </cell>
        </row>
      </sheetData>
      <sheetData sheetId="5977">
        <row r="1">
          <cell r="A1" t="str">
            <v>PHIẾU XỬ LÝ HỒ SƠ THANH TOÁN VƯỢT THẨM QUYỀN PD</v>
          </cell>
        </row>
      </sheetData>
      <sheetData sheetId="5978">
        <row r="1">
          <cell r="A1" t="str">
            <v>PHIẾU XỬ LÝ HỒ SƠ THANH TOÁN VƯỢT THẨM QUYỀN PD</v>
          </cell>
        </row>
      </sheetData>
      <sheetData sheetId="5979">
        <row r="1">
          <cell r="A1" t="str">
            <v>PHIẾU XỬ LÝ HỒ SƠ THANH TOÁN VƯỢT THẨM QUYỀN PD</v>
          </cell>
        </row>
      </sheetData>
      <sheetData sheetId="5980">
        <row r="1">
          <cell r="A1" t="str">
            <v>PHIẾU XỬ LÝ HỒ SƠ THANH TOÁN VƯỢT THẨM QUYỀN PD</v>
          </cell>
        </row>
      </sheetData>
      <sheetData sheetId="5981">
        <row r="1">
          <cell r="A1" t="str">
            <v>PHIẾU XỬ LÝ HỒ SƠ THANH TOÁN VƯỢT THẨM QUYỀN PD</v>
          </cell>
        </row>
      </sheetData>
      <sheetData sheetId="5982">
        <row r="1">
          <cell r="A1" t="str">
            <v>PHIẾU XỬ LÝ HỒ SƠ THANH TOÁN VƯỢT THẨM QUYỀN PD</v>
          </cell>
        </row>
      </sheetData>
      <sheetData sheetId="5983">
        <row r="1">
          <cell r="A1" t="str">
            <v>PHIẾU XỬ LÝ HỒ SƠ THANH TOÁN VƯỢT THẨM QUYỀN PD</v>
          </cell>
        </row>
      </sheetData>
      <sheetData sheetId="5984">
        <row r="1">
          <cell r="A1" t="str">
            <v>PHIẾU XỬ LÝ HỒ SƠ THANH TOÁN VƯỢT THẨM QUYỀN PD</v>
          </cell>
        </row>
      </sheetData>
      <sheetData sheetId="5985">
        <row r="1">
          <cell r="A1" t="str">
            <v>PHIẾU XỬ LÝ HỒ SƠ THANH TOÁN VƯỢT THẨM QUYỀN PD</v>
          </cell>
        </row>
      </sheetData>
      <sheetData sheetId="5986">
        <row r="1">
          <cell r="A1" t="str">
            <v>PHIẾU XỬ LÝ HỒ SƠ THANH TOÁN VƯỢT THẨM QUYỀN PD</v>
          </cell>
        </row>
      </sheetData>
      <sheetData sheetId="5987">
        <row r="1">
          <cell r="A1" t="str">
            <v>PHIẾU XỬ LÝ HỒ SƠ THANH TOÁN VƯỢT THẨM QUYỀN PD</v>
          </cell>
        </row>
      </sheetData>
      <sheetData sheetId="5988">
        <row r="1">
          <cell r="A1" t="str">
            <v>PHIẾU XỬ LÝ HỒ SƠ THANH TOÁN VƯỢT THẨM QUYỀN PD</v>
          </cell>
        </row>
      </sheetData>
      <sheetData sheetId="5989">
        <row r="1">
          <cell r="A1" t="str">
            <v>PHIẾU XỬ LÝ HỒ SƠ THANH TOÁN VƯỢT THẨM QUYỀN PD</v>
          </cell>
        </row>
      </sheetData>
      <sheetData sheetId="5990">
        <row r="1">
          <cell r="A1" t="str">
            <v>PHIẾU XỬ LÝ HỒ SƠ THANH TOÁN VƯỢT THẨM QUYỀN PD</v>
          </cell>
        </row>
      </sheetData>
      <sheetData sheetId="5991">
        <row r="1">
          <cell r="A1" t="str">
            <v>PHIẾU XỬ LÝ HỒ SƠ THANH TOÁN VƯỢT THẨM QUYỀN PD</v>
          </cell>
        </row>
      </sheetData>
      <sheetData sheetId="5992">
        <row r="1">
          <cell r="A1" t="str">
            <v>PHIẾU XỬ LÝ HỒ SƠ THANH TOÁN VƯỢT THẨM QUYỀN PD</v>
          </cell>
        </row>
      </sheetData>
      <sheetData sheetId="5993">
        <row r="1">
          <cell r="A1" t="str">
            <v>PHIẾU XỬ LÝ HỒ SƠ THANH TOÁN VƯỢT THẨM QUYỀN PD</v>
          </cell>
        </row>
      </sheetData>
      <sheetData sheetId="5994">
        <row r="1">
          <cell r="A1" t="str">
            <v>PHIẾU XỬ LÝ HỒ SƠ THANH TOÁN VƯỢT THẨM QUYỀN PD</v>
          </cell>
        </row>
      </sheetData>
      <sheetData sheetId="5995">
        <row r="1">
          <cell r="A1" t="str">
            <v>PHIẾU XỬ LÝ HỒ SƠ THANH TOÁN VƯỢT THẨM QUYỀN PD</v>
          </cell>
        </row>
      </sheetData>
      <sheetData sheetId="5996">
        <row r="1">
          <cell r="A1" t="str">
            <v>PHIẾU XỬ LÝ HỒ SƠ THANH TOÁN VƯỢT THẨM QUYỀN PD</v>
          </cell>
        </row>
      </sheetData>
      <sheetData sheetId="5997">
        <row r="1">
          <cell r="A1" t="str">
            <v>PHIẾU XỬ LÝ HỒ SƠ THANH TOÁN VƯỢT THẨM QUYỀN PD</v>
          </cell>
        </row>
      </sheetData>
      <sheetData sheetId="5998">
        <row r="1">
          <cell r="A1" t="str">
            <v>PHIẾU XỬ LÝ HỒ SƠ THANH TOÁN VƯỢT THẨM QUYỀN PD</v>
          </cell>
        </row>
      </sheetData>
      <sheetData sheetId="5999">
        <row r="1">
          <cell r="A1" t="str">
            <v>PHIẾU XỬ LÝ HỒ SƠ THANH TOÁN VƯỢT THẨM QUYỀN PD</v>
          </cell>
        </row>
      </sheetData>
      <sheetData sheetId="6000">
        <row r="1">
          <cell r="A1" t="str">
            <v>PHIẾU XỬ LÝ HỒ SƠ THANH TOÁN VƯỢT THẨM QUYỀN PD</v>
          </cell>
        </row>
      </sheetData>
      <sheetData sheetId="6001">
        <row r="1">
          <cell r="A1" t="str">
            <v>PHIẾU XỬ LÝ HỒ SƠ THANH TOÁN VƯỢT THẨM QUYỀN PD</v>
          </cell>
        </row>
      </sheetData>
      <sheetData sheetId="6002">
        <row r="1">
          <cell r="A1" t="str">
            <v>PHIẾU XỬ LÝ HỒ SƠ THANH TOÁN VƯỢT THẨM QUYỀN PD</v>
          </cell>
        </row>
      </sheetData>
      <sheetData sheetId="6003">
        <row r="1">
          <cell r="A1" t="str">
            <v>PHIẾU XỬ LÝ HỒ SƠ THANH TOÁN VƯỢT THẨM QUYỀN PD</v>
          </cell>
        </row>
      </sheetData>
      <sheetData sheetId="6004">
        <row r="1">
          <cell r="A1" t="str">
            <v>PHIẾU XỬ LÝ HỒ SƠ THANH TOÁN VƯỢT THẨM QUYỀN PD</v>
          </cell>
        </row>
      </sheetData>
      <sheetData sheetId="6005">
        <row r="1">
          <cell r="A1" t="str">
            <v>PHIẾU XỬ LÝ HỒ SƠ THANH TOÁN VƯỢT THẨM QUYỀN PD</v>
          </cell>
        </row>
      </sheetData>
      <sheetData sheetId="6006">
        <row r="1">
          <cell r="A1" t="str">
            <v>PHIẾU XỬ LÝ HỒ SƠ THANH TOÁN VƯỢT THẨM QUYỀN PD</v>
          </cell>
        </row>
      </sheetData>
      <sheetData sheetId="6007">
        <row r="1">
          <cell r="A1" t="str">
            <v>PHIẾU XỬ LÝ HỒ SƠ THANH TOÁN VƯỢT THẨM QUYỀN PD</v>
          </cell>
        </row>
      </sheetData>
      <sheetData sheetId="6008">
        <row r="1">
          <cell r="A1" t="str">
            <v>PHIẾU XỬ LÝ HỒ SƠ THANH TOÁN VƯỢT THẨM QUYỀN PD</v>
          </cell>
        </row>
      </sheetData>
      <sheetData sheetId="6009">
        <row r="1">
          <cell r="A1" t="str">
            <v>PHIẾU XỬ LÝ HỒ SƠ THANH TOÁN VƯỢT THẨM QUYỀN PD</v>
          </cell>
        </row>
      </sheetData>
      <sheetData sheetId="6010">
        <row r="1">
          <cell r="A1" t="str">
            <v>PHIẾU XỬ LÝ HỒ SƠ THANH TOÁN VƯỢT THẨM QUYỀN PD</v>
          </cell>
        </row>
      </sheetData>
      <sheetData sheetId="6011">
        <row r="1">
          <cell r="A1" t="str">
            <v>PHIẾU XỬ LÝ HỒ SƠ THANH TOÁN VƯỢT THẨM QUYỀN PD</v>
          </cell>
        </row>
      </sheetData>
      <sheetData sheetId="6012">
        <row r="1">
          <cell r="A1" t="str">
            <v>PHIẾU XỬ LÝ HỒ SƠ THANH TOÁN VƯỢT THẨM QUYỀN PD</v>
          </cell>
        </row>
      </sheetData>
      <sheetData sheetId="6013">
        <row r="1">
          <cell r="A1" t="str">
            <v>PHIẾU XỬ LÝ HỒ SƠ THANH TOÁN VƯỢT THẨM QUYỀN PD</v>
          </cell>
        </row>
      </sheetData>
      <sheetData sheetId="6014">
        <row r="1">
          <cell r="A1" t="str">
            <v>PHIẾU XỬ LÝ HỒ SƠ THANH TOÁN VƯỢT THẨM QUYỀN PD</v>
          </cell>
        </row>
      </sheetData>
      <sheetData sheetId="6015">
        <row r="1">
          <cell r="A1" t="str">
            <v>PHIẾU XỬ LÝ HỒ SƠ THANH TOÁN VƯỢT THẨM QUYỀN PD</v>
          </cell>
        </row>
      </sheetData>
      <sheetData sheetId="6016">
        <row r="1">
          <cell r="A1" t="str">
            <v>PHIẾU XỬ LÝ HỒ SƠ THANH TOÁN VƯỢT THẨM QUYỀN PD</v>
          </cell>
        </row>
      </sheetData>
      <sheetData sheetId="6017">
        <row r="1">
          <cell r="A1" t="str">
            <v>PHIẾU XỬ LÝ HỒ SƠ THANH TOÁN VƯỢT THẨM QUYỀN PD</v>
          </cell>
        </row>
      </sheetData>
      <sheetData sheetId="6018">
        <row r="1">
          <cell r="A1" t="str">
            <v>PHIẾU XỬ LÝ HỒ SƠ THANH TOÁN VƯỢT THẨM QUYỀN PD</v>
          </cell>
        </row>
      </sheetData>
      <sheetData sheetId="6019">
        <row r="1">
          <cell r="A1" t="str">
            <v>PHIẾU XỬ LÝ HỒ SƠ THANH TOÁN VƯỢT THẨM QUYỀN PD</v>
          </cell>
        </row>
      </sheetData>
      <sheetData sheetId="6020">
        <row r="1">
          <cell r="A1" t="str">
            <v>PHIẾU XỬ LÝ HỒ SƠ THANH TOÁN VƯỢT THẨM QUYỀN PD</v>
          </cell>
        </row>
      </sheetData>
      <sheetData sheetId="6021">
        <row r="1">
          <cell r="A1" t="str">
            <v>PHIẾU XỬ LÝ HỒ SƠ THANH TOÁN VƯỢT THẨM QUYỀN PD</v>
          </cell>
        </row>
      </sheetData>
      <sheetData sheetId="6022">
        <row r="1">
          <cell r="A1" t="str">
            <v>PHIẾU XỬ LÝ HỒ SƠ THANH TOÁN VƯỢT THẨM QUYỀN PD</v>
          </cell>
        </row>
      </sheetData>
      <sheetData sheetId="6023">
        <row r="1">
          <cell r="A1" t="str">
            <v>PHIẾU XỬ LÝ HỒ SƠ THANH TOÁN VƯỢT THẨM QUYỀN PD</v>
          </cell>
        </row>
      </sheetData>
      <sheetData sheetId="6024">
        <row r="1">
          <cell r="A1" t="str">
            <v>PHIẾU XỬ LÝ HỒ SƠ THANH TOÁN VƯỢT THẨM QUYỀN PD</v>
          </cell>
        </row>
      </sheetData>
      <sheetData sheetId="6025">
        <row r="1">
          <cell r="A1" t="str">
            <v>PHIẾU XỬ LÝ HỒ SƠ THANH TOÁN VƯỢT THẨM QUYỀN PD</v>
          </cell>
        </row>
      </sheetData>
      <sheetData sheetId="6026">
        <row r="1">
          <cell r="A1" t="str">
            <v>PHIẾU XỬ LÝ HỒ SƠ THANH TOÁN VƯỢT THẨM QUYỀN PD</v>
          </cell>
        </row>
      </sheetData>
      <sheetData sheetId="6027">
        <row r="1">
          <cell r="A1" t="str">
            <v>PHIẾU XỬ LÝ HỒ SƠ THANH TOÁN VƯỢT THẨM QUYỀN PD</v>
          </cell>
        </row>
      </sheetData>
      <sheetData sheetId="6028">
        <row r="1">
          <cell r="A1" t="str">
            <v>PHIẾU XỬ LÝ HỒ SƠ THANH TOÁN VƯỢT THẨM QUYỀN PD</v>
          </cell>
        </row>
      </sheetData>
      <sheetData sheetId="6029">
        <row r="1">
          <cell r="A1" t="str">
            <v>PHIẾU XỬ LÝ HỒ SƠ THANH TOÁN VƯỢT THẨM QUYỀN PD</v>
          </cell>
        </row>
      </sheetData>
      <sheetData sheetId="6030">
        <row r="1">
          <cell r="A1" t="str">
            <v>PHIẾU XỬ LÝ HỒ SƠ THANH TOÁN VƯỢT THẨM QUYỀN PD</v>
          </cell>
        </row>
      </sheetData>
      <sheetData sheetId="6031">
        <row r="1">
          <cell r="A1" t="str">
            <v>PHIẾU XỬ LÝ HỒ SƠ THANH TOÁN VƯỢT THẨM QUYỀN PD</v>
          </cell>
        </row>
      </sheetData>
      <sheetData sheetId="6032">
        <row r="1">
          <cell r="A1" t="str">
            <v>PHIẾU XỬ LÝ HỒ SƠ THANH TOÁN VƯỢT THẨM QUYỀN PD</v>
          </cell>
        </row>
      </sheetData>
      <sheetData sheetId="6033">
        <row r="1">
          <cell r="A1" t="str">
            <v>PHIẾU XỬ LÝ HỒ SƠ THANH TOÁN VƯỢT THẨM QUYỀN PD</v>
          </cell>
        </row>
      </sheetData>
      <sheetData sheetId="6034">
        <row r="1">
          <cell r="A1" t="str">
            <v>PHIẾU XỬ LÝ HỒ SƠ THANH TOÁN VƯỢT THẨM QUYỀN PD</v>
          </cell>
        </row>
      </sheetData>
      <sheetData sheetId="6035">
        <row r="1">
          <cell r="A1" t="str">
            <v>PHIẾU XỬ LÝ HỒ SƠ THANH TOÁN VƯỢT THẨM QUYỀN PD</v>
          </cell>
        </row>
      </sheetData>
      <sheetData sheetId="6036">
        <row r="1">
          <cell r="A1" t="str">
            <v>PHIẾU XỬ LÝ HỒ SƠ THANH TOÁN VƯỢT THẨM QUYỀN PD</v>
          </cell>
        </row>
      </sheetData>
      <sheetData sheetId="6037">
        <row r="1">
          <cell r="A1" t="str">
            <v>PHIẾU XỬ LÝ HỒ SƠ THANH TOÁN VƯỢT THẨM QUYỀN PD</v>
          </cell>
        </row>
      </sheetData>
      <sheetData sheetId="6038">
        <row r="1">
          <cell r="A1" t="str">
            <v>PHIẾU XỬ LÝ HỒ SƠ THANH TOÁN VƯỢT THẨM QUYỀN PD</v>
          </cell>
        </row>
      </sheetData>
      <sheetData sheetId="6039">
        <row r="1">
          <cell r="A1" t="str">
            <v>PHIẾU XỬ LÝ HỒ SƠ THANH TOÁN VƯỢT THẨM QUYỀN PD</v>
          </cell>
        </row>
      </sheetData>
      <sheetData sheetId="6040">
        <row r="1">
          <cell r="A1" t="str">
            <v>PHIẾU XỬ LÝ HỒ SƠ THANH TOÁN VƯỢT THẨM QUYỀN PD</v>
          </cell>
        </row>
      </sheetData>
      <sheetData sheetId="6041">
        <row r="1">
          <cell r="A1" t="str">
            <v>PHIẾU XỬ LÝ HỒ SƠ THANH TOÁN VƯỢT THẨM QUYỀN PD</v>
          </cell>
        </row>
      </sheetData>
      <sheetData sheetId="6042">
        <row r="1">
          <cell r="A1" t="str">
            <v>PHIẾU XỬ LÝ HỒ SƠ THANH TOÁN VƯỢT THẨM QUYỀN PD</v>
          </cell>
        </row>
      </sheetData>
      <sheetData sheetId="6043">
        <row r="1">
          <cell r="A1" t="str">
            <v>PHIẾU XỬ LÝ HỒ SƠ THANH TOÁN VƯỢT THẨM QUYỀN PD</v>
          </cell>
        </row>
      </sheetData>
      <sheetData sheetId="6044">
        <row r="1">
          <cell r="A1" t="str">
            <v>PHIẾU XỬ LÝ HỒ SƠ THANH TOÁN VƯỢT THẨM QUYỀN PD</v>
          </cell>
        </row>
      </sheetData>
      <sheetData sheetId="6045">
        <row r="1">
          <cell r="A1" t="str">
            <v>PHIẾU XỬ LÝ HỒ SƠ THANH TOÁN VƯỢT THẨM QUYỀN PD</v>
          </cell>
        </row>
      </sheetData>
      <sheetData sheetId="6046">
        <row r="1">
          <cell r="A1" t="str">
            <v>PHIẾU XỬ LÝ HỒ SƠ THANH TOÁN VƯỢT THẨM QUYỀN PD</v>
          </cell>
        </row>
      </sheetData>
      <sheetData sheetId="6047">
        <row r="1">
          <cell r="A1" t="str">
            <v>PHIẾU XỬ LÝ HỒ SƠ THANH TOÁN VƯỢT THẨM QUYỀN PD</v>
          </cell>
        </row>
      </sheetData>
      <sheetData sheetId="6048">
        <row r="1">
          <cell r="A1" t="str">
            <v>PHIẾU XỬ LÝ HỒ SƠ THANH TOÁN VƯỢT THẨM QUYỀN PD</v>
          </cell>
        </row>
      </sheetData>
      <sheetData sheetId="6049">
        <row r="1">
          <cell r="A1" t="str">
            <v>PHIẾU XỬ LÝ HỒ SƠ THANH TOÁN VƯỢT THẨM QUYỀN PD</v>
          </cell>
        </row>
      </sheetData>
      <sheetData sheetId="6050">
        <row r="1">
          <cell r="A1" t="str">
            <v>PHIẾU XỬ LÝ HỒ SƠ THANH TOÁN VƯỢT THẨM QUYỀN PD</v>
          </cell>
        </row>
      </sheetData>
      <sheetData sheetId="6051">
        <row r="1">
          <cell r="A1" t="str">
            <v>PHIẾU XỬ LÝ HỒ SƠ THANH TOÁN VƯỢT THẨM QUYỀN PD</v>
          </cell>
        </row>
      </sheetData>
      <sheetData sheetId="6052">
        <row r="1">
          <cell r="A1" t="str">
            <v>PHIẾU XỬ LÝ HỒ SƠ THANH TOÁN VƯỢT THẨM QUYỀN PD</v>
          </cell>
        </row>
      </sheetData>
      <sheetData sheetId="6053">
        <row r="1">
          <cell r="A1" t="str">
            <v>PHIẾU XỬ LÝ HỒ SƠ THANH TOÁN VƯỢT THẨM QUYỀN PD</v>
          </cell>
        </row>
      </sheetData>
      <sheetData sheetId="6054">
        <row r="1">
          <cell r="A1" t="str">
            <v>PHIẾU XỬ LÝ HỒ SƠ THANH TOÁN VƯỢT THẨM QUYỀN PD</v>
          </cell>
        </row>
      </sheetData>
      <sheetData sheetId="6055">
        <row r="1">
          <cell r="A1" t="str">
            <v>PHIẾU XỬ LÝ HỒ SƠ THANH TOÁN VƯỢT THẨM QUYỀN PD</v>
          </cell>
        </row>
      </sheetData>
      <sheetData sheetId="6056">
        <row r="1">
          <cell r="A1" t="str">
            <v>PHIẾU XỬ LÝ HỒ SƠ THANH TOÁN VƯỢT THẨM QUYỀN PD</v>
          </cell>
        </row>
      </sheetData>
      <sheetData sheetId="6057">
        <row r="1">
          <cell r="A1" t="str">
            <v>PHIẾU XỬ LÝ HỒ SƠ THANH TOÁN VƯỢT THẨM QUYỀN PD</v>
          </cell>
        </row>
      </sheetData>
      <sheetData sheetId="6058">
        <row r="1">
          <cell r="A1" t="str">
            <v>PHIẾU XỬ LÝ HỒ SƠ THANH TOÁN VƯỢT THẨM QUYỀN PD</v>
          </cell>
        </row>
      </sheetData>
      <sheetData sheetId="6059">
        <row r="1">
          <cell r="A1" t="str">
            <v>PHIẾU XỬ LÝ HỒ SƠ THANH TOÁN VƯỢT THẨM QUYỀN PD</v>
          </cell>
        </row>
      </sheetData>
      <sheetData sheetId="6060">
        <row r="1">
          <cell r="A1" t="str">
            <v>PHIẾU XỬ LÝ HỒ SƠ THANH TOÁN VƯỢT THẨM QUYỀN PD</v>
          </cell>
        </row>
      </sheetData>
      <sheetData sheetId="6061">
        <row r="1">
          <cell r="A1" t="str">
            <v>PHIẾU XỬ LÝ HỒ SƠ THANH TOÁN VƯỢT THẨM QUYỀN PD</v>
          </cell>
        </row>
      </sheetData>
      <sheetData sheetId="6062">
        <row r="1">
          <cell r="A1" t="str">
            <v>PHIẾU XỬ LÝ HỒ SƠ THANH TOÁN VƯỢT THẨM QUYỀN PD</v>
          </cell>
        </row>
      </sheetData>
      <sheetData sheetId="6063">
        <row r="1">
          <cell r="A1" t="str">
            <v>PHIẾU XỬ LÝ HỒ SƠ THANH TOÁN VƯỢT THẨM QUYỀN PD</v>
          </cell>
        </row>
      </sheetData>
      <sheetData sheetId="6064">
        <row r="1">
          <cell r="A1" t="str">
            <v>PHIẾU XỬ LÝ HỒ SƠ THANH TOÁN VƯỢT THẨM QUYỀN PD</v>
          </cell>
        </row>
      </sheetData>
      <sheetData sheetId="6065">
        <row r="1">
          <cell r="A1" t="str">
            <v>PHIẾU XỬ LÝ HỒ SƠ THANH TOÁN VƯỢT THẨM QUYỀN PD</v>
          </cell>
        </row>
      </sheetData>
      <sheetData sheetId="6066">
        <row r="1">
          <cell r="A1" t="str">
            <v>PHIẾU XỬ LÝ HỒ SƠ THANH TOÁN VƯỢT THẨM QUYỀN PD</v>
          </cell>
        </row>
      </sheetData>
      <sheetData sheetId="6067">
        <row r="1">
          <cell r="A1" t="str">
            <v>PHIẾU XỬ LÝ HỒ SƠ THANH TOÁN VƯỢT THẨM QUYỀN PD</v>
          </cell>
        </row>
      </sheetData>
      <sheetData sheetId="6068">
        <row r="1">
          <cell r="A1" t="str">
            <v>PHIẾU XỬ LÝ HỒ SƠ THANH TOÁN VƯỢT THẨM QUYỀN PD</v>
          </cell>
        </row>
      </sheetData>
      <sheetData sheetId="6069">
        <row r="1">
          <cell r="A1" t="str">
            <v>PHIẾU XỬ LÝ HỒ SƠ THANH TOÁN VƯỢT THẨM QUYỀN PD</v>
          </cell>
        </row>
      </sheetData>
      <sheetData sheetId="6070">
        <row r="1">
          <cell r="A1" t="str">
            <v>PHIẾU XỬ LÝ HỒ SƠ THANH TOÁN VƯỢT THẨM QUYỀN PD</v>
          </cell>
        </row>
      </sheetData>
      <sheetData sheetId="6071">
        <row r="1">
          <cell r="A1" t="str">
            <v>PHIẾU XỬ LÝ HỒ SƠ THANH TOÁN VƯỢT THẨM QUYỀN PD</v>
          </cell>
        </row>
      </sheetData>
      <sheetData sheetId="6072">
        <row r="1">
          <cell r="A1" t="str">
            <v>PHIẾU XỬ LÝ HỒ SƠ THANH TOÁN VƯỢT THẨM QUYỀN PD</v>
          </cell>
        </row>
      </sheetData>
      <sheetData sheetId="6073">
        <row r="1">
          <cell r="A1" t="str">
            <v>PHIẾU XỬ LÝ HỒ SƠ THANH TOÁN VƯỢT THẨM QUYỀN PD</v>
          </cell>
        </row>
      </sheetData>
      <sheetData sheetId="6074">
        <row r="1">
          <cell r="A1" t="str">
            <v>PHIẾU XỬ LÝ HỒ SƠ THANH TOÁN VƯỢT THẨM QUYỀN PD</v>
          </cell>
        </row>
      </sheetData>
      <sheetData sheetId="6075">
        <row r="1">
          <cell r="A1" t="str">
            <v>PHIẾU XỬ LÝ HỒ SƠ THANH TOÁN VƯỢT THẨM QUYỀN PD</v>
          </cell>
        </row>
      </sheetData>
      <sheetData sheetId="6076">
        <row r="1">
          <cell r="A1" t="str">
            <v>PHIẾU XỬ LÝ HỒ SƠ THANH TOÁN VƯỢT THẨM QUYỀN PD</v>
          </cell>
        </row>
      </sheetData>
      <sheetData sheetId="6077">
        <row r="1">
          <cell r="A1" t="str">
            <v>PHIẾU XỬ LÝ HỒ SƠ THANH TOÁN VƯỢT THẨM QUYỀN PD</v>
          </cell>
        </row>
      </sheetData>
      <sheetData sheetId="6078">
        <row r="1">
          <cell r="A1" t="str">
            <v>PHIẾU XỬ LÝ HỒ SƠ THANH TOÁN VƯỢT THẨM QUYỀN PD</v>
          </cell>
        </row>
      </sheetData>
      <sheetData sheetId="6079">
        <row r="1">
          <cell r="A1" t="str">
            <v>PHIẾU XỬ LÝ HỒ SƠ THANH TOÁN VƯỢT THẨM QUYỀN PD</v>
          </cell>
        </row>
      </sheetData>
      <sheetData sheetId="6080">
        <row r="1">
          <cell r="A1" t="str">
            <v>PHIẾU XỬ LÝ HỒ SƠ THANH TOÁN VƯỢT THẨM QUYỀN PD</v>
          </cell>
        </row>
      </sheetData>
      <sheetData sheetId="6081">
        <row r="1">
          <cell r="A1" t="str">
            <v>PHIẾU XỬ LÝ HỒ SƠ THANH TOÁN VƯỢT THẨM QUYỀN PD</v>
          </cell>
        </row>
      </sheetData>
      <sheetData sheetId="6082">
        <row r="1">
          <cell r="A1" t="str">
            <v>PHIẾU XỬ LÝ HỒ SƠ THANH TOÁN VƯỢT THẨM QUYỀN PD</v>
          </cell>
        </row>
      </sheetData>
      <sheetData sheetId="6083">
        <row r="1">
          <cell r="A1" t="str">
            <v>PHIẾU XỬ LÝ HỒ SƠ THANH TOÁN VƯỢT THẨM QUYỀN PD</v>
          </cell>
        </row>
      </sheetData>
      <sheetData sheetId="6084">
        <row r="1">
          <cell r="A1" t="str">
            <v>PHIẾU XỬ LÝ HỒ SƠ THANH TOÁN VƯỢT THẨM QUYỀN PD</v>
          </cell>
        </row>
      </sheetData>
      <sheetData sheetId="6085">
        <row r="1">
          <cell r="A1" t="str">
            <v>PHIẾU XỬ LÝ HỒ SƠ THANH TOÁN VƯỢT THẨM QUYỀN PD</v>
          </cell>
        </row>
      </sheetData>
      <sheetData sheetId="6086">
        <row r="1">
          <cell r="A1" t="str">
            <v>PHIẾU XỬ LÝ HỒ SƠ THANH TOÁN VƯỢT THẨM QUYỀN PD</v>
          </cell>
        </row>
      </sheetData>
      <sheetData sheetId="6087">
        <row r="1">
          <cell r="A1" t="str">
            <v>PHIẾU XỬ LÝ HỒ SƠ THANH TOÁN VƯỢT THẨM QUYỀN PD</v>
          </cell>
        </row>
      </sheetData>
      <sheetData sheetId="6088">
        <row r="1">
          <cell r="A1" t="str">
            <v>PHIẾU XỬ LÝ HỒ SƠ THANH TOÁN VƯỢT THẨM QUYỀN PD</v>
          </cell>
        </row>
      </sheetData>
      <sheetData sheetId="6089">
        <row r="1">
          <cell r="A1" t="str">
            <v>PHIẾU XỬ LÝ HỒ SƠ THANH TOÁN VƯỢT THẨM QUYỀN PD</v>
          </cell>
        </row>
      </sheetData>
      <sheetData sheetId="6090">
        <row r="1">
          <cell r="A1" t="str">
            <v>PHIẾU XỬ LÝ HỒ SƠ THANH TOÁN VƯỢT THẨM QUYỀN PD</v>
          </cell>
        </row>
      </sheetData>
      <sheetData sheetId="6091">
        <row r="1">
          <cell r="A1" t="str">
            <v>PHIẾU XỬ LÝ HỒ SƠ THANH TOÁN VƯỢT THẨM QUYỀN PD</v>
          </cell>
        </row>
      </sheetData>
      <sheetData sheetId="6092">
        <row r="1">
          <cell r="A1" t="str">
            <v>PHIẾU XỬ LÝ HỒ SƠ THANH TOÁN VƯỢT THẨM QUYỀN PD</v>
          </cell>
        </row>
      </sheetData>
      <sheetData sheetId="6093">
        <row r="1">
          <cell r="A1" t="str">
            <v>PHIẾU XỬ LÝ HỒ SƠ THANH TOÁN VƯỢT THẨM QUYỀN PD</v>
          </cell>
        </row>
      </sheetData>
      <sheetData sheetId="6094">
        <row r="1">
          <cell r="A1" t="str">
            <v>PHIẾU XỬ LÝ HỒ SƠ THANH TOÁN VƯỢT THẨM QUYỀN PD</v>
          </cell>
        </row>
      </sheetData>
      <sheetData sheetId="6095">
        <row r="1">
          <cell r="A1" t="str">
            <v>PHIẾU XỬ LÝ HỒ SƠ THANH TOÁN VƯỢT THẨM QUYỀN PD</v>
          </cell>
        </row>
      </sheetData>
      <sheetData sheetId="6096">
        <row r="1">
          <cell r="A1" t="str">
            <v>PHIẾU XỬ LÝ HỒ SƠ THANH TOÁN VƯỢT THẨM QUYỀN PD</v>
          </cell>
        </row>
      </sheetData>
      <sheetData sheetId="6097">
        <row r="1">
          <cell r="A1" t="str">
            <v>PHIẾU XỬ LÝ HỒ SƠ THANH TOÁN VƯỢT THẨM QUYỀN PD</v>
          </cell>
        </row>
      </sheetData>
      <sheetData sheetId="6098">
        <row r="1">
          <cell r="A1" t="str">
            <v>PHIẾU XỬ LÝ HỒ SƠ THANH TOÁN VƯỢT THẨM QUYỀN PD</v>
          </cell>
        </row>
      </sheetData>
      <sheetData sheetId="6099">
        <row r="1">
          <cell r="A1" t="str">
            <v>PHIẾU XỬ LÝ HỒ SƠ THANH TOÁN VƯỢT THẨM QUYỀN PD</v>
          </cell>
        </row>
      </sheetData>
      <sheetData sheetId="6100">
        <row r="1">
          <cell r="A1" t="str">
            <v>PHIẾU XỬ LÝ HỒ SƠ THANH TOÁN VƯỢT THẨM QUYỀN PD</v>
          </cell>
        </row>
      </sheetData>
      <sheetData sheetId="6101">
        <row r="1">
          <cell r="A1" t="str">
            <v>PHIẾU XỬ LÝ HỒ SƠ THANH TOÁN VƯỢT THẨM QUYỀN PD</v>
          </cell>
        </row>
      </sheetData>
      <sheetData sheetId="6102">
        <row r="1">
          <cell r="A1" t="str">
            <v>PHIẾU XỬ LÝ HỒ SƠ THANH TOÁN VƯỢT THẨM QUYỀN PD</v>
          </cell>
        </row>
      </sheetData>
      <sheetData sheetId="6103">
        <row r="1">
          <cell r="A1" t="str">
            <v>PHIẾU XỬ LÝ HỒ SƠ THANH TOÁN VƯỢT THẨM QUYỀN PD</v>
          </cell>
        </row>
      </sheetData>
      <sheetData sheetId="6104">
        <row r="1">
          <cell r="A1" t="str">
            <v>PHIẾU XỬ LÝ HỒ SƠ THANH TOÁN VƯỢT THẨM QUYỀN PD</v>
          </cell>
        </row>
      </sheetData>
      <sheetData sheetId="6105">
        <row r="1">
          <cell r="A1" t="str">
            <v>PHIẾU XỬ LÝ HỒ SƠ THANH TOÁN VƯỢT THẨM QUYỀN PD</v>
          </cell>
        </row>
      </sheetData>
      <sheetData sheetId="6106">
        <row r="1">
          <cell r="A1" t="str">
            <v>PHIẾU XỬ LÝ HỒ SƠ THANH TOÁN VƯỢT THẨM QUYỀN PD</v>
          </cell>
        </row>
      </sheetData>
      <sheetData sheetId="6107">
        <row r="1">
          <cell r="A1" t="str">
            <v>PHIẾU XỬ LÝ HỒ SƠ THANH TOÁN VƯỢT THẨM QUYỀN PD</v>
          </cell>
        </row>
      </sheetData>
      <sheetData sheetId="6108">
        <row r="1">
          <cell r="A1" t="str">
            <v>PHIẾU XỬ LÝ HỒ SƠ THANH TOÁN VƯỢT THẨM QUYỀN PD</v>
          </cell>
        </row>
      </sheetData>
      <sheetData sheetId="6109">
        <row r="1">
          <cell r="A1" t="str">
            <v>PHIẾU XỬ LÝ HỒ SƠ THANH TOÁN VƯỢT THẨM QUYỀN PD</v>
          </cell>
        </row>
      </sheetData>
      <sheetData sheetId="6110">
        <row r="1">
          <cell r="A1" t="str">
            <v>PHIẾU XỬ LÝ HỒ SƠ THANH TOÁN VƯỢT THẨM QUYỀN PD</v>
          </cell>
        </row>
      </sheetData>
      <sheetData sheetId="6111">
        <row r="1">
          <cell r="A1" t="str">
            <v>PHIẾU XỬ LÝ HỒ SƠ THANH TOÁN VƯỢT THẨM QUYỀN PD</v>
          </cell>
        </row>
      </sheetData>
      <sheetData sheetId="6112">
        <row r="1">
          <cell r="A1" t="str">
            <v>PHIẾU XỬ LÝ HỒ SƠ THANH TOÁN VƯỢT THẨM QUYỀN PD</v>
          </cell>
        </row>
      </sheetData>
      <sheetData sheetId="6113">
        <row r="1">
          <cell r="A1" t="str">
            <v>PHIẾU XỬ LÝ HỒ SƠ THANH TOÁN VƯỢT THẨM QUYỀN PD</v>
          </cell>
        </row>
      </sheetData>
      <sheetData sheetId="6114">
        <row r="1">
          <cell r="A1" t="str">
            <v>PHIẾU XỬ LÝ HỒ SƠ THANH TOÁN VƯỢT THẨM QUYỀN PD</v>
          </cell>
        </row>
      </sheetData>
      <sheetData sheetId="6115">
        <row r="1">
          <cell r="A1" t="str">
            <v>PHIẾU XỬ LÝ HỒ SƠ THANH TOÁN VƯỢT THẨM QUYỀN PD</v>
          </cell>
        </row>
      </sheetData>
      <sheetData sheetId="6116">
        <row r="1">
          <cell r="A1" t="str">
            <v>PHIẾU XỬ LÝ HỒ SƠ THANH TOÁN VƯỢT THẨM QUYỀN PD</v>
          </cell>
        </row>
      </sheetData>
      <sheetData sheetId="6117">
        <row r="1">
          <cell r="A1" t="str">
            <v>PHIẾU XỬ LÝ HỒ SƠ THANH TOÁN VƯỢT THẨM QUYỀN PD</v>
          </cell>
        </row>
      </sheetData>
      <sheetData sheetId="6118">
        <row r="1">
          <cell r="A1" t="str">
            <v>PHIẾU XỬ LÝ HỒ SƠ THANH TOÁN VƯỢT THẨM QUYỀN PD</v>
          </cell>
        </row>
      </sheetData>
      <sheetData sheetId="6119">
        <row r="1">
          <cell r="A1" t="str">
            <v>PHIẾU XỬ LÝ HỒ SƠ THANH TOÁN VƯỢT THẨM QUYỀN PD</v>
          </cell>
        </row>
      </sheetData>
      <sheetData sheetId="6120">
        <row r="1">
          <cell r="A1" t="str">
            <v>PHIẾU XỬ LÝ HỒ SƠ THANH TOÁN VƯỢT THẨM QUYỀN PD</v>
          </cell>
        </row>
      </sheetData>
      <sheetData sheetId="6121">
        <row r="1">
          <cell r="A1" t="str">
            <v>PHIẾU XỬ LÝ HỒ SƠ THANH TOÁN VƯỢT THẨM QUYỀN PD</v>
          </cell>
        </row>
      </sheetData>
      <sheetData sheetId="6122">
        <row r="1">
          <cell r="A1" t="str">
            <v>PHIẾU XỬ LÝ HỒ SƠ THANH TOÁN VƯỢT THẨM QUYỀN PD</v>
          </cell>
        </row>
      </sheetData>
      <sheetData sheetId="6123">
        <row r="1">
          <cell r="A1" t="str">
            <v>PHIẾU XỬ LÝ HỒ SƠ THANH TOÁN VƯỢT THẨM QUYỀN PD</v>
          </cell>
        </row>
      </sheetData>
      <sheetData sheetId="6124">
        <row r="1">
          <cell r="A1" t="str">
            <v>PHIẾU XỬ LÝ HỒ SƠ THANH TOÁN VƯỢT THẨM QUYỀN PD</v>
          </cell>
        </row>
      </sheetData>
      <sheetData sheetId="6125">
        <row r="1">
          <cell r="A1" t="str">
            <v>PHIẾU XỬ LÝ HỒ SƠ THANH TOÁN VƯỢT THẨM QUYỀN PD</v>
          </cell>
        </row>
      </sheetData>
      <sheetData sheetId="6126">
        <row r="1">
          <cell r="A1" t="str">
            <v>PHIẾU XỬ LÝ HỒ SƠ THANH TOÁN VƯỢT THẨM QUYỀN PD</v>
          </cell>
        </row>
      </sheetData>
      <sheetData sheetId="6127">
        <row r="1">
          <cell r="A1" t="str">
            <v>PHIẾU XỬ LÝ HỒ SƠ THANH TOÁN VƯỢT THẨM QUYỀN PD</v>
          </cell>
        </row>
      </sheetData>
      <sheetData sheetId="6128">
        <row r="1">
          <cell r="A1" t="str">
            <v>PHIẾU XỬ LÝ HỒ SƠ THANH TOÁN VƯỢT THẨM QUYỀN PD</v>
          </cell>
        </row>
      </sheetData>
      <sheetData sheetId="6129">
        <row r="1">
          <cell r="A1" t="str">
            <v>PHIẾU XỬ LÝ HỒ SƠ THANH TOÁN VƯỢT THẨM QUYỀN PD</v>
          </cell>
        </row>
      </sheetData>
      <sheetData sheetId="6130">
        <row r="1">
          <cell r="A1" t="str">
            <v>PHIẾU XỬ LÝ HỒ SƠ THANH TOÁN VƯỢT THẨM QUYỀN PD</v>
          </cell>
        </row>
      </sheetData>
      <sheetData sheetId="6131">
        <row r="1">
          <cell r="A1" t="str">
            <v>PHIẾU XỬ LÝ HỒ SƠ THANH TOÁN VƯỢT THẨM QUYỀN PD</v>
          </cell>
        </row>
      </sheetData>
      <sheetData sheetId="6132">
        <row r="1">
          <cell r="A1" t="str">
            <v>PHIẾU XỬ LÝ HỒ SƠ THANH TOÁN VƯỢT THẨM QUYỀN PD</v>
          </cell>
        </row>
      </sheetData>
      <sheetData sheetId="6133">
        <row r="1">
          <cell r="A1" t="str">
            <v>PHIẾU XỬ LÝ HỒ SƠ THANH TOÁN VƯỢT THẨM QUYỀN PD</v>
          </cell>
        </row>
      </sheetData>
      <sheetData sheetId="6134">
        <row r="1">
          <cell r="A1" t="str">
            <v>PHIẾU XỬ LÝ HỒ SƠ THANH TOÁN VƯỢT THẨM QUYỀN PD</v>
          </cell>
        </row>
      </sheetData>
      <sheetData sheetId="6135">
        <row r="1">
          <cell r="A1" t="str">
            <v>PHIẾU XỬ LÝ HỒ SƠ THANH TOÁN VƯỢT THẨM QUYỀN PD</v>
          </cell>
        </row>
      </sheetData>
      <sheetData sheetId="6136">
        <row r="1">
          <cell r="A1" t="str">
            <v>PHIẾU XỬ LÝ HỒ SƠ THANH TOÁN VƯỢT THẨM QUYỀN PD</v>
          </cell>
        </row>
      </sheetData>
      <sheetData sheetId="6137">
        <row r="1">
          <cell r="A1" t="str">
            <v>PHIẾU XỬ LÝ HỒ SƠ THANH TOÁN VƯỢT THẨM QUYỀN PD</v>
          </cell>
        </row>
      </sheetData>
      <sheetData sheetId="6138">
        <row r="1">
          <cell r="A1" t="str">
            <v>PHIẾU XỬ LÝ HỒ SƠ THANH TOÁN VƯỢT THẨM QUYỀN PD</v>
          </cell>
        </row>
      </sheetData>
      <sheetData sheetId="6139">
        <row r="1">
          <cell r="A1" t="str">
            <v>PHIẾU XỬ LÝ HỒ SƠ THANH TOÁN VƯỢT THẨM QUYỀN PD</v>
          </cell>
        </row>
      </sheetData>
      <sheetData sheetId="6140">
        <row r="1">
          <cell r="A1" t="str">
            <v>PHIẾU XỬ LÝ HỒ SƠ THANH TOÁN VƯỢT THẨM QUYỀN PD</v>
          </cell>
        </row>
      </sheetData>
      <sheetData sheetId="6141">
        <row r="1">
          <cell r="A1" t="str">
            <v>PHIẾU XỬ LÝ HỒ SƠ THANH TOÁN VƯỢT THẨM QUYỀN PD</v>
          </cell>
        </row>
      </sheetData>
      <sheetData sheetId="6142">
        <row r="1">
          <cell r="A1" t="str">
            <v>PHIẾU XỬ LÝ HỒ SƠ THANH TOÁN VƯỢT THẨM QUYỀN PD</v>
          </cell>
        </row>
      </sheetData>
      <sheetData sheetId="6143">
        <row r="1">
          <cell r="A1" t="str">
            <v>PHIẾU XỬ LÝ HỒ SƠ THANH TOÁN VƯỢT THẨM QUYỀN PD</v>
          </cell>
        </row>
      </sheetData>
      <sheetData sheetId="6144">
        <row r="1">
          <cell r="A1" t="str">
            <v>PHIẾU XỬ LÝ HỒ SƠ THANH TOÁN VƯỢT THẨM QUYỀN PD</v>
          </cell>
        </row>
      </sheetData>
      <sheetData sheetId="6145">
        <row r="1">
          <cell r="A1" t="str">
            <v>PHIẾU XỬ LÝ HỒ SƠ THANH TOÁN VƯỢT THẨM QUYỀN PD</v>
          </cell>
        </row>
      </sheetData>
      <sheetData sheetId="6146">
        <row r="1">
          <cell r="A1" t="str">
            <v>PHIẾU XỬ LÝ HỒ SƠ THANH TOÁN VƯỢT THẨM QUYỀN PD</v>
          </cell>
        </row>
      </sheetData>
      <sheetData sheetId="6147">
        <row r="1">
          <cell r="A1" t="str">
            <v>PHIẾU XỬ LÝ HỒ SƠ THANH TOÁN VƯỢT THẨM QUYỀN PD</v>
          </cell>
        </row>
      </sheetData>
      <sheetData sheetId="6148">
        <row r="1">
          <cell r="A1" t="str">
            <v>PHIẾU XỬ LÝ HỒ SƠ THANH TOÁN VƯỢT THẨM QUYỀN PD</v>
          </cell>
        </row>
      </sheetData>
      <sheetData sheetId="6149">
        <row r="1">
          <cell r="A1" t="str">
            <v>PHIẾU XỬ LÝ HỒ SƠ THANH TOÁN VƯỢT THẨM QUYỀN PD</v>
          </cell>
        </row>
      </sheetData>
      <sheetData sheetId="6150">
        <row r="1">
          <cell r="A1" t="str">
            <v>PHIẾU XỬ LÝ HỒ SƠ THANH TOÁN VƯỢT THẨM QUYỀN PD</v>
          </cell>
        </row>
      </sheetData>
      <sheetData sheetId="6151">
        <row r="1">
          <cell r="A1" t="str">
            <v>PHIẾU XỬ LÝ HỒ SƠ THANH TOÁN VƯỢT THẨM QUYỀN PD</v>
          </cell>
        </row>
      </sheetData>
      <sheetData sheetId="6152">
        <row r="1">
          <cell r="A1" t="str">
            <v>PHIẾU XỬ LÝ HỒ SƠ THANH TOÁN VƯỢT THẨM QUYỀN PD</v>
          </cell>
        </row>
      </sheetData>
      <sheetData sheetId="6153">
        <row r="1">
          <cell r="A1" t="str">
            <v>PHIẾU XỬ LÝ HỒ SƠ THANH TOÁN VƯỢT THẨM QUYỀN PD</v>
          </cell>
        </row>
      </sheetData>
      <sheetData sheetId="6154">
        <row r="1">
          <cell r="A1" t="str">
            <v>PHIẾU XỬ LÝ HỒ SƠ THANH TOÁN VƯỢT THẨM QUYỀN PD</v>
          </cell>
        </row>
      </sheetData>
      <sheetData sheetId="6155">
        <row r="1">
          <cell r="A1" t="str">
            <v>PHIẾU XỬ LÝ HỒ SƠ THANH TOÁN VƯỢT THẨM QUYỀN PD</v>
          </cell>
        </row>
      </sheetData>
      <sheetData sheetId="6156">
        <row r="1">
          <cell r="A1" t="str">
            <v>PHIẾU XỬ LÝ HỒ SƠ THANH TOÁN VƯỢT THẨM QUYỀN PD</v>
          </cell>
        </row>
      </sheetData>
      <sheetData sheetId="6157">
        <row r="1">
          <cell r="A1" t="str">
            <v>PHIẾU XỬ LÝ HỒ SƠ THANH TOÁN VƯỢT THẨM QUYỀN PD</v>
          </cell>
        </row>
      </sheetData>
      <sheetData sheetId="6158">
        <row r="1">
          <cell r="A1" t="str">
            <v>PHIẾU XỬ LÝ HỒ SƠ THANH TOÁN VƯỢT THẨM QUYỀN PD</v>
          </cell>
        </row>
      </sheetData>
      <sheetData sheetId="6159">
        <row r="1">
          <cell r="A1" t="str">
            <v>PHIẾU XỬ LÝ HỒ SƠ THANH TOÁN VƯỢT THẨM QUYỀN PD</v>
          </cell>
        </row>
      </sheetData>
      <sheetData sheetId="6160">
        <row r="1">
          <cell r="A1" t="str">
            <v>PHIẾU XỬ LÝ HỒ SƠ THANH TOÁN VƯỢT THẨM QUYỀN PD</v>
          </cell>
        </row>
      </sheetData>
      <sheetData sheetId="6161">
        <row r="1">
          <cell r="A1" t="str">
            <v>PHIẾU XỬ LÝ HỒ SƠ THANH TOÁN VƯỢT THẨM QUYỀN PD</v>
          </cell>
        </row>
      </sheetData>
      <sheetData sheetId="6162">
        <row r="1">
          <cell r="A1" t="str">
            <v>PHIẾU XỬ LÝ HỒ SƠ THANH TOÁN VƯỢT THẨM QUYỀN PD</v>
          </cell>
        </row>
      </sheetData>
      <sheetData sheetId="6163">
        <row r="1">
          <cell r="A1" t="str">
            <v>PHIẾU XỬ LÝ HỒ SƠ THANH TOÁN VƯỢT THẨM QUYỀN PD</v>
          </cell>
        </row>
      </sheetData>
      <sheetData sheetId="6164">
        <row r="1">
          <cell r="A1" t="str">
            <v>PHIẾU XỬ LÝ HỒ SƠ THANH TOÁN VƯỢT THẨM QUYỀN PD</v>
          </cell>
        </row>
      </sheetData>
      <sheetData sheetId="6165">
        <row r="1">
          <cell r="A1" t="str">
            <v>PHIẾU XỬ LÝ HỒ SƠ THANH TOÁN VƯỢT THẨM QUYỀN PD</v>
          </cell>
        </row>
      </sheetData>
      <sheetData sheetId="6166">
        <row r="1">
          <cell r="A1" t="str">
            <v>PHIẾU XỬ LÝ HỒ SƠ THANH TOÁN VƯỢT THẨM QUYỀN PD</v>
          </cell>
        </row>
      </sheetData>
      <sheetData sheetId="6167">
        <row r="1">
          <cell r="A1" t="str">
            <v>PHIẾU XỬ LÝ HỒ SƠ THANH TOÁN VƯỢT THẨM QUYỀN PD</v>
          </cell>
        </row>
      </sheetData>
      <sheetData sheetId="6168">
        <row r="1">
          <cell r="A1" t="str">
            <v>PHIẾU XỬ LÝ HỒ SƠ THANH TOÁN VƯỢT THẨM QUYỀN PD</v>
          </cell>
        </row>
      </sheetData>
      <sheetData sheetId="6169">
        <row r="1">
          <cell r="A1" t="str">
            <v>PHIẾU XỬ LÝ HỒ SƠ THANH TOÁN VƯỢT THẨM QUYỀN PD</v>
          </cell>
        </row>
      </sheetData>
      <sheetData sheetId="6170">
        <row r="1">
          <cell r="A1" t="str">
            <v>PHIẾU XỬ LÝ HỒ SƠ THANH TOÁN VƯỢT THẨM QUYỀN PD</v>
          </cell>
        </row>
      </sheetData>
      <sheetData sheetId="6171">
        <row r="1">
          <cell r="A1" t="str">
            <v>PHIẾU XỬ LÝ HỒ SƠ THANH TOÁN VƯỢT THẨM QUYỀN PD</v>
          </cell>
        </row>
      </sheetData>
      <sheetData sheetId="6172">
        <row r="1">
          <cell r="A1" t="str">
            <v>PHIẾU XỬ LÝ HỒ SƠ THANH TOÁN VƯỢT THẨM QUYỀN PD</v>
          </cell>
        </row>
      </sheetData>
      <sheetData sheetId="6173">
        <row r="1">
          <cell r="A1" t="str">
            <v>PHIẾU XỬ LÝ HỒ SƠ THANH TOÁN VƯỢT THẨM QUYỀN PD</v>
          </cell>
        </row>
      </sheetData>
      <sheetData sheetId="6174">
        <row r="1">
          <cell r="A1" t="str">
            <v>PHIẾU XỬ LÝ HỒ SƠ THANH TOÁN VƯỢT THẨM QUYỀN PD</v>
          </cell>
        </row>
      </sheetData>
      <sheetData sheetId="6175">
        <row r="1">
          <cell r="A1" t="str">
            <v>PHIẾU XỬ LÝ HỒ SƠ THANH TOÁN VƯỢT THẨM QUYỀN PD</v>
          </cell>
        </row>
      </sheetData>
      <sheetData sheetId="6176">
        <row r="1">
          <cell r="A1" t="str">
            <v>PHIẾU XỬ LÝ HỒ SƠ THANH TOÁN VƯỢT THẨM QUYỀN PD</v>
          </cell>
        </row>
      </sheetData>
      <sheetData sheetId="6177">
        <row r="1">
          <cell r="A1" t="str">
            <v>PHIẾU XỬ LÝ HỒ SƠ THANH TOÁN VƯỢT THẨM QUYỀN PD</v>
          </cell>
        </row>
      </sheetData>
      <sheetData sheetId="6178">
        <row r="1">
          <cell r="A1" t="str">
            <v>PHIẾU XỬ LÝ HỒ SƠ THANH TOÁN VƯỢT THẨM QUYỀN PD</v>
          </cell>
        </row>
      </sheetData>
      <sheetData sheetId="6179">
        <row r="1">
          <cell r="A1" t="str">
            <v>PHIẾU XỬ LÝ HỒ SƠ THANH TOÁN VƯỢT THẨM QUYỀN PD</v>
          </cell>
        </row>
      </sheetData>
      <sheetData sheetId="6180">
        <row r="1">
          <cell r="A1" t="str">
            <v>PHIẾU XỬ LÝ HỒ SƠ THANH TOÁN VƯỢT THẨM QUYỀN PD</v>
          </cell>
        </row>
      </sheetData>
      <sheetData sheetId="6181">
        <row r="1">
          <cell r="A1" t="str">
            <v>PHIẾU XỬ LÝ HỒ SƠ THANH TOÁN VƯỢT THẨM QUYỀN PD</v>
          </cell>
        </row>
      </sheetData>
      <sheetData sheetId="6182">
        <row r="1">
          <cell r="A1" t="str">
            <v>PHIẾU XỬ LÝ HỒ SƠ THANH TOÁN VƯỢT THẨM QUYỀN PD</v>
          </cell>
        </row>
      </sheetData>
      <sheetData sheetId="6183">
        <row r="1">
          <cell r="A1" t="str">
            <v>PHIẾU XỬ LÝ HỒ SƠ THANH TOÁN VƯỢT THẨM QUYỀN PD</v>
          </cell>
        </row>
      </sheetData>
      <sheetData sheetId="6184">
        <row r="1">
          <cell r="A1" t="str">
            <v>PHIẾU XỬ LÝ HỒ SƠ THANH TOÁN VƯỢT THẨM QUYỀN PD</v>
          </cell>
        </row>
      </sheetData>
      <sheetData sheetId="6185">
        <row r="1">
          <cell r="A1" t="str">
            <v>PHIẾU XỬ LÝ HỒ SƠ THANH TOÁN VƯỢT THẨM QUYỀN PD</v>
          </cell>
        </row>
      </sheetData>
      <sheetData sheetId="6186">
        <row r="1">
          <cell r="A1" t="str">
            <v>PHIẾU XỬ LÝ HỒ SƠ THANH TOÁN VƯỢT THẨM QUYỀN PD</v>
          </cell>
        </row>
      </sheetData>
      <sheetData sheetId="6187">
        <row r="1">
          <cell r="A1" t="str">
            <v>PHIẾU XỬ LÝ HỒ SƠ THANH TOÁN VƯỢT THẨM QUYỀN PD</v>
          </cell>
        </row>
      </sheetData>
      <sheetData sheetId="6188">
        <row r="1">
          <cell r="A1" t="str">
            <v>PHIẾU XỬ LÝ HỒ SƠ THANH TOÁN VƯỢT THẨM QUYỀN PD</v>
          </cell>
        </row>
      </sheetData>
      <sheetData sheetId="6189">
        <row r="1">
          <cell r="A1" t="str">
            <v>PHIẾU XỬ LÝ HỒ SƠ THANH TOÁN VƯỢT THẨM QUYỀN PD</v>
          </cell>
        </row>
      </sheetData>
      <sheetData sheetId="6190">
        <row r="1">
          <cell r="A1" t="str">
            <v>PHIẾU XỬ LÝ HỒ SƠ THANH TOÁN VƯỢT THẨM QUYỀN PD</v>
          </cell>
        </row>
      </sheetData>
      <sheetData sheetId="6191">
        <row r="1">
          <cell r="A1" t="str">
            <v>PHIẾU XỬ LÝ HỒ SƠ THANH TOÁN VƯỢT THẨM QUYỀN PD</v>
          </cell>
        </row>
      </sheetData>
      <sheetData sheetId="6192">
        <row r="1">
          <cell r="A1" t="str">
            <v>PHIẾU XỬ LÝ HỒ SƠ THANH TOÁN VƯỢT THẨM QUYỀN PD</v>
          </cell>
        </row>
      </sheetData>
      <sheetData sheetId="6193">
        <row r="1">
          <cell r="A1" t="str">
            <v>PHIẾU XỬ LÝ HỒ SƠ THANH TOÁN VƯỢT THẨM QUYỀN PD</v>
          </cell>
        </row>
      </sheetData>
      <sheetData sheetId="6194">
        <row r="1">
          <cell r="A1" t="str">
            <v>PHIẾU XỬ LÝ HỒ SƠ THANH TOÁN VƯỢT THẨM QUYỀN PD</v>
          </cell>
        </row>
      </sheetData>
      <sheetData sheetId="6195">
        <row r="1">
          <cell r="A1" t="str">
            <v>PHIẾU XỬ LÝ HỒ SƠ THANH TOÁN VƯỢT THẨM QUYỀN PD</v>
          </cell>
        </row>
      </sheetData>
      <sheetData sheetId="6196">
        <row r="1">
          <cell r="A1" t="str">
            <v>PHIẾU XỬ LÝ HỒ SƠ THANH TOÁN VƯỢT THẨM QUYỀN PD</v>
          </cell>
        </row>
      </sheetData>
      <sheetData sheetId="6197">
        <row r="1">
          <cell r="A1" t="str">
            <v>PHIẾU XỬ LÝ HỒ SƠ THANH TOÁN VƯỢT THẨM QUYỀN PD</v>
          </cell>
        </row>
      </sheetData>
      <sheetData sheetId="6198">
        <row r="1">
          <cell r="A1" t="str">
            <v>PHIẾU XỬ LÝ HỒ SƠ THANH TOÁN VƯỢT THẨM QUYỀN PD</v>
          </cell>
        </row>
      </sheetData>
      <sheetData sheetId="6199">
        <row r="1">
          <cell r="A1" t="str">
            <v>PHIẾU XỬ LÝ HỒ SƠ THANH TOÁN VƯỢT THẨM QUYỀN PD</v>
          </cell>
        </row>
      </sheetData>
      <sheetData sheetId="6200">
        <row r="1">
          <cell r="A1" t="str">
            <v>PHIẾU XỬ LÝ HỒ SƠ THANH TOÁN VƯỢT THẨM QUYỀN PD</v>
          </cell>
        </row>
      </sheetData>
      <sheetData sheetId="6201">
        <row r="1">
          <cell r="A1" t="str">
            <v>PHIẾU XỬ LÝ HỒ SƠ THANH TOÁN VƯỢT THẨM QUYỀN PD</v>
          </cell>
        </row>
      </sheetData>
      <sheetData sheetId="6202">
        <row r="1">
          <cell r="A1" t="str">
            <v>PHIẾU XỬ LÝ HỒ SƠ THANH TOÁN VƯỢT THẨM QUYỀN PD</v>
          </cell>
        </row>
      </sheetData>
      <sheetData sheetId="6203">
        <row r="1">
          <cell r="A1" t="str">
            <v>PHIẾU XỬ LÝ HỒ SƠ THANH TOÁN VƯỢT THẨM QUYỀN PD</v>
          </cell>
        </row>
      </sheetData>
      <sheetData sheetId="6204">
        <row r="1">
          <cell r="A1" t="str">
            <v>PHIẾU XỬ LÝ HỒ SƠ THANH TOÁN VƯỢT THẨM QUYỀN PD</v>
          </cell>
        </row>
      </sheetData>
      <sheetData sheetId="6205">
        <row r="1">
          <cell r="A1" t="str">
            <v>PHIẾU XỬ LÝ HỒ SƠ THANH TOÁN VƯỢT THẨM QUYỀN PD</v>
          </cell>
        </row>
      </sheetData>
      <sheetData sheetId="6206">
        <row r="1">
          <cell r="A1" t="str">
            <v>PHIẾU XỬ LÝ HỒ SƠ THANH TOÁN VƯỢT THẨM QUYỀN PD</v>
          </cell>
        </row>
      </sheetData>
      <sheetData sheetId="6207">
        <row r="1">
          <cell r="A1" t="str">
            <v>PHIẾU XỬ LÝ HỒ SƠ THANH TOÁN VƯỢT THẨM QUYỀN PD</v>
          </cell>
        </row>
      </sheetData>
      <sheetData sheetId="6208">
        <row r="1">
          <cell r="A1" t="str">
            <v>PHIẾU XỬ LÝ HỒ SƠ THANH TOÁN VƯỢT THẨM QUYỀN PD</v>
          </cell>
        </row>
      </sheetData>
      <sheetData sheetId="6209">
        <row r="1">
          <cell r="A1" t="str">
            <v>PHIẾU XỬ LÝ HỒ SƠ THANH TOÁN VƯỢT THẨM QUYỀN PD</v>
          </cell>
        </row>
      </sheetData>
      <sheetData sheetId="6210">
        <row r="1">
          <cell r="A1" t="str">
            <v>PHIẾU XỬ LÝ HỒ SƠ THANH TOÁN VƯỢT THẨM QUYỀN PD</v>
          </cell>
        </row>
      </sheetData>
      <sheetData sheetId="6211">
        <row r="1">
          <cell r="A1" t="str">
            <v>PHIẾU XỬ LÝ HỒ SƠ THANH TOÁN VƯỢT THẨM QUYỀN PD</v>
          </cell>
        </row>
      </sheetData>
      <sheetData sheetId="6212">
        <row r="1">
          <cell r="A1" t="str">
            <v>PHIẾU XỬ LÝ HỒ SƠ THANH TOÁN VƯỢT THẨM QUYỀN PD</v>
          </cell>
        </row>
      </sheetData>
      <sheetData sheetId="6213">
        <row r="1">
          <cell r="A1" t="str">
            <v>PHIẾU XỬ LÝ HỒ SƠ THANH TOÁN VƯỢT THẨM QUYỀN PD</v>
          </cell>
        </row>
      </sheetData>
      <sheetData sheetId="6214">
        <row r="1">
          <cell r="A1" t="str">
            <v>PHIẾU XỬ LÝ HỒ SƠ THANH TOÁN VƯỢT THẨM QUYỀN PD</v>
          </cell>
        </row>
      </sheetData>
      <sheetData sheetId="6215">
        <row r="1">
          <cell r="A1" t="str">
            <v>PHIẾU XỬ LÝ HỒ SƠ THANH TOÁN VƯỢT THẨM QUYỀN PD</v>
          </cell>
        </row>
      </sheetData>
      <sheetData sheetId="6216">
        <row r="1">
          <cell r="A1" t="str">
            <v>PHIẾU XỬ LÝ HỒ SƠ THANH TOÁN VƯỢT THẨM QUYỀN PD</v>
          </cell>
        </row>
      </sheetData>
      <sheetData sheetId="6217">
        <row r="1">
          <cell r="A1" t="str">
            <v>PHIẾU XỬ LÝ HỒ SƠ THANH TOÁN VƯỢT THẨM QUYỀN PD</v>
          </cell>
        </row>
      </sheetData>
      <sheetData sheetId="6218">
        <row r="1">
          <cell r="A1" t="str">
            <v>PHIẾU XỬ LÝ HỒ SƠ THANH TOÁN VƯỢT THẨM QUYỀN PD</v>
          </cell>
        </row>
      </sheetData>
      <sheetData sheetId="6219">
        <row r="1">
          <cell r="A1" t="str">
            <v>PHIẾU XỬ LÝ HỒ SƠ THANH TOÁN VƯỢT THẨM QUYỀN PD</v>
          </cell>
        </row>
      </sheetData>
      <sheetData sheetId="6220">
        <row r="1">
          <cell r="A1" t="str">
            <v>PHIẾU XỬ LÝ HỒ SƠ THANH TOÁN VƯỢT THẨM QUYỀN PD</v>
          </cell>
        </row>
      </sheetData>
      <sheetData sheetId="6221">
        <row r="1">
          <cell r="A1" t="str">
            <v>PHIẾU XỬ LÝ HỒ SƠ THANH TOÁN VƯỢT THẨM QUYỀN PD</v>
          </cell>
        </row>
      </sheetData>
      <sheetData sheetId="6222">
        <row r="1">
          <cell r="A1" t="str">
            <v>PHIẾU XỬ LÝ HỒ SƠ THANH TOÁN VƯỢT THẨM QUYỀN PD</v>
          </cell>
        </row>
      </sheetData>
      <sheetData sheetId="6223">
        <row r="1">
          <cell r="A1" t="str">
            <v>PHIẾU XỬ LÝ HỒ SƠ THANH TOÁN VƯỢT THẨM QUYỀN PD</v>
          </cell>
        </row>
      </sheetData>
      <sheetData sheetId="6224">
        <row r="1">
          <cell r="A1" t="str">
            <v>PHIẾU XỬ LÝ HỒ SƠ THANH TOÁN VƯỢT THẨM QUYỀN PD</v>
          </cell>
        </row>
      </sheetData>
      <sheetData sheetId="6225">
        <row r="1">
          <cell r="A1" t="str">
            <v>PHIẾU XỬ LÝ HỒ SƠ THANH TOÁN VƯỢT THẨM QUYỀN PD</v>
          </cell>
        </row>
      </sheetData>
      <sheetData sheetId="6226">
        <row r="1">
          <cell r="A1" t="str">
            <v>PHIẾU XỬ LÝ HỒ SƠ THANH TOÁN VƯỢT THẨM QUYỀN PD</v>
          </cell>
        </row>
      </sheetData>
      <sheetData sheetId="6227">
        <row r="1">
          <cell r="A1" t="str">
            <v>PHIẾU XỬ LÝ HỒ SƠ THANH TOÁN VƯỢT THẨM QUYỀN PD</v>
          </cell>
        </row>
      </sheetData>
      <sheetData sheetId="6228">
        <row r="1">
          <cell r="A1" t="str">
            <v>PHIẾU XỬ LÝ HỒ SƠ THANH TOÁN VƯỢT THẨM QUYỀN PD</v>
          </cell>
        </row>
      </sheetData>
      <sheetData sheetId="6229">
        <row r="1">
          <cell r="A1" t="str">
            <v>PHIẾU XỬ LÝ HỒ SƠ THANH TOÁN VƯỢT THẨM QUYỀN PD</v>
          </cell>
        </row>
      </sheetData>
      <sheetData sheetId="6230">
        <row r="1">
          <cell r="A1" t="str">
            <v>PHIẾU XỬ LÝ HỒ SƠ THANH TOÁN VƯỢT THẨM QUYỀN PD</v>
          </cell>
        </row>
      </sheetData>
      <sheetData sheetId="6231">
        <row r="1">
          <cell r="A1" t="str">
            <v>PHIẾU XỬ LÝ HỒ SƠ THANH TOÁN VƯỢT THẨM QUYỀN PD</v>
          </cell>
        </row>
      </sheetData>
      <sheetData sheetId="6232">
        <row r="1">
          <cell r="A1" t="str">
            <v>PHIẾU XỬ LÝ HỒ SƠ THANH TOÁN VƯỢT THẨM QUYỀN PD</v>
          </cell>
        </row>
      </sheetData>
      <sheetData sheetId="6233">
        <row r="1">
          <cell r="A1" t="str">
            <v>PHIẾU XỬ LÝ HỒ SƠ THANH TOÁN VƯỢT THẨM QUYỀN PD</v>
          </cell>
        </row>
      </sheetData>
      <sheetData sheetId="6234">
        <row r="1">
          <cell r="A1" t="str">
            <v>PHIẾU XỬ LÝ HỒ SƠ THANH TOÁN VƯỢT THẨM QUYỀN PD</v>
          </cell>
        </row>
      </sheetData>
      <sheetData sheetId="6235">
        <row r="1">
          <cell r="A1" t="str">
            <v>PHIẾU XỬ LÝ HỒ SƠ THANH TOÁN VƯỢT THẨM QUYỀN PD</v>
          </cell>
        </row>
      </sheetData>
      <sheetData sheetId="6236">
        <row r="1">
          <cell r="A1" t="str">
            <v>PHIẾU XỬ LÝ HỒ SƠ THANH TOÁN VƯỢT THẨM QUYỀN PD</v>
          </cell>
        </row>
      </sheetData>
      <sheetData sheetId="6237">
        <row r="1">
          <cell r="A1" t="str">
            <v>PHIẾU XỬ LÝ HỒ SƠ THANH TOÁN VƯỢT THẨM QUYỀN PD</v>
          </cell>
        </row>
      </sheetData>
      <sheetData sheetId="6238">
        <row r="1">
          <cell r="A1" t="str">
            <v>PHIẾU XỬ LÝ HỒ SƠ THANH TOÁN VƯỢT THẨM QUYỀN PD</v>
          </cell>
        </row>
      </sheetData>
      <sheetData sheetId="6239">
        <row r="1">
          <cell r="A1" t="str">
            <v>PHIẾU XỬ LÝ HỒ SƠ THANH TOÁN VƯỢT THẨM QUYỀN PD</v>
          </cell>
        </row>
      </sheetData>
      <sheetData sheetId="6240">
        <row r="1">
          <cell r="A1" t="str">
            <v>PHIẾU XỬ LÝ HỒ SƠ THANH TOÁN VƯỢT THẨM QUYỀN PD</v>
          </cell>
        </row>
      </sheetData>
      <sheetData sheetId="6241">
        <row r="1">
          <cell r="A1" t="str">
            <v>PHIẾU XỬ LÝ HỒ SƠ THANH TOÁN VƯỢT THẨM QUYỀN PD</v>
          </cell>
        </row>
      </sheetData>
      <sheetData sheetId="6242">
        <row r="1">
          <cell r="A1" t="str">
            <v>PHIẾU XỬ LÝ HỒ SƠ THANH TOÁN VƯỢT THẨM QUYỀN PD</v>
          </cell>
        </row>
      </sheetData>
      <sheetData sheetId="6243">
        <row r="1">
          <cell r="A1" t="str">
            <v>PHIẾU XỬ LÝ HỒ SƠ THANH TOÁN VƯỢT THẨM QUYỀN PD</v>
          </cell>
        </row>
      </sheetData>
      <sheetData sheetId="6244">
        <row r="1">
          <cell r="A1" t="str">
            <v>PHIẾU XỬ LÝ HỒ SƠ THANH TOÁN VƯỢT THẨM QUYỀN PD</v>
          </cell>
        </row>
      </sheetData>
      <sheetData sheetId="6245">
        <row r="1">
          <cell r="A1" t="str">
            <v>PHIẾU XỬ LÝ HỒ SƠ THANH TOÁN VƯỢT THẨM QUYỀN PD</v>
          </cell>
        </row>
      </sheetData>
      <sheetData sheetId="6246">
        <row r="1">
          <cell r="A1" t="str">
            <v>PHIẾU XỬ LÝ HỒ SƠ THANH TOÁN VƯỢT THẨM QUYỀN PD</v>
          </cell>
        </row>
      </sheetData>
      <sheetData sheetId="6247">
        <row r="1">
          <cell r="A1" t="str">
            <v>PHIẾU XỬ LÝ HỒ SƠ THANH TOÁN VƯỢT THẨM QUYỀN PD</v>
          </cell>
        </row>
      </sheetData>
      <sheetData sheetId="6248">
        <row r="1">
          <cell r="A1" t="str">
            <v>PHIẾU XỬ LÝ HỒ SƠ THANH TOÁN VƯỢT THẨM QUYỀN PD</v>
          </cell>
        </row>
      </sheetData>
      <sheetData sheetId="6249">
        <row r="1">
          <cell r="A1" t="str">
            <v>PHIẾU XỬ LÝ HỒ SƠ THANH TOÁN VƯỢT THẨM QUYỀN PD</v>
          </cell>
        </row>
      </sheetData>
      <sheetData sheetId="6250">
        <row r="1">
          <cell r="A1" t="str">
            <v>PHIẾU XỬ LÝ HỒ SƠ THANH TOÁN VƯỢT THẨM QUYỀN PD</v>
          </cell>
        </row>
      </sheetData>
      <sheetData sheetId="6251">
        <row r="1">
          <cell r="A1" t="str">
            <v>PHIẾU XỬ LÝ HỒ SƠ THANH TOÁN VƯỢT THẨM QUYỀN PD</v>
          </cell>
        </row>
      </sheetData>
      <sheetData sheetId="6252">
        <row r="1">
          <cell r="A1" t="str">
            <v>PHIẾU XỬ LÝ HỒ SƠ THANH TOÁN VƯỢT THẨM QUYỀN PD</v>
          </cell>
        </row>
      </sheetData>
      <sheetData sheetId="6253">
        <row r="1">
          <cell r="A1" t="str">
            <v>PHIẾU XỬ LÝ HỒ SƠ THANH TOÁN VƯỢT THẨM QUYỀN PD</v>
          </cell>
        </row>
      </sheetData>
      <sheetData sheetId="6254">
        <row r="1">
          <cell r="A1" t="str">
            <v>PHIẾU XỬ LÝ HỒ SƠ THANH TOÁN VƯỢT THẨM QUYỀN PD</v>
          </cell>
        </row>
      </sheetData>
      <sheetData sheetId="6255">
        <row r="1">
          <cell r="A1" t="str">
            <v>PHIẾU XỬ LÝ HỒ SƠ THANH TOÁN VƯỢT THẨM QUYỀN PD</v>
          </cell>
        </row>
      </sheetData>
      <sheetData sheetId="6256">
        <row r="1">
          <cell r="A1" t="str">
            <v>PHIẾU XỬ LÝ HỒ SƠ THANH TOÁN VƯỢT THẨM QUYỀN PD</v>
          </cell>
        </row>
      </sheetData>
      <sheetData sheetId="6257">
        <row r="1">
          <cell r="A1" t="str">
            <v>PHIẾU XỬ LÝ HỒ SƠ THANH TOÁN VƯỢT THẨM QUYỀN PD</v>
          </cell>
        </row>
      </sheetData>
      <sheetData sheetId="6258">
        <row r="1">
          <cell r="A1" t="str">
            <v>PHIẾU XỬ LÝ HỒ SƠ THANH TOÁN VƯỢT THẨM QUYỀN PD</v>
          </cell>
        </row>
      </sheetData>
      <sheetData sheetId="6259">
        <row r="1">
          <cell r="A1" t="str">
            <v>PHIẾU XỬ LÝ HỒ SƠ THANH TOÁN VƯỢT THẨM QUYỀN PD</v>
          </cell>
        </row>
      </sheetData>
      <sheetData sheetId="6260">
        <row r="1">
          <cell r="A1" t="str">
            <v>PHIẾU XỬ LÝ HỒ SƠ THANH TOÁN VƯỢT THẨM QUYỀN PD</v>
          </cell>
        </row>
      </sheetData>
      <sheetData sheetId="6261">
        <row r="1">
          <cell r="A1" t="str">
            <v>PHIẾU XỬ LÝ HỒ SƠ THANH TOÁN VƯỢT THẨM QUYỀN PD</v>
          </cell>
        </row>
      </sheetData>
      <sheetData sheetId="6262">
        <row r="1">
          <cell r="A1" t="str">
            <v>PHIẾU XỬ LÝ HỒ SƠ THANH TOÁN VƯỢT THẨM QUYỀN PD</v>
          </cell>
        </row>
      </sheetData>
      <sheetData sheetId="6263">
        <row r="1">
          <cell r="A1" t="str">
            <v>PHIẾU XỬ LÝ HỒ SƠ THANH TOÁN VƯỢT THẨM QUYỀN PD</v>
          </cell>
        </row>
      </sheetData>
      <sheetData sheetId="6264">
        <row r="1">
          <cell r="A1" t="str">
            <v>PHIẾU XỬ LÝ HỒ SƠ THANH TOÁN VƯỢT THẨM QUYỀN PD</v>
          </cell>
        </row>
      </sheetData>
      <sheetData sheetId="6265">
        <row r="1">
          <cell r="A1" t="str">
            <v>PHIẾU XỬ LÝ HỒ SƠ THANH TOÁN VƯỢT THẨM QUYỀN PD</v>
          </cell>
        </row>
      </sheetData>
      <sheetData sheetId="6266">
        <row r="1">
          <cell r="A1" t="str">
            <v>PHIẾU XỬ LÝ HỒ SƠ THANH TOÁN VƯỢT THẨM QUYỀN PD</v>
          </cell>
        </row>
      </sheetData>
      <sheetData sheetId="6267">
        <row r="1">
          <cell r="A1" t="str">
            <v>PHIẾU XỬ LÝ HỒ SƠ THANH TOÁN VƯỢT THẨM QUYỀN PD</v>
          </cell>
        </row>
      </sheetData>
      <sheetData sheetId="6268">
        <row r="1">
          <cell r="A1" t="str">
            <v>PHIẾU XỬ LÝ HỒ SƠ THANH TOÁN VƯỢT THẨM QUYỀN PD</v>
          </cell>
        </row>
      </sheetData>
      <sheetData sheetId="6269">
        <row r="1">
          <cell r="A1" t="str">
            <v>PHIẾU XỬ LÝ HỒ SƠ THANH TOÁN VƯỢT THẨM QUYỀN PD</v>
          </cell>
        </row>
      </sheetData>
      <sheetData sheetId="6270">
        <row r="1">
          <cell r="A1" t="str">
            <v>PHIẾU XỬ LÝ HỒ SƠ THANH TOÁN VƯỢT THẨM QUYỀN PD</v>
          </cell>
        </row>
      </sheetData>
      <sheetData sheetId="6271">
        <row r="1">
          <cell r="A1" t="str">
            <v>PHIẾU XỬ LÝ HỒ SƠ THANH TOÁN VƯỢT THẨM QUYỀN PD</v>
          </cell>
        </row>
      </sheetData>
      <sheetData sheetId="6272">
        <row r="1">
          <cell r="A1" t="str">
            <v>PHIẾU XỬ LÝ HỒ SƠ THANH TOÁN VƯỢT THẨM QUYỀN PD</v>
          </cell>
        </row>
      </sheetData>
      <sheetData sheetId="6273">
        <row r="1">
          <cell r="A1" t="str">
            <v>PHIẾU XỬ LÝ HỒ SƠ THANH TOÁN VƯỢT THẨM QUYỀN PD</v>
          </cell>
        </row>
      </sheetData>
      <sheetData sheetId="6274">
        <row r="1">
          <cell r="A1" t="str">
            <v>PHIẾU XỬ LÝ HỒ SƠ THANH TOÁN VƯỢT THẨM QUYỀN PD</v>
          </cell>
        </row>
      </sheetData>
      <sheetData sheetId="6275">
        <row r="1">
          <cell r="A1" t="str">
            <v>PHIẾU XỬ LÝ HỒ SƠ THANH TOÁN VƯỢT THẨM QUYỀN PD</v>
          </cell>
        </row>
      </sheetData>
      <sheetData sheetId="6276">
        <row r="1">
          <cell r="A1" t="str">
            <v>PHIẾU XỬ LÝ HỒ SƠ THANH TOÁN VƯỢT THẨM QUYỀN PD</v>
          </cell>
        </row>
      </sheetData>
      <sheetData sheetId="6277">
        <row r="1">
          <cell r="A1" t="str">
            <v>PHIẾU XỬ LÝ HỒ SƠ THANH TOÁN VƯỢT THẨM QUYỀN PD</v>
          </cell>
        </row>
      </sheetData>
      <sheetData sheetId="6278">
        <row r="1">
          <cell r="A1" t="str">
            <v>PHIẾU XỬ LÝ HỒ SƠ THANH TOÁN VƯỢT THẨM QUYỀN PD</v>
          </cell>
        </row>
      </sheetData>
      <sheetData sheetId="6279">
        <row r="1">
          <cell r="A1" t="str">
            <v>PHIẾU XỬ LÝ HỒ SƠ THANH TOÁN VƯỢT THẨM QUYỀN PD</v>
          </cell>
        </row>
      </sheetData>
      <sheetData sheetId="6280">
        <row r="1">
          <cell r="A1" t="str">
            <v>PHIẾU XỬ LÝ HỒ SƠ THANH TOÁN VƯỢT THẨM QUYỀN PD</v>
          </cell>
        </row>
      </sheetData>
      <sheetData sheetId="6281">
        <row r="1">
          <cell r="A1" t="str">
            <v>PHIẾU XỬ LÝ HỒ SƠ THANH TOÁN VƯỢT THẨM QUYỀN PD</v>
          </cell>
        </row>
      </sheetData>
      <sheetData sheetId="6282">
        <row r="1">
          <cell r="A1" t="str">
            <v>PHIẾU XỬ LÝ HỒ SƠ THANH TOÁN VƯỢT THẨM QUYỀN PD</v>
          </cell>
        </row>
      </sheetData>
      <sheetData sheetId="6283">
        <row r="1">
          <cell r="A1" t="str">
            <v>PHIẾU XỬ LÝ HỒ SƠ THANH TOÁN VƯỢT THẨM QUYỀN PD</v>
          </cell>
        </row>
      </sheetData>
      <sheetData sheetId="6284">
        <row r="1">
          <cell r="A1" t="str">
            <v>PHIẾU XỬ LÝ HỒ SƠ THANH TOÁN VƯỢT THẨM QUYỀN PD</v>
          </cell>
        </row>
      </sheetData>
      <sheetData sheetId="6285">
        <row r="1">
          <cell r="A1" t="str">
            <v>PHIẾU XỬ LÝ HỒ SƠ THANH TOÁN VƯỢT THẨM QUYỀN PD</v>
          </cell>
        </row>
      </sheetData>
      <sheetData sheetId="6286">
        <row r="1">
          <cell r="A1" t="str">
            <v>PHIẾU XỬ LÝ HỒ SƠ THANH TOÁN VƯỢT THẨM QUYỀN PD</v>
          </cell>
        </row>
      </sheetData>
      <sheetData sheetId="6287">
        <row r="1">
          <cell r="A1" t="str">
            <v>PHIẾU XỬ LÝ HỒ SƠ THANH TOÁN VƯỢT THẨM QUYỀN PD</v>
          </cell>
        </row>
      </sheetData>
      <sheetData sheetId="6288">
        <row r="1">
          <cell r="A1" t="str">
            <v>PHIẾU XỬ LÝ HỒ SƠ THANH TOÁN VƯỢT THẨM QUYỀN PD</v>
          </cell>
        </row>
      </sheetData>
      <sheetData sheetId="6289">
        <row r="1">
          <cell r="A1" t="str">
            <v>PHIẾU XỬ LÝ HỒ SƠ THANH TOÁN VƯỢT THẨM QUYỀN PD</v>
          </cell>
        </row>
      </sheetData>
      <sheetData sheetId="6290">
        <row r="1">
          <cell r="A1" t="str">
            <v>PHIẾU XỬ LÝ HỒ SƠ THANH TOÁN VƯỢT THẨM QUYỀN PD</v>
          </cell>
        </row>
      </sheetData>
      <sheetData sheetId="6291">
        <row r="1">
          <cell r="A1" t="str">
            <v>PHIẾU XỬ LÝ HỒ SƠ THANH TOÁN VƯỢT THẨM QUYỀN PD</v>
          </cell>
        </row>
      </sheetData>
      <sheetData sheetId="6292">
        <row r="1">
          <cell r="A1" t="str">
            <v>PHIẾU XỬ LÝ HỒ SƠ THANH TOÁN VƯỢT THẨM QUYỀN PD</v>
          </cell>
        </row>
      </sheetData>
      <sheetData sheetId="6293">
        <row r="1">
          <cell r="A1" t="str">
            <v>PHIẾU XỬ LÝ HỒ SƠ THANH TOÁN VƯỢT THẨM QUYỀN PD</v>
          </cell>
        </row>
      </sheetData>
      <sheetData sheetId="6294">
        <row r="1">
          <cell r="A1" t="str">
            <v>PHIẾU XỬ LÝ HỒ SƠ THANH TOÁN VƯỢT THẨM QUYỀN PD</v>
          </cell>
        </row>
      </sheetData>
      <sheetData sheetId="6295">
        <row r="1">
          <cell r="A1" t="str">
            <v>PHIẾU XỬ LÝ HỒ SƠ THANH TOÁN VƯỢT THẨM QUYỀN PD</v>
          </cell>
        </row>
      </sheetData>
      <sheetData sheetId="6296">
        <row r="1">
          <cell r="A1" t="str">
            <v>PHIẾU XỬ LÝ HỒ SƠ THANH TOÁN VƯỢT THẨM QUYỀN PD</v>
          </cell>
        </row>
      </sheetData>
      <sheetData sheetId="6297">
        <row r="1">
          <cell r="A1" t="str">
            <v>PHIẾU XỬ LÝ HỒ SƠ THANH TOÁN VƯỢT THẨM QUYỀN PD</v>
          </cell>
        </row>
      </sheetData>
      <sheetData sheetId="6298">
        <row r="1">
          <cell r="A1" t="str">
            <v>PHIẾU XỬ LÝ HỒ SƠ THANH TOÁN VƯỢT THẨM QUYỀN PD</v>
          </cell>
        </row>
      </sheetData>
      <sheetData sheetId="6299">
        <row r="1">
          <cell r="A1" t="str">
            <v>PHIẾU XỬ LÝ HỒ SƠ THANH TOÁN VƯỢT THẨM QUYỀN PD</v>
          </cell>
        </row>
      </sheetData>
      <sheetData sheetId="6300">
        <row r="1">
          <cell r="A1" t="str">
            <v>PHIẾU XỬ LÝ HỒ SƠ THANH TOÁN VƯỢT THẨM QUYỀN PD</v>
          </cell>
        </row>
      </sheetData>
      <sheetData sheetId="6301">
        <row r="1">
          <cell r="A1" t="str">
            <v>PHIẾU XỬ LÝ HỒ SƠ THANH TOÁN VƯỢT THẨM QUYỀN PD</v>
          </cell>
        </row>
      </sheetData>
      <sheetData sheetId="6302">
        <row r="1">
          <cell r="A1" t="str">
            <v>PHIẾU XỬ LÝ HỒ SƠ THANH TOÁN VƯỢT THẨM QUYỀN PD</v>
          </cell>
        </row>
      </sheetData>
      <sheetData sheetId="6303">
        <row r="1">
          <cell r="A1" t="str">
            <v>PHIẾU XỬ LÝ HỒ SƠ THANH TOÁN VƯỢT THẨM QUYỀN PD</v>
          </cell>
        </row>
      </sheetData>
      <sheetData sheetId="6304">
        <row r="1">
          <cell r="A1" t="str">
            <v>PHIẾU XỬ LÝ HỒ SƠ THANH TOÁN VƯỢT THẨM QUYỀN PD</v>
          </cell>
        </row>
      </sheetData>
      <sheetData sheetId="6305">
        <row r="1">
          <cell r="A1" t="str">
            <v>PHIẾU XỬ LÝ HỒ SƠ THANH TOÁN VƯỢT THẨM QUYỀN PD</v>
          </cell>
        </row>
      </sheetData>
      <sheetData sheetId="6306">
        <row r="1">
          <cell r="A1" t="str">
            <v>PHIẾU XỬ LÝ HỒ SƠ THANH TOÁN VƯỢT THẨM QUYỀN PD</v>
          </cell>
        </row>
      </sheetData>
      <sheetData sheetId="6307">
        <row r="1">
          <cell r="A1" t="str">
            <v>PHIẾU XỬ LÝ HỒ SƠ THANH TOÁN VƯỢT THẨM QUYỀN PD</v>
          </cell>
        </row>
      </sheetData>
      <sheetData sheetId="6308">
        <row r="1">
          <cell r="A1" t="str">
            <v>PHIẾU XỬ LÝ HỒ SƠ THANH TOÁN VƯỢT THẨM QUYỀN PD</v>
          </cell>
        </row>
      </sheetData>
      <sheetData sheetId="6309">
        <row r="1">
          <cell r="A1" t="str">
            <v>PHIẾU XỬ LÝ HỒ SƠ THANH TOÁN VƯỢT THẨM QUYỀN PD</v>
          </cell>
        </row>
      </sheetData>
      <sheetData sheetId="6310">
        <row r="1">
          <cell r="A1" t="str">
            <v>PHIẾU XỬ LÝ HỒ SƠ THANH TOÁN VƯỢT THẨM QUYỀN PD</v>
          </cell>
        </row>
      </sheetData>
      <sheetData sheetId="6311">
        <row r="1">
          <cell r="A1" t="str">
            <v>PHIẾU XỬ LÝ HỒ SƠ THANH TOÁN VƯỢT THẨM QUYỀN PD</v>
          </cell>
        </row>
      </sheetData>
      <sheetData sheetId="6312">
        <row r="1">
          <cell r="A1" t="str">
            <v>PHIẾU XỬ LÝ HỒ SƠ THANH TOÁN VƯỢT THẨM QUYỀN PD</v>
          </cell>
        </row>
      </sheetData>
      <sheetData sheetId="6313">
        <row r="1">
          <cell r="A1" t="str">
            <v>PHIẾU XỬ LÝ HỒ SƠ THANH TOÁN VƯỢT THẨM QUYỀN PD</v>
          </cell>
        </row>
      </sheetData>
      <sheetData sheetId="6314">
        <row r="1">
          <cell r="A1" t="str">
            <v>PHIẾU XỬ LÝ HỒ SƠ THANH TOÁN VƯỢT THẨM QUYỀN PD</v>
          </cell>
        </row>
      </sheetData>
      <sheetData sheetId="6315">
        <row r="1">
          <cell r="A1" t="str">
            <v>PHIẾU XỬ LÝ HỒ SƠ THANH TOÁN VƯỢT THẨM QUYỀN PD</v>
          </cell>
        </row>
      </sheetData>
      <sheetData sheetId="6316">
        <row r="1">
          <cell r="A1" t="str">
            <v>PHIẾU XỬ LÝ HỒ SƠ THANH TOÁN VƯỢT THẨM QUYỀN PD</v>
          </cell>
        </row>
      </sheetData>
      <sheetData sheetId="6317">
        <row r="1">
          <cell r="A1" t="str">
            <v>PHIẾU XỬ LÝ HỒ SƠ THANH TOÁN VƯỢT THẨM QUYỀN PD</v>
          </cell>
        </row>
      </sheetData>
      <sheetData sheetId="6318">
        <row r="1">
          <cell r="A1" t="str">
            <v>PHIẾU XỬ LÝ HỒ SƠ THANH TOÁN VƯỢT THẨM QUYỀN PD</v>
          </cell>
        </row>
      </sheetData>
      <sheetData sheetId="6319">
        <row r="1">
          <cell r="A1" t="str">
            <v>PHIẾU XỬ LÝ HỒ SƠ THANH TOÁN VƯỢT THẨM QUYỀN PD</v>
          </cell>
        </row>
      </sheetData>
      <sheetData sheetId="6320">
        <row r="1">
          <cell r="A1" t="str">
            <v>PHIẾU XỬ LÝ HỒ SƠ THANH TOÁN VƯỢT THẨM QUYỀN PD</v>
          </cell>
        </row>
      </sheetData>
      <sheetData sheetId="6321">
        <row r="1">
          <cell r="A1" t="str">
            <v>PHIẾU XỬ LÝ HỒ SƠ THANH TOÁN VƯỢT THẨM QUYỀN PD</v>
          </cell>
        </row>
      </sheetData>
      <sheetData sheetId="6322">
        <row r="1">
          <cell r="A1" t="str">
            <v>PHIẾU XỬ LÝ HỒ SƠ THANH TOÁN VƯỢT THẨM QUYỀN PD</v>
          </cell>
        </row>
      </sheetData>
      <sheetData sheetId="6323">
        <row r="1">
          <cell r="A1" t="str">
            <v>PHIẾU XỬ LÝ HỒ SƠ THANH TOÁN VƯỢT THẨM QUYỀN PD</v>
          </cell>
        </row>
      </sheetData>
      <sheetData sheetId="6324">
        <row r="1">
          <cell r="A1" t="str">
            <v>PHIẾU XỬ LÝ HỒ SƠ THANH TOÁN VƯỢT THẨM QUYỀN PD</v>
          </cell>
        </row>
      </sheetData>
      <sheetData sheetId="6325">
        <row r="1">
          <cell r="A1" t="str">
            <v>PHIẾU XỬ LÝ HỒ SƠ THANH TOÁN VƯỢT THẨM QUYỀN PD</v>
          </cell>
        </row>
      </sheetData>
      <sheetData sheetId="6326">
        <row r="1">
          <cell r="A1" t="str">
            <v>PHIẾU XỬ LÝ HỒ SƠ THANH TOÁN VƯỢT THẨM QUYỀN PD</v>
          </cell>
        </row>
      </sheetData>
      <sheetData sheetId="6327">
        <row r="1">
          <cell r="A1" t="str">
            <v>PHIẾU XỬ LÝ HỒ SƠ THANH TOÁN VƯỢT THẨM QUYỀN PD</v>
          </cell>
        </row>
      </sheetData>
      <sheetData sheetId="6328">
        <row r="1">
          <cell r="A1" t="str">
            <v>PHIẾU XỬ LÝ HỒ SƠ THANH TOÁN VƯỢT THẨM QUYỀN PD</v>
          </cell>
        </row>
      </sheetData>
      <sheetData sheetId="6329">
        <row r="1">
          <cell r="A1" t="str">
            <v>PHIẾU XỬ LÝ HỒ SƠ THANH TOÁN VƯỢT THẨM QUYỀN PD</v>
          </cell>
        </row>
      </sheetData>
      <sheetData sheetId="6330">
        <row r="1">
          <cell r="A1" t="str">
            <v>PHIẾU XỬ LÝ HỒ SƠ THANH TOÁN VƯỢT THẨM QUYỀN PD</v>
          </cell>
        </row>
      </sheetData>
      <sheetData sheetId="6331">
        <row r="1">
          <cell r="A1" t="str">
            <v>PHIẾU XỬ LÝ HỒ SƠ THANH TOÁN VƯỢT THẨM QUYỀN PD</v>
          </cell>
        </row>
      </sheetData>
      <sheetData sheetId="6332">
        <row r="1">
          <cell r="A1" t="str">
            <v>PHIẾU XỬ LÝ HỒ SƠ THANH TOÁN VƯỢT THẨM QUYỀN PD</v>
          </cell>
        </row>
      </sheetData>
      <sheetData sheetId="6333">
        <row r="1">
          <cell r="A1" t="str">
            <v>PHIẾU XỬ LÝ HỒ SƠ THANH TOÁN VƯỢT THẨM QUYỀN PD</v>
          </cell>
        </row>
      </sheetData>
      <sheetData sheetId="6334">
        <row r="1">
          <cell r="A1" t="str">
            <v>PHIẾU XỬ LÝ HỒ SƠ THANH TOÁN VƯỢT THẨM QUYỀN PD</v>
          </cell>
        </row>
      </sheetData>
      <sheetData sheetId="6335">
        <row r="1">
          <cell r="A1" t="str">
            <v>PHIẾU XỬ LÝ HỒ SƠ THANH TOÁN VƯỢT THẨM QUYỀN PD</v>
          </cell>
        </row>
      </sheetData>
      <sheetData sheetId="6336">
        <row r="1">
          <cell r="A1" t="str">
            <v>PHIẾU XỬ LÝ HỒ SƠ THANH TOÁN VƯỢT THẨM QUYỀN PD</v>
          </cell>
        </row>
      </sheetData>
      <sheetData sheetId="6337">
        <row r="1">
          <cell r="A1" t="str">
            <v>PHIẾU XỬ LÝ HỒ SƠ THANH TOÁN VƯỢT THẨM QUYỀN PD</v>
          </cell>
        </row>
      </sheetData>
      <sheetData sheetId="6338">
        <row r="1">
          <cell r="A1" t="str">
            <v>PHIẾU XỬ LÝ HỒ SƠ THANH TOÁN VƯỢT THẨM QUYỀN PD</v>
          </cell>
        </row>
      </sheetData>
      <sheetData sheetId="6339">
        <row r="1">
          <cell r="A1" t="str">
            <v>PHIẾU XỬ LÝ HỒ SƠ THANH TOÁN VƯỢT THẨM QUYỀN PD</v>
          </cell>
        </row>
      </sheetData>
      <sheetData sheetId="6340">
        <row r="1">
          <cell r="A1" t="str">
            <v>PHIẾU XỬ LÝ HỒ SƠ THANH TOÁN VƯỢT THẨM QUYỀN PD</v>
          </cell>
        </row>
      </sheetData>
      <sheetData sheetId="6341">
        <row r="1">
          <cell r="A1" t="str">
            <v>PHIẾU XỬ LÝ HỒ SƠ THANH TOÁN VƯỢT THẨM QUYỀN PD</v>
          </cell>
        </row>
      </sheetData>
      <sheetData sheetId="6342">
        <row r="1">
          <cell r="A1" t="str">
            <v>PHIẾU XỬ LÝ HỒ SƠ THANH TOÁN VƯỢT THẨM QUYỀN PD</v>
          </cell>
        </row>
      </sheetData>
      <sheetData sheetId="6343">
        <row r="1">
          <cell r="A1" t="str">
            <v>PHIẾU XỬ LÝ HỒ SƠ THANH TOÁN VƯỢT THẨM QUYỀN PD</v>
          </cell>
        </row>
      </sheetData>
      <sheetData sheetId="6344">
        <row r="1">
          <cell r="A1" t="str">
            <v>PHIẾU XỬ LÝ HỒ SƠ THANH TOÁN VƯỢT THẨM QUYỀN PD</v>
          </cell>
        </row>
      </sheetData>
      <sheetData sheetId="6345">
        <row r="1">
          <cell r="A1" t="str">
            <v>PHIẾU XỬ LÝ HỒ SƠ THANH TOÁN VƯỢT THẨM QUYỀN PD</v>
          </cell>
        </row>
      </sheetData>
      <sheetData sheetId="6346">
        <row r="1">
          <cell r="A1" t="str">
            <v>PHIẾU XỬ LÝ HỒ SƠ THANH TOÁN VƯỢT THẨM QUYỀN PD</v>
          </cell>
        </row>
      </sheetData>
      <sheetData sheetId="6347">
        <row r="1">
          <cell r="A1" t="str">
            <v>PHIẾU XỬ LÝ HỒ SƠ THANH TOÁN VƯỢT THẨM QUYỀN PD</v>
          </cell>
        </row>
      </sheetData>
      <sheetData sheetId="6348">
        <row r="1">
          <cell r="A1" t="str">
            <v>PHIẾU XỬ LÝ HỒ SƠ THANH TOÁN VƯỢT THẨM QUYỀN PD</v>
          </cell>
        </row>
      </sheetData>
      <sheetData sheetId="6349">
        <row r="1">
          <cell r="A1" t="str">
            <v>PHIẾU XỬ LÝ HỒ SƠ THANH TOÁN VƯỢT THẨM QUYỀN PD</v>
          </cell>
        </row>
      </sheetData>
      <sheetData sheetId="6350">
        <row r="1">
          <cell r="A1" t="str">
            <v>PHIẾU XỬ LÝ HỒ SƠ THANH TOÁN VƯỢT THẨM QUYỀN PD</v>
          </cell>
        </row>
      </sheetData>
      <sheetData sheetId="6351">
        <row r="1">
          <cell r="A1" t="str">
            <v>PHIẾU XỬ LÝ HỒ SƠ THANH TOÁN VƯỢT THẨM QUYỀN PD</v>
          </cell>
        </row>
      </sheetData>
      <sheetData sheetId="6352">
        <row r="1">
          <cell r="A1" t="str">
            <v>PHIẾU XỬ LÝ HỒ SƠ THANH TOÁN VƯỢT THẨM QUYỀN PD</v>
          </cell>
        </row>
      </sheetData>
      <sheetData sheetId="6353">
        <row r="1">
          <cell r="A1" t="str">
            <v>PHIẾU XỬ LÝ HỒ SƠ THANH TOÁN VƯỢT THẨM QUYỀN PD</v>
          </cell>
        </row>
      </sheetData>
      <sheetData sheetId="6354">
        <row r="1">
          <cell r="A1" t="str">
            <v>PHIẾU XỬ LÝ HỒ SƠ THANH TOÁN VƯỢT THẨM QUYỀN PD</v>
          </cell>
        </row>
      </sheetData>
      <sheetData sheetId="6355">
        <row r="1">
          <cell r="A1" t="str">
            <v>PHIẾU XỬ LÝ HỒ SƠ THANH TOÁN VƯỢT THẨM QUYỀN PD</v>
          </cell>
        </row>
      </sheetData>
      <sheetData sheetId="6356">
        <row r="1">
          <cell r="A1" t="str">
            <v>PHIẾU XỬ LÝ HỒ SƠ THANH TOÁN VƯỢT THẨM QUYỀN PD</v>
          </cell>
        </row>
      </sheetData>
      <sheetData sheetId="6357">
        <row r="1">
          <cell r="A1" t="str">
            <v>PHIẾU XỬ LÝ HỒ SƠ THANH TOÁN VƯỢT THẨM QUYỀN PD</v>
          </cell>
        </row>
      </sheetData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>
        <row r="1">
          <cell r="A1" t="str">
            <v>PHIẾU XỬ LÝ HỒ SƠ THANH TOÁN VƯỢT THẨM QUYỀN PD</v>
          </cell>
        </row>
      </sheetData>
      <sheetData sheetId="6513" refreshError="1"/>
      <sheetData sheetId="6514">
        <row r="1">
          <cell r="A1" t="str">
            <v>PHIẾU XỬ LÝ HỒ SƠ THANH TOÁN VƯỢT THẨM QUYỀN PD</v>
          </cell>
        </row>
      </sheetData>
      <sheetData sheetId="6515">
        <row r="1">
          <cell r="A1" t="str">
            <v>PHIẾU XỬ LÝ HỒ SƠ THANH TOÁN VƯỢT THẨM QUYỀN PD</v>
          </cell>
        </row>
      </sheetData>
      <sheetData sheetId="6516">
        <row r="1">
          <cell r="A1" t="str">
            <v>PHIẾU XỬ LÝ HỒ SƠ THANH TOÁN VƯỢT THẨM QUYỀN PD</v>
          </cell>
        </row>
      </sheetData>
      <sheetData sheetId="6517">
        <row r="1">
          <cell r="A1" t="str">
            <v>PHIẾU XỬ LÝ HỒ SƠ THANH TOÁN VƯỢT THẨM QUYỀN PD</v>
          </cell>
        </row>
      </sheetData>
      <sheetData sheetId="6518">
        <row r="1">
          <cell r="A1" t="str">
            <v>PHIẾU XỬ LÝ HỒ SƠ THANH TOÁN VƯỢT THẨM QUYỀN PD</v>
          </cell>
        </row>
      </sheetData>
      <sheetData sheetId="6519">
        <row r="1">
          <cell r="A1" t="str">
            <v>PHIẾU XỬ LÝ HỒ SƠ THANH TOÁN VƯỢT THẨM QUYỀN PD</v>
          </cell>
        </row>
      </sheetData>
      <sheetData sheetId="6520">
        <row r="1">
          <cell r="A1" t="str">
            <v>PHIẾU XỬ LÝ HỒ SƠ THANH TOÁN VƯỢT THẨM QUYỀN PD</v>
          </cell>
        </row>
      </sheetData>
      <sheetData sheetId="6521">
        <row r="1">
          <cell r="A1" t="str">
            <v>PHIẾU XỬ LÝ HỒ SƠ THANH TOÁN VƯỢT THẨM QUYỀN PD</v>
          </cell>
        </row>
      </sheetData>
      <sheetData sheetId="6522">
        <row r="1">
          <cell r="A1" t="str">
            <v>PHIẾU XỬ LÝ HỒ SƠ THANH TOÁN VƯỢT THẨM QUYỀN PD</v>
          </cell>
        </row>
      </sheetData>
      <sheetData sheetId="6523">
        <row r="1">
          <cell r="A1" t="str">
            <v>PHIẾU XỬ LÝ HỒ SƠ THANH TOÁN VƯỢT THẨM QUYỀN PD</v>
          </cell>
        </row>
      </sheetData>
      <sheetData sheetId="6524">
        <row r="1">
          <cell r="A1" t="str">
            <v>PHIẾU XỬ LÝ HỒ SƠ THANH TOÁN VƯỢT THẨM QUYỀN PD</v>
          </cell>
        </row>
      </sheetData>
      <sheetData sheetId="6525">
        <row r="1">
          <cell r="A1" t="str">
            <v>PHIẾU XỬ LÝ HỒ SƠ THANH TOÁN VƯỢT THẨM QUYỀN PD</v>
          </cell>
        </row>
      </sheetData>
      <sheetData sheetId="6526">
        <row r="1">
          <cell r="A1" t="str">
            <v>PHIẾU XỬ LÝ HỒ SƠ THANH TOÁN VƯỢT THẨM QUYỀN PD</v>
          </cell>
        </row>
      </sheetData>
      <sheetData sheetId="6527">
        <row r="1">
          <cell r="A1" t="str">
            <v>PHIẾU XỬ LÝ HỒ SƠ THANH TOÁN VƯỢT THẨM QUYỀN PD</v>
          </cell>
        </row>
      </sheetData>
      <sheetData sheetId="6528">
        <row r="1">
          <cell r="A1" t="str">
            <v>PHIẾU XỬ LÝ HỒ SƠ THANH TOÁN VƯỢT THẨM QUYỀN PD</v>
          </cell>
        </row>
      </sheetData>
      <sheetData sheetId="6529">
        <row r="1">
          <cell r="A1" t="str">
            <v>PHIẾU XỬ LÝ HỒ SƠ THANH TOÁN VƯỢT THẨM QUYỀN PD</v>
          </cell>
        </row>
      </sheetData>
      <sheetData sheetId="6530">
        <row r="1">
          <cell r="A1" t="str">
            <v>PHIẾU XỬ LÝ HỒ SƠ THANH TOÁN VƯỢT THẨM QUYỀN PD</v>
          </cell>
        </row>
      </sheetData>
      <sheetData sheetId="6531">
        <row r="1">
          <cell r="A1" t="str">
            <v>PHIẾU XỬ LÝ HỒ SƠ THANH TOÁN VƯỢT THẨM QUYỀN PD</v>
          </cell>
        </row>
      </sheetData>
      <sheetData sheetId="6532">
        <row r="1">
          <cell r="A1" t="str">
            <v>PHIẾU XỬ LÝ HỒ SƠ THANH TOÁN VƯỢT THẨM QUYỀN PD</v>
          </cell>
        </row>
      </sheetData>
      <sheetData sheetId="6533">
        <row r="1">
          <cell r="A1" t="str">
            <v>PHIẾU XỬ LÝ HỒ SƠ THANH TOÁN VƯỢT THẨM QUYỀN PD</v>
          </cell>
        </row>
      </sheetData>
      <sheetData sheetId="6534">
        <row r="1">
          <cell r="A1" t="str">
            <v>PHIẾU XỬ LÝ HỒ SƠ THANH TOÁN VƯỢT THẨM QUYỀN PD</v>
          </cell>
        </row>
      </sheetData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>
        <row r="1">
          <cell r="A1" t="str">
            <v>PHIẾU XỬ LÝ HỒ SƠ THANH TOÁN VƯỢT THẨM QUYỀN PD</v>
          </cell>
        </row>
      </sheetData>
      <sheetData sheetId="6567">
        <row r="1">
          <cell r="A1" t="str">
            <v>PHIẾU XỬ LÝ HỒ SƠ THANH TOÁN VƯỢT THẨM QUYỀN PD</v>
          </cell>
        </row>
      </sheetData>
      <sheetData sheetId="6568">
        <row r="1">
          <cell r="A1" t="str">
            <v>PHIẾU XỬ LÝ HỒ SƠ THANH TOÁN VƯỢT THẨM QUYỀN PD</v>
          </cell>
        </row>
      </sheetData>
      <sheetData sheetId="6569">
        <row r="1">
          <cell r="A1" t="str">
            <v>PHIẾU XỬ LÝ HỒ SƠ THANH TOÁN VƯỢT THẨM QUYỀN PD</v>
          </cell>
        </row>
      </sheetData>
      <sheetData sheetId="6570">
        <row r="1">
          <cell r="A1" t="str">
            <v>PHIẾU XỬ LÝ HỒ SƠ THANH TOÁN VƯỢT THẨM QUYỀN PD</v>
          </cell>
        </row>
      </sheetData>
      <sheetData sheetId="6571">
        <row r="1">
          <cell r="A1" t="str">
            <v>PHIẾU XỬ LÝ HỒ SƠ THANH TOÁN VƯỢT THẨM QUYỀN PD</v>
          </cell>
        </row>
      </sheetData>
      <sheetData sheetId="6572">
        <row r="1">
          <cell r="A1" t="str">
            <v>PHIẾU XỬ LÝ HỒ SƠ THANH TOÁN VƯỢT THẨM QUYỀN PD</v>
          </cell>
        </row>
      </sheetData>
      <sheetData sheetId="6573">
        <row r="1">
          <cell r="A1" t="str">
            <v>PHIẾU XỬ LÝ HỒ SƠ THANH TOÁN VƯỢT THẨM QUYỀN PD</v>
          </cell>
        </row>
      </sheetData>
      <sheetData sheetId="6574">
        <row r="1">
          <cell r="A1" t="str">
            <v>PHIẾU XỬ LÝ HỒ SƠ THANH TOÁN VƯỢT THẨM QUYỀN PD</v>
          </cell>
        </row>
      </sheetData>
      <sheetData sheetId="6575">
        <row r="1">
          <cell r="A1" t="str">
            <v>PHIẾU XỬ LÝ HỒ SƠ THANH TOÁN VƯỢT THẨM QUYỀN PD</v>
          </cell>
        </row>
      </sheetData>
      <sheetData sheetId="6576">
        <row r="1">
          <cell r="A1" t="str">
            <v>PHIẾU XỬ LÝ HỒ SƠ THANH TOÁN VƯỢT THẨM QUYỀN PD</v>
          </cell>
        </row>
      </sheetData>
      <sheetData sheetId="6577">
        <row r="1">
          <cell r="A1" t="str">
            <v>PHIẾU XỬ LÝ HỒ SƠ THANH TOÁN VƯỢT THẨM QUYỀN PD</v>
          </cell>
        </row>
      </sheetData>
      <sheetData sheetId="6578">
        <row r="1">
          <cell r="A1" t="str">
            <v>PHIẾU XỬ LÝ HỒ SƠ THANH TOÁN VƯỢT THẨM QUYỀN PD</v>
          </cell>
        </row>
      </sheetData>
      <sheetData sheetId="6579">
        <row r="1">
          <cell r="A1" t="str">
            <v>PHIẾU XỬ LÝ HỒ SƠ THANH TOÁN VƯỢT THẨM QUYỀN PD</v>
          </cell>
        </row>
      </sheetData>
      <sheetData sheetId="6580">
        <row r="1">
          <cell r="A1" t="str">
            <v>PHIẾU XỬ LÝ HỒ SƠ THANH TOÁN VƯỢT THẨM QUYỀN PD</v>
          </cell>
        </row>
      </sheetData>
      <sheetData sheetId="6581">
        <row r="1">
          <cell r="A1" t="str">
            <v>PHIẾU XỬ LÝ HỒ SƠ THANH TOÁN VƯỢT THẨM QUYỀN PD</v>
          </cell>
        </row>
      </sheetData>
      <sheetData sheetId="6582">
        <row r="1">
          <cell r="A1" t="str">
            <v>PHIẾU XỬ LÝ HỒ SƠ THANH TOÁN VƯỢT THẨM QUYỀN PD</v>
          </cell>
        </row>
      </sheetData>
      <sheetData sheetId="6583">
        <row r="1">
          <cell r="A1" t="str">
            <v>PHIẾU XỬ LÝ HỒ SƠ THANH TOÁN VƯỢT THẨM QUYỀN PD</v>
          </cell>
        </row>
      </sheetData>
      <sheetData sheetId="6584">
        <row r="1">
          <cell r="A1" t="str">
            <v>PHIẾU XỬ LÝ HỒ SƠ THANH TOÁN VƯỢT THẨM QUYỀN PD</v>
          </cell>
        </row>
      </sheetData>
      <sheetData sheetId="6585">
        <row r="1">
          <cell r="A1" t="str">
            <v>PHIẾU XỬ LÝ HỒ SƠ THANH TOÁN VƯỢT THẨM QUYỀN PD</v>
          </cell>
        </row>
      </sheetData>
      <sheetData sheetId="6586">
        <row r="1">
          <cell r="A1" t="str">
            <v>PHIẾU XỬ LÝ HỒ SƠ THANH TOÁN VƯỢT THẨM QUYỀN PD</v>
          </cell>
        </row>
      </sheetData>
      <sheetData sheetId="6587">
        <row r="1">
          <cell r="A1" t="str">
            <v>PHIẾU XỬ LÝ HỒ SƠ THANH TOÁN VƯỢT THẨM QUYỀN PD</v>
          </cell>
        </row>
      </sheetData>
      <sheetData sheetId="6588">
        <row r="1">
          <cell r="A1" t="str">
            <v>PHIẾU XỬ LÝ HỒ SƠ THANH TOÁN VƯỢT THẨM QUYỀN PD</v>
          </cell>
        </row>
      </sheetData>
      <sheetData sheetId="6589">
        <row r="1">
          <cell r="A1" t="str">
            <v>PHIẾU XỬ LÝ HỒ SƠ THANH TOÁN VƯỢT THẨM QUYỀN PD</v>
          </cell>
        </row>
      </sheetData>
      <sheetData sheetId="6590">
        <row r="1">
          <cell r="A1" t="str">
            <v>PHIẾU XỬ LÝ HỒ SƠ THANH TOÁN VƯỢT THẨM QUYỀN PD</v>
          </cell>
        </row>
      </sheetData>
      <sheetData sheetId="6591">
        <row r="1">
          <cell r="A1" t="str">
            <v>PHIẾU XỬ LÝ HỒ SƠ THANH TOÁN VƯỢT THẨM QUYỀN PD</v>
          </cell>
        </row>
      </sheetData>
      <sheetData sheetId="6592">
        <row r="1">
          <cell r="A1" t="str">
            <v>PHIẾU XỬ LÝ HỒ SƠ THANH TOÁN VƯỢT THẨM QUYỀN PD</v>
          </cell>
        </row>
      </sheetData>
      <sheetData sheetId="6593">
        <row r="1">
          <cell r="A1" t="str">
            <v>PHIẾU XỬ LÝ HỒ SƠ THANH TOÁN VƯỢT THẨM QUYỀN PD</v>
          </cell>
        </row>
      </sheetData>
      <sheetData sheetId="6594">
        <row r="1">
          <cell r="A1" t="str">
            <v>PHIẾU XỬ LÝ HỒ SƠ THANH TOÁN VƯỢT THẨM QUYỀN PD</v>
          </cell>
        </row>
      </sheetData>
      <sheetData sheetId="6595">
        <row r="1">
          <cell r="A1" t="str">
            <v>PHIẾU XỬ LÝ HỒ SƠ THANH TOÁN VƯỢT THẨM QUYỀN PD</v>
          </cell>
        </row>
      </sheetData>
      <sheetData sheetId="6596">
        <row r="1">
          <cell r="A1" t="str">
            <v>PHIẾU XỬ LÝ HỒ SƠ THANH TOÁN VƯỢT THẨM QUYỀN PD</v>
          </cell>
        </row>
      </sheetData>
      <sheetData sheetId="6597">
        <row r="1">
          <cell r="A1" t="str">
            <v>PHIẾU XỬ LÝ HỒ SƠ THANH TOÁN VƯỢT THẨM QUYỀN PD</v>
          </cell>
        </row>
      </sheetData>
      <sheetData sheetId="6598">
        <row r="1">
          <cell r="A1" t="str">
            <v>PHIẾU XỬ LÝ HỒ SƠ THANH TOÁN VƯỢT THẨM QUYỀN PD</v>
          </cell>
        </row>
      </sheetData>
      <sheetData sheetId="6599">
        <row r="1">
          <cell r="A1" t="str">
            <v>PHIẾU XỬ LÝ HỒ SƠ THANH TOÁN VƯỢT THẨM QUYỀN PD</v>
          </cell>
        </row>
      </sheetData>
      <sheetData sheetId="6600">
        <row r="1">
          <cell r="A1" t="str">
            <v>PHIẾU XỬ LÝ HỒ SƠ THANH TOÁN VƯỢT THẨM QUYỀN PD</v>
          </cell>
        </row>
      </sheetData>
      <sheetData sheetId="6601">
        <row r="1">
          <cell r="A1" t="str">
            <v>PHIẾU XỬ LÝ HỒ SƠ THANH TOÁN VƯỢT THẨM QUYỀN PD</v>
          </cell>
        </row>
      </sheetData>
      <sheetData sheetId="6602">
        <row r="1">
          <cell r="A1" t="str">
            <v>PHIẾU XỬ LÝ HỒ SƠ THANH TOÁN VƯỢT THẨM QUYỀN PD</v>
          </cell>
        </row>
      </sheetData>
      <sheetData sheetId="6603">
        <row r="1">
          <cell r="A1" t="str">
            <v>PHIẾU XỬ LÝ HỒ SƠ THANH TOÁN VƯỢT THẨM QUYỀN PD</v>
          </cell>
        </row>
      </sheetData>
      <sheetData sheetId="6604">
        <row r="1">
          <cell r="A1" t="str">
            <v>PHIẾU XỬ LÝ HỒ SƠ THANH TOÁN VƯỢT THẨM QUYỀN PD</v>
          </cell>
        </row>
      </sheetData>
      <sheetData sheetId="6605">
        <row r="1">
          <cell r="A1" t="str">
            <v>PHIẾU XỬ LÝ HỒ SƠ THANH TOÁN VƯỢT THẨM QUYỀN PD</v>
          </cell>
        </row>
      </sheetData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/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>
        <row r="1">
          <cell r="A1" t="str">
            <v>PHIẾU XỬ LÝ HỒ SƠ THANH TOÁN VƯỢT THẨM QUYỀN PD</v>
          </cell>
        </row>
      </sheetData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>
        <row r="1">
          <cell r="A1" t="str">
            <v>PHIẾU XỬ LÝ HỒ SƠ THANH TOÁN VƯỢT THẨM QUYỀN PD</v>
          </cell>
        </row>
      </sheetData>
      <sheetData sheetId="6850">
        <row r="1">
          <cell r="A1" t="str">
            <v>PHIẾU XỬ LÝ HỒ SƠ THANH TOÁN VƯỢT THẨM QUYỀN PD</v>
          </cell>
        </row>
      </sheetData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>
        <row r="1">
          <cell r="A1" t="str">
            <v>PHIẾU XỬ LÝ HỒ SƠ THANH TOÁN VƯỢT THẨM QUYỀN PD</v>
          </cell>
        </row>
      </sheetData>
      <sheetData sheetId="6881">
        <row r="1">
          <cell r="A1" t="str">
            <v>PHIẾU XỬ LÝ HỒ SƠ THANH TOÁN VƯỢT THẨM QUYỀN PD</v>
          </cell>
        </row>
      </sheetData>
      <sheetData sheetId="6882">
        <row r="1">
          <cell r="A1" t="str">
            <v>PHIẾU XỬ LÝ HỒ SƠ THANH TOÁN VƯỢT THẨM QUYỀN PD</v>
          </cell>
        </row>
      </sheetData>
      <sheetData sheetId="6883">
        <row r="1">
          <cell r="A1" t="str">
            <v>PHIẾU XỬ LÝ HỒ SƠ THANH TOÁN VƯỢT THẨM QUYỀN PD</v>
          </cell>
        </row>
      </sheetData>
      <sheetData sheetId="6884">
        <row r="1">
          <cell r="A1" t="str">
            <v>PHIẾU XỬ LÝ HỒ SƠ THANH TOÁN VƯỢT THẨM QUYỀN PD</v>
          </cell>
        </row>
      </sheetData>
      <sheetData sheetId="6885">
        <row r="1">
          <cell r="A1" t="str">
            <v>PHIẾU XỬ LÝ HỒ SƠ THANH TOÁN VƯỢT THẨM QUYỀN PD</v>
          </cell>
        </row>
      </sheetData>
      <sheetData sheetId="6886">
        <row r="1">
          <cell r="A1" t="str">
            <v>PHIẾU XỬ LÝ HỒ SƠ THANH TOÁN VƯỢT THẨM QUYỀN PD</v>
          </cell>
        </row>
      </sheetData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>
        <row r="1">
          <cell r="A1" t="str">
            <v>PHIẾU XỬ LÝ HỒ SƠ THANH TOÁN VƯỢT THẨM QUYỀN PD</v>
          </cell>
        </row>
      </sheetData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>
        <row r="1">
          <cell r="A1" t="str">
            <v>PHIẾU XỬ LÝ HỒ SƠ THANH TOÁN VƯỢT THẨM QUYỀN PD</v>
          </cell>
        </row>
      </sheetData>
      <sheetData sheetId="6973">
        <row r="1">
          <cell r="A1" t="str">
            <v>PHIẾU XỬ LÝ HỒ SƠ THANH TOÁN VƯỢT THẨM QUYỀN PD</v>
          </cell>
        </row>
      </sheetData>
      <sheetData sheetId="6974">
        <row r="1">
          <cell r="A1" t="str">
            <v>PHIẾU XỬ LÝ HỒ SƠ THANH TOÁN VƯỢT THẨM QUYỀN PD</v>
          </cell>
        </row>
      </sheetData>
      <sheetData sheetId="6975">
        <row r="1">
          <cell r="A1" t="str">
            <v>PHIẾU XỬ LÝ HỒ SƠ THANH TOÁN VƯỢT THẨM QUYỀN PD</v>
          </cell>
        </row>
      </sheetData>
      <sheetData sheetId="6976">
        <row r="1">
          <cell r="A1" t="str">
            <v>PHIẾU XỬ LÝ HỒ SƠ THANH TOÁN VƯỢT THẨM QUYỀN PD</v>
          </cell>
        </row>
      </sheetData>
      <sheetData sheetId="6977">
        <row r="1">
          <cell r="A1" t="str">
            <v>PHIẾU XỬ LÝ HỒ SƠ THANH TOÁN VƯỢT THẨM QUYỀN PD</v>
          </cell>
        </row>
      </sheetData>
      <sheetData sheetId="6978" refreshError="1"/>
      <sheetData sheetId="6979">
        <row r="1">
          <cell r="A1" t="str">
            <v>PHIẾU XỬ LÝ HỒ SƠ THANH TOÁN VƯỢT THẨM QUYỀN PD</v>
          </cell>
        </row>
      </sheetData>
      <sheetData sheetId="6980">
        <row r="1">
          <cell r="A1" t="str">
            <v>PHIẾU XỬ LÝ HỒ SƠ THANH TOÁN VƯỢT THẨM QUYỀN PD</v>
          </cell>
        </row>
      </sheetData>
      <sheetData sheetId="6981">
        <row r="1">
          <cell r="A1" t="str">
            <v>PHIẾU XỬ LÝ HỒ SƠ THANH TOÁN VƯỢT THẨM QUYỀN PD</v>
          </cell>
        </row>
      </sheetData>
      <sheetData sheetId="6982">
        <row r="1">
          <cell r="A1" t="str">
            <v>PHIẾU XỬ LÝ HỒ SƠ THANH TOÁN VƯỢT THẨM QUYỀN PD</v>
          </cell>
        </row>
      </sheetData>
      <sheetData sheetId="6983">
        <row r="1">
          <cell r="A1" t="str">
            <v>PHIẾU XỬ LÝ HỒ SƠ THANH TOÁN VƯỢT THẨM QUYỀN PD</v>
          </cell>
        </row>
      </sheetData>
      <sheetData sheetId="6984">
        <row r="1">
          <cell r="A1" t="str">
            <v>PHIẾU XỬ LÝ HỒ SƠ THANH TOÁN VƯỢT THẨM QUYỀN PD</v>
          </cell>
        </row>
      </sheetData>
      <sheetData sheetId="6985">
        <row r="1">
          <cell r="A1" t="str">
            <v>PHIẾU XỬ LÝ HỒ SƠ THANH TOÁN VƯỢT THẨM QUYỀN PD</v>
          </cell>
        </row>
      </sheetData>
      <sheetData sheetId="6986" refreshError="1"/>
      <sheetData sheetId="6987">
        <row r="1">
          <cell r="A1" t="str">
            <v>PHIẾU XỬ LÝ HỒ SƠ THANH TOÁN VƯỢT THẨM QUYỀN PD</v>
          </cell>
        </row>
      </sheetData>
      <sheetData sheetId="6988">
        <row r="1">
          <cell r="A1" t="str">
            <v>PHIẾU XỬ LÝ HỒ SƠ THANH TOÁN VƯỢT THẨM QUYỀN PD</v>
          </cell>
        </row>
      </sheetData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>
        <row r="1">
          <cell r="A1" t="str">
            <v>PHIẾU XỬ LÝ HỒ SƠ THANH TOÁN VƯỢT THẨM QUYỀN PD</v>
          </cell>
        </row>
      </sheetData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>
        <row r="1">
          <cell r="A1" t="str">
            <v>PHIẾU XỬ LÝ HỒ SƠ THANH TOÁN VƯỢT THẨM QUYỀN PD</v>
          </cell>
        </row>
      </sheetData>
      <sheetData sheetId="7052">
        <row r="1">
          <cell r="A1" t="str">
            <v>PHIẾU XỬ LÝ HỒ SƠ THANH TOÁN VƯỢT THẨM QUYỀN PD</v>
          </cell>
        </row>
      </sheetData>
      <sheetData sheetId="7053">
        <row r="1">
          <cell r="A1" t="str">
            <v>PHIẾU XỬ LÝ HỒ SƠ THANH TOÁN VƯỢT THẨM QUYỀN PD</v>
          </cell>
        </row>
      </sheetData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>
        <row r="1">
          <cell r="A1" t="str">
            <v>PHIẾU XỬ LÝ HỒ SƠ THANH TOÁN VƯỢT THẨM QUYỀN PD</v>
          </cell>
        </row>
      </sheetData>
      <sheetData sheetId="7168">
        <row r="1">
          <cell r="A1" t="str">
            <v>PHIẾU XỬ LÝ HỒ SƠ THANH TOÁN VƯỢT THẨM QUYỀN PD</v>
          </cell>
        </row>
      </sheetData>
      <sheetData sheetId="7169">
        <row r="1">
          <cell r="A1" t="str">
            <v>PHIẾU XỬ LÝ HỒ SƠ THANH TOÁN VƯỢT THẨM QUYỀN PD</v>
          </cell>
        </row>
      </sheetData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>
        <row r="1">
          <cell r="A1" t="str">
            <v>PHIẾU XỬ LÝ HỒ SƠ THANH TOÁN VƯỢT THẨM QUYỀN PD</v>
          </cell>
        </row>
      </sheetData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/>
      <sheetData sheetId="7260">
        <row r="1">
          <cell r="A1" t="str">
            <v>PHIẾU XỬ LÝ HỒ SƠ THANH TOÁN VƯỢT THẨM QUYỀN PD</v>
          </cell>
        </row>
      </sheetData>
      <sheetData sheetId="7261">
        <row r="1">
          <cell r="A1" t="str">
            <v>PHIẾU XỬ LÝ HỒ SƠ THANH TOÁN VƯỢT THẨM QUYỀN PD</v>
          </cell>
        </row>
      </sheetData>
      <sheetData sheetId="7262">
        <row r="1">
          <cell r="A1" t="str">
            <v>PHIẾU XỬ LÝ HỒ SƠ THANH TOÁN VƯỢT THẨM QUYỀN PD</v>
          </cell>
        </row>
      </sheetData>
      <sheetData sheetId="7263">
        <row r="1">
          <cell r="A1" t="str">
            <v>PHIẾU XỬ LÝ HỒ SƠ THANH TOÁN VƯỢT THẨM QUYỀN PD</v>
          </cell>
        </row>
      </sheetData>
      <sheetData sheetId="7264">
        <row r="1">
          <cell r="A1" t="str">
            <v>PHIẾU XỬ LÝ HỒ SƠ THANH TOÁN VƯỢT THẨM QUYỀN PD</v>
          </cell>
        </row>
      </sheetData>
      <sheetData sheetId="7265">
        <row r="1">
          <cell r="A1" t="str">
            <v>PHIẾU XỬ LÝ HỒ SƠ THANH TOÁN VƯỢT THẨM QUYỀN PD</v>
          </cell>
        </row>
      </sheetData>
      <sheetData sheetId="7266">
        <row r="1">
          <cell r="A1" t="str">
            <v>PHIẾU XỬ LÝ HỒ SƠ THANH TOÁN VƯỢT THẨM QUYỀN PD</v>
          </cell>
        </row>
      </sheetData>
      <sheetData sheetId="7267">
        <row r="1">
          <cell r="A1" t="str">
            <v>PHIẾU XỬ LÝ HỒ SƠ THANH TOÁN VƯỢT THẨM QUYỀN PD</v>
          </cell>
        </row>
      </sheetData>
      <sheetData sheetId="7268">
        <row r="1">
          <cell r="A1" t="str">
            <v>PHIẾU XỬ LÝ HỒ SƠ THANH TOÁN VƯỢT THẨM QUYỀN PD</v>
          </cell>
        </row>
      </sheetData>
      <sheetData sheetId="7269">
        <row r="1">
          <cell r="A1" t="str">
            <v>PHIẾU XỬ LÝ HỒ SƠ THANH TOÁN VƯỢT THẨM QUYỀN PD</v>
          </cell>
        </row>
      </sheetData>
      <sheetData sheetId="7270">
        <row r="1">
          <cell r="A1" t="str">
            <v>PHIẾU XỬ LÝ HỒ SƠ THANH TOÁN VƯỢT THẨM QUYỀN PD</v>
          </cell>
        </row>
      </sheetData>
      <sheetData sheetId="7271">
        <row r="1">
          <cell r="A1" t="str">
            <v>PHIẾU XỬ LÝ HỒ SƠ THANH TOÁN VƯỢT THẨM QUYỀN PD</v>
          </cell>
        </row>
      </sheetData>
      <sheetData sheetId="7272">
        <row r="1">
          <cell r="A1" t="str">
            <v>PHIẾU XỬ LÝ HỒ SƠ THANH TOÁN VƯỢT THẨM QUYỀN PD</v>
          </cell>
        </row>
      </sheetData>
      <sheetData sheetId="7273">
        <row r="1">
          <cell r="A1" t="str">
            <v>PHIẾU XỬ LÝ HỒ SƠ THANH TOÁN VƯỢT THẨM QUYỀN PD</v>
          </cell>
        </row>
      </sheetData>
      <sheetData sheetId="7274">
        <row r="1">
          <cell r="A1" t="str">
            <v>PHIẾU XỬ LÝ HỒ SƠ THANH TOÁN VƯỢT THẨM QUYỀN PD</v>
          </cell>
        </row>
      </sheetData>
      <sheetData sheetId="7275">
        <row r="1">
          <cell r="A1" t="str">
            <v>PHIẾU XỬ LÝ HỒ SƠ THANH TOÁN VƯỢT THẨM QUYỀN PD</v>
          </cell>
        </row>
      </sheetData>
      <sheetData sheetId="7276">
        <row r="1">
          <cell r="A1" t="str">
            <v>PHIẾU XỬ LÝ HỒ SƠ THANH TOÁN VƯỢT THẨM QUYỀN PD</v>
          </cell>
        </row>
      </sheetData>
      <sheetData sheetId="7277">
        <row r="1">
          <cell r="A1" t="str">
            <v>PHIẾU XỬ LÝ HỒ SƠ THANH TOÁN VƯỢT THẨM QUYỀN PD</v>
          </cell>
        </row>
      </sheetData>
      <sheetData sheetId="7278">
        <row r="1">
          <cell r="A1" t="str">
            <v>PHIẾU XỬ LÝ HỒ SƠ THANH TOÁN VƯỢT THẨM QUYỀN PD</v>
          </cell>
        </row>
      </sheetData>
      <sheetData sheetId="7279">
        <row r="1">
          <cell r="A1" t="str">
            <v>PHIẾU XỬ LÝ HỒ SƠ THANH TOÁN VƯỢT THẨM QUYỀN PD</v>
          </cell>
        </row>
      </sheetData>
      <sheetData sheetId="7280">
        <row r="1">
          <cell r="A1" t="str">
            <v>PHIẾU XỬ LÝ HỒ SƠ THANH TOÁN VƯỢT THẨM QUYỀN PD</v>
          </cell>
        </row>
      </sheetData>
      <sheetData sheetId="7281">
        <row r="1">
          <cell r="A1" t="str">
            <v>PHIẾU XỬ LÝ HỒ SƠ THANH TOÁN VƯỢT THẨM QUYỀN PD</v>
          </cell>
        </row>
      </sheetData>
      <sheetData sheetId="7282">
        <row r="1">
          <cell r="A1" t="str">
            <v>PHIẾU XỬ LÝ HỒ SƠ THANH TOÁN VƯỢT THẨM QUYỀN PD</v>
          </cell>
        </row>
      </sheetData>
      <sheetData sheetId="7283">
        <row r="1">
          <cell r="A1" t="str">
            <v>PHIẾU XỬ LÝ HỒ SƠ THANH TOÁN VƯỢT THẨM QUYỀN PD</v>
          </cell>
        </row>
      </sheetData>
      <sheetData sheetId="7284">
        <row r="1">
          <cell r="A1" t="str">
            <v>PHIẾU XỬ LÝ HỒ SƠ THANH TOÁN VƯỢT THẨM QUYỀN PD</v>
          </cell>
        </row>
      </sheetData>
      <sheetData sheetId="7285">
        <row r="1">
          <cell r="A1" t="str">
            <v>PHIẾU XỬ LÝ HỒ SƠ THANH TOÁN VƯỢT THẨM QUYỀN PD</v>
          </cell>
        </row>
      </sheetData>
      <sheetData sheetId="7286">
        <row r="1">
          <cell r="A1" t="str">
            <v>PHIẾU XỬ LÝ HỒ SƠ THANH TOÁN VƯỢT THẨM QUYỀN PD</v>
          </cell>
        </row>
      </sheetData>
      <sheetData sheetId="7287">
        <row r="1">
          <cell r="A1" t="str">
            <v>PHIẾU XỬ LÝ HỒ SƠ THANH TOÁN VƯỢT THẨM QUYỀN PD</v>
          </cell>
        </row>
      </sheetData>
      <sheetData sheetId="7288">
        <row r="1">
          <cell r="A1" t="str">
            <v>PHIẾU XỬ LÝ HỒ SƠ THANH TOÁN VƯỢT THẨM QUYỀN PD</v>
          </cell>
        </row>
      </sheetData>
      <sheetData sheetId="7289">
        <row r="1">
          <cell r="A1" t="str">
            <v>PHIẾU XỬ LÝ HỒ SƠ THANH TOÁN VƯỢT THẨM QUYỀN PD</v>
          </cell>
        </row>
      </sheetData>
      <sheetData sheetId="7290">
        <row r="1">
          <cell r="A1" t="str">
            <v>PHIẾU XỬ LÝ HỒ SƠ THANH TOÁN VƯỢT THẨM QUYỀN PD</v>
          </cell>
        </row>
      </sheetData>
      <sheetData sheetId="7291">
        <row r="1">
          <cell r="A1" t="str">
            <v>PHIẾU XỬ LÝ HỒ SƠ THANH TOÁN VƯỢT THẨM QUYỀN PD</v>
          </cell>
        </row>
      </sheetData>
      <sheetData sheetId="7292">
        <row r="1">
          <cell r="A1" t="str">
            <v>PHIẾU XỬ LÝ HỒ SƠ THANH TOÁN VƯỢT THẨM QUYỀN PD</v>
          </cell>
        </row>
      </sheetData>
      <sheetData sheetId="7293">
        <row r="1">
          <cell r="A1" t="str">
            <v>PHIẾU XỬ LÝ HỒ SƠ THANH TOÁN VƯỢT THẨM QUYỀN PD</v>
          </cell>
        </row>
      </sheetData>
      <sheetData sheetId="7294">
        <row r="1">
          <cell r="A1" t="str">
            <v>PHIẾU XỬ LÝ HỒ SƠ THANH TOÁN VƯỢT THẨM QUYỀN PD</v>
          </cell>
        </row>
      </sheetData>
      <sheetData sheetId="7295">
        <row r="1">
          <cell r="A1" t="str">
            <v>PHIẾU XỬ LÝ HỒ SƠ THANH TOÁN VƯỢT THẨM QUYỀN PD</v>
          </cell>
        </row>
      </sheetData>
      <sheetData sheetId="7296">
        <row r="1">
          <cell r="A1" t="str">
            <v>PHIẾU XỬ LÝ HỒ SƠ THANH TOÁN VƯỢT THẨM QUYỀN PD</v>
          </cell>
        </row>
      </sheetData>
      <sheetData sheetId="7297">
        <row r="1">
          <cell r="A1" t="str">
            <v>PHIẾU XỬ LÝ HỒ SƠ THANH TOÁN VƯỢT THẨM QUYỀN PD</v>
          </cell>
        </row>
      </sheetData>
      <sheetData sheetId="7298">
        <row r="1">
          <cell r="A1" t="str">
            <v>PHIẾU XỬ LÝ HỒ SƠ THANH TOÁN VƯỢT THẨM QUYỀN PD</v>
          </cell>
        </row>
      </sheetData>
      <sheetData sheetId="7299">
        <row r="1">
          <cell r="A1" t="str">
            <v>PHIẾU XỬ LÝ HỒ SƠ THANH TOÁN VƯỢT THẨM QUYỀN PD</v>
          </cell>
        </row>
      </sheetData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>
        <row r="1">
          <cell r="A1" t="str">
            <v>PHIẾU XỬ LÝ HỒ SƠ THANH TOÁN VƯỢT THẨM QUYỀN PD</v>
          </cell>
        </row>
      </sheetData>
      <sheetData sheetId="7313" refreshError="1"/>
      <sheetData sheetId="7314" refreshError="1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>
        <row r="1">
          <cell r="A1" t="str">
            <v>PHIẾU XỬ LÝ HỒ SƠ THANH TOÁN VƯỢT THẨM QUYỀN PD</v>
          </cell>
        </row>
      </sheetData>
      <sheetData sheetId="7378"/>
      <sheetData sheetId="7379"/>
      <sheetData sheetId="7380"/>
      <sheetData sheetId="7381"/>
      <sheetData sheetId="7382"/>
      <sheetData sheetId="7383"/>
      <sheetData sheetId="7384">
        <row r="1">
          <cell r="A1" t="str">
            <v>PHIẾU XỬ LÝ HỒ SƠ THANH TOÁN VƯỢT THẨM QUYỀN PD</v>
          </cell>
        </row>
      </sheetData>
      <sheetData sheetId="7385">
        <row r="1">
          <cell r="A1" t="str">
            <v>PHIẾU XỬ LÝ HỒ SƠ THANH TOÁN VƯỢT THẨM QUYỀN PD</v>
          </cell>
        </row>
      </sheetData>
      <sheetData sheetId="7386"/>
      <sheetData sheetId="7387"/>
      <sheetData sheetId="7388"/>
      <sheetData sheetId="7389"/>
      <sheetData sheetId="7390"/>
      <sheetData sheetId="7391">
        <row r="1">
          <cell r="A1" t="str">
            <v>PHIẾU XỬ LÝ HỒ SƠ THANH TOÁN VƯỢT THẨM QUYỀN PD</v>
          </cell>
        </row>
      </sheetData>
      <sheetData sheetId="7392">
        <row r="1">
          <cell r="A1" t="str">
            <v>PHIẾU XỬ LÝ HỒ SƠ THANH TOÁN VƯỢT THẨM QUYỀN PD</v>
          </cell>
        </row>
      </sheetData>
      <sheetData sheetId="7393">
        <row r="1">
          <cell r="A1" t="str">
            <v>PHIẾU XỬ LÝ HỒ SƠ THANH TOÁN VƯỢT THẨM QUYỀN PD</v>
          </cell>
        </row>
      </sheetData>
      <sheetData sheetId="7394">
        <row r="1">
          <cell r="A1" t="str">
            <v>PHIẾU XỬ LÝ HỒ SƠ THANH TOÁN VƯỢT THẨM QUYỀN PD</v>
          </cell>
        </row>
      </sheetData>
      <sheetData sheetId="7395">
        <row r="1">
          <cell r="A1" t="str">
            <v>PHIẾU XỬ LÝ HỒ SƠ THANH TOÁN VƯỢT THẨM QUYỀN PD</v>
          </cell>
        </row>
      </sheetData>
      <sheetData sheetId="7396">
        <row r="1">
          <cell r="A1" t="str">
            <v>PHIẾU XỬ LÝ HỒ SƠ THANH TOÁN VƯỢT THẨM QUYỀN PD</v>
          </cell>
        </row>
      </sheetData>
      <sheetData sheetId="7397">
        <row r="1">
          <cell r="A1" t="str">
            <v>PHIẾU XỬ LÝ HỒ SƠ THANH TOÁN VƯỢT THẨM QUYỀN PD</v>
          </cell>
        </row>
      </sheetData>
      <sheetData sheetId="7398">
        <row r="1">
          <cell r="A1" t="str">
            <v>PHIẾU XỬ LÝ HỒ SƠ THANH TOÁN VƯỢT THẨM QUYỀN PD</v>
          </cell>
        </row>
      </sheetData>
      <sheetData sheetId="7399">
        <row r="1">
          <cell r="A1" t="str">
            <v>PHIẾU XỬ LÝ HỒ SƠ THANH TOÁN VƯỢT THẨM QUYỀN PD</v>
          </cell>
        </row>
      </sheetData>
      <sheetData sheetId="7400">
        <row r="1">
          <cell r="A1" t="str">
            <v>PHIẾU XỬ LÝ HỒ SƠ THANH TOÁN VƯỢT THẨM QUYỀN PD</v>
          </cell>
        </row>
      </sheetData>
      <sheetData sheetId="7401">
        <row r="1">
          <cell r="A1" t="str">
            <v>PHIẾU XỬ LÝ HỒ SƠ THANH TOÁN VƯỢT THẨM QUYỀN PD</v>
          </cell>
        </row>
      </sheetData>
      <sheetData sheetId="7402"/>
      <sheetData sheetId="7403"/>
      <sheetData sheetId="7404">
        <row r="1">
          <cell r="A1" t="str">
            <v>PHIẾU XỬ LÝ HỒ SƠ THANH TOÁN VƯỢT THẨM QUYỀN PD</v>
          </cell>
        </row>
      </sheetData>
      <sheetData sheetId="7405"/>
      <sheetData sheetId="7406">
        <row r="1">
          <cell r="A1" t="str">
            <v>PHIẾU XỬ LÝ HỒ SƠ THANH TOÁN VƯỢT THẨM QUYỀN PD</v>
          </cell>
        </row>
      </sheetData>
      <sheetData sheetId="7407">
        <row r="1">
          <cell r="A1" t="str">
            <v>PHIẾU XỬ LÝ HỒ SƠ THANH TOÁN VƯỢT THẨM QUYỀN PD</v>
          </cell>
        </row>
      </sheetData>
      <sheetData sheetId="7408">
        <row r="1">
          <cell r="A1" t="str">
            <v>PHIẾU XỬ LÝ HỒ SƠ THANH TOÁN VƯỢT THẨM QUYỀN PD</v>
          </cell>
        </row>
      </sheetData>
      <sheetData sheetId="7409">
        <row r="1">
          <cell r="A1" t="str">
            <v>PHIẾU XỬ LÝ HỒ SƠ THANH TOÁN VƯỢT THẨM QUYỀN PD</v>
          </cell>
        </row>
      </sheetData>
      <sheetData sheetId="7410">
        <row r="1">
          <cell r="A1" t="str">
            <v>PHIẾU XỬ LÝ HỒ SƠ THANH TOÁN VƯỢT THẨM QUYỀN PD</v>
          </cell>
        </row>
      </sheetData>
      <sheetData sheetId="7411">
        <row r="1">
          <cell r="A1" t="str">
            <v>PHIẾU XỬ LÝ HỒ SƠ THANH TOÁN VƯỢT THẨM QUYỀN PD</v>
          </cell>
        </row>
      </sheetData>
      <sheetData sheetId="7412">
        <row r="1">
          <cell r="A1" t="str">
            <v>PHIẾU XỬ LÝ HỒ SƠ THANH TOÁN VƯỢT THẨM QUYỀN PD</v>
          </cell>
        </row>
      </sheetData>
      <sheetData sheetId="7413">
        <row r="1">
          <cell r="A1" t="str">
            <v>PHIẾU XỬ LÝ HỒ SƠ THANH TOÁN VƯỢT THẨM QUYỀN PD</v>
          </cell>
        </row>
      </sheetData>
      <sheetData sheetId="7414">
        <row r="1">
          <cell r="A1" t="str">
            <v>PHIẾU XỬ LÝ HỒ SƠ THANH TOÁN VƯỢT THẨM QUYỀN PD</v>
          </cell>
        </row>
      </sheetData>
      <sheetData sheetId="7415"/>
      <sheetData sheetId="7416"/>
      <sheetData sheetId="7417"/>
      <sheetData sheetId="7418">
        <row r="1">
          <cell r="A1" t="str">
            <v>PHIẾU XỬ LÝ HỒ SƠ THANH TOÁN VƯỢT THẨM QUYỀN PD</v>
          </cell>
        </row>
      </sheetData>
      <sheetData sheetId="7419">
        <row r="1">
          <cell r="A1" t="str">
            <v>PHIẾU XỬ LÝ HỒ SƠ THANH TOÁN VƯỢT THẨM QUYỀN PD</v>
          </cell>
        </row>
      </sheetData>
      <sheetData sheetId="7420">
        <row r="1">
          <cell r="A1" t="str">
            <v>PHIẾU XỬ LÝ HỒ SƠ THANH TOÁN VƯỢT THẨM QUYỀN PD</v>
          </cell>
        </row>
      </sheetData>
      <sheetData sheetId="7421">
        <row r="1">
          <cell r="A1" t="str">
            <v>PHIẾU XỬ LÝ HỒ SƠ THANH TOÁN VƯỢT THẨM QUYỀN PD</v>
          </cell>
        </row>
      </sheetData>
      <sheetData sheetId="7422">
        <row r="1">
          <cell r="A1" t="str">
            <v>PHIẾU XỬ LÝ HỒ SƠ THANH TOÁN VƯỢT THẨM QUYỀN PD</v>
          </cell>
        </row>
      </sheetData>
      <sheetData sheetId="7423">
        <row r="1">
          <cell r="A1" t="str">
            <v>PHIẾU XỬ LÝ HỒ SƠ THANH TOÁN VƯỢT THẨM QUYỀN PD</v>
          </cell>
        </row>
      </sheetData>
      <sheetData sheetId="7424">
        <row r="1">
          <cell r="A1" t="str">
            <v>PHIẾU XỬ LÝ HỒ SƠ THANH TOÁN VƯỢT THẨM QUYỀN PD</v>
          </cell>
        </row>
      </sheetData>
      <sheetData sheetId="7425">
        <row r="1">
          <cell r="A1" t="str">
            <v>PHIẾU XỬ LÝ HỒ SƠ THANH TOÁN VƯỢT THẨM QUYỀN PD</v>
          </cell>
        </row>
      </sheetData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>
        <row r="1">
          <cell r="A1" t="str">
            <v>PHIẾU XỬ LÝ HỒ SƠ THANH TOÁN VƯỢT THẨM QUYỀN PD</v>
          </cell>
        </row>
      </sheetData>
      <sheetData sheetId="7524">
        <row r="1">
          <cell r="A1" t="str">
            <v>PHIẾU XỬ LÝ HỒ SƠ THANH TOÁN VƯỢT THẨM QUYỀN PD</v>
          </cell>
        </row>
      </sheetData>
      <sheetData sheetId="7525"/>
      <sheetData sheetId="7526"/>
      <sheetData sheetId="7527"/>
      <sheetData sheetId="7528"/>
      <sheetData sheetId="7529"/>
      <sheetData sheetId="7530">
        <row r="1">
          <cell r="A1" t="str">
            <v>PHIẾU XỬ LÝ HỒ SƠ THANH TOÁN VƯỢT THẨM QUYỀN PD</v>
          </cell>
        </row>
      </sheetData>
      <sheetData sheetId="7531">
        <row r="1">
          <cell r="A1" t="str">
            <v>PHIẾU XỬ LÝ HỒ SƠ THANH TOÁN VƯỢT THẨM QUYỀN PD</v>
          </cell>
        </row>
      </sheetData>
      <sheetData sheetId="7532">
        <row r="1">
          <cell r="A1" t="str">
            <v>PHIẾU XỬ LÝ HỒ SƠ THANH TOÁN VƯỢT THẨM QUYỀN PD</v>
          </cell>
        </row>
      </sheetData>
      <sheetData sheetId="7533">
        <row r="1">
          <cell r="A1" t="str">
            <v>PHIẾU XỬ LÝ HỒ SƠ THANH TOÁN VƯỢT THẨM QUYỀN PD</v>
          </cell>
        </row>
      </sheetData>
      <sheetData sheetId="7534"/>
      <sheetData sheetId="7535"/>
      <sheetData sheetId="7536"/>
      <sheetData sheetId="7537">
        <row r="1">
          <cell r="A1" t="str">
            <v>PHIẾU XỬ LÝ HỒ SƠ THANH TOÁN VƯỢT THẨM QUYỀN PD</v>
          </cell>
        </row>
      </sheetData>
      <sheetData sheetId="7538">
        <row r="1">
          <cell r="A1" t="str">
            <v>PHIẾU XỬ LÝ HỒ SƠ THANH TOÁN VƯỢT THẨM QUYỀN PD</v>
          </cell>
        </row>
      </sheetData>
      <sheetData sheetId="7539">
        <row r="1">
          <cell r="A1" t="str">
            <v>PHIẾU XỬ LÝ HỒ SƠ THANH TOÁN VƯỢT THẨM QUYỀN PD</v>
          </cell>
        </row>
      </sheetData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>
        <row r="1">
          <cell r="A1" t="str">
            <v>PHIẾU XỬ LÝ HỒ SƠ THANH TOÁN VƯỢT THẨM QUYỀN PD</v>
          </cell>
        </row>
      </sheetData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>
        <row r="1">
          <cell r="A1" t="str">
            <v>PHIẾU XỬ LÝ HỒ SƠ THANH TOÁN VƯỢT THẨM QUYỀN PD</v>
          </cell>
        </row>
      </sheetData>
      <sheetData sheetId="7547">
        <row r="1">
          <cell r="A1" t="str">
            <v>PHIẾU XỬ LÝ HỒ SƠ THANH TOÁN VƯỢT THẨM QUYỀN PD</v>
          </cell>
        </row>
      </sheetData>
      <sheetData sheetId="7548">
        <row r="1">
          <cell r="A1" t="str">
            <v>PHIẾU XỬ LÝ HỒ SƠ THANH TOÁN VƯỢT THẨM QUYỀN PD</v>
          </cell>
        </row>
      </sheetData>
      <sheetData sheetId="7549">
        <row r="1">
          <cell r="A1" t="str">
            <v>PHIẾU XỬ LÝ HỒ SƠ THANH TOÁN VƯỢT THẨM QUYỀN PD</v>
          </cell>
        </row>
      </sheetData>
      <sheetData sheetId="7550">
        <row r="1">
          <cell r="A1" t="str">
            <v>PHIẾU XỬ LÝ HỒ SƠ THANH TOÁN VƯỢT THẨM QUYỀN PD</v>
          </cell>
        </row>
      </sheetData>
      <sheetData sheetId="7551">
        <row r="1">
          <cell r="A1" t="str">
            <v>PHIẾU XỬ LÝ HỒ SƠ THANH TOÁN VƯỢT THẨM QUYỀN PD</v>
          </cell>
        </row>
      </sheetData>
      <sheetData sheetId="7552">
        <row r="1">
          <cell r="A1" t="str">
            <v>PHIẾU XỬ LÝ HỒ SƠ THANH TOÁN VƯỢT THẨM QUYỀN PD</v>
          </cell>
        </row>
      </sheetData>
      <sheetData sheetId="7553">
        <row r="1">
          <cell r="A1" t="str">
            <v>PHIẾU XỬ LÝ HỒ SƠ THANH TOÁN VƯỢT THẨM QUYỀN PD</v>
          </cell>
        </row>
      </sheetData>
      <sheetData sheetId="7554">
        <row r="1">
          <cell r="A1" t="str">
            <v>PHIẾU XỬ LÝ HỒ SƠ THANH TOÁN VƯỢT THẨM QUYỀN PD</v>
          </cell>
        </row>
      </sheetData>
      <sheetData sheetId="7555">
        <row r="1">
          <cell r="A1" t="str">
            <v>PHIẾU XỬ LÝ HỒ SƠ THANH TOÁN VƯỢT THẨM QUYỀN PD</v>
          </cell>
        </row>
      </sheetData>
      <sheetData sheetId="7556">
        <row r="1">
          <cell r="A1" t="str">
            <v>PHIẾU XỬ LÝ HỒ SƠ THANH TOÁN VƯỢT THẨM QUYỀN PD</v>
          </cell>
        </row>
      </sheetData>
      <sheetData sheetId="7557">
        <row r="1">
          <cell r="A1" t="str">
            <v>PHIẾU XỬ LÝ HỒ SƠ THANH TOÁN VƯỢT THẨM QUYỀN PD</v>
          </cell>
        </row>
      </sheetData>
      <sheetData sheetId="7558">
        <row r="1">
          <cell r="A1" t="str">
            <v>PHIẾU XỬ LÝ HỒ SƠ THANH TOÁN VƯỢT THẨM QUYỀN PD</v>
          </cell>
        </row>
      </sheetData>
      <sheetData sheetId="7559">
        <row r="1">
          <cell r="A1" t="str">
            <v>PHIẾU XỬ LÝ HỒ SƠ THANH TOÁN VƯỢT THẨM QUYỀN PD</v>
          </cell>
        </row>
      </sheetData>
      <sheetData sheetId="7560">
        <row r="1">
          <cell r="A1" t="str">
            <v>PHIẾU XỬ LÝ HỒ SƠ THANH TOÁN VƯỢT THẨM QUYỀN PD</v>
          </cell>
        </row>
      </sheetData>
      <sheetData sheetId="7561">
        <row r="1">
          <cell r="A1" t="str">
            <v>PHIẾU XỬ LÝ HỒ SƠ THANH TOÁN VƯỢT THẨM QUYỀN PD</v>
          </cell>
        </row>
      </sheetData>
      <sheetData sheetId="7562">
        <row r="1">
          <cell r="A1" t="str">
            <v>PHIẾU XỬ LÝ HỒ SƠ THANH TOÁN VƯỢT THẨM QUYỀN PD</v>
          </cell>
        </row>
      </sheetData>
      <sheetData sheetId="7563">
        <row r="1">
          <cell r="A1" t="str">
            <v>PHIẾU XỬ LÝ HỒ SƠ THANH TOÁN VƯỢT THẨM QUYỀN PD</v>
          </cell>
        </row>
      </sheetData>
      <sheetData sheetId="7564">
        <row r="1">
          <cell r="A1" t="str">
            <v>PHIẾU XỬ LÝ HỒ SƠ THANH TOÁN VƯỢT THẨM QUYỀN PD</v>
          </cell>
        </row>
      </sheetData>
      <sheetData sheetId="7565">
        <row r="1">
          <cell r="A1" t="str">
            <v>PHIẾU XỬ LÝ HỒ SƠ THANH TOÁN VƯỢT THẨM QUYỀN PD</v>
          </cell>
        </row>
      </sheetData>
      <sheetData sheetId="7566">
        <row r="1">
          <cell r="A1" t="str">
            <v>PHIẾU XỬ LÝ HỒ SƠ THANH TOÁN VƯỢT THẨM QUYỀN PD</v>
          </cell>
        </row>
      </sheetData>
      <sheetData sheetId="7567">
        <row r="1">
          <cell r="A1" t="str">
            <v>PHIẾU XỬ LÝ HỒ SƠ THANH TOÁN VƯỢT THẨM QUYỀN PD</v>
          </cell>
        </row>
      </sheetData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/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>
        <row r="1">
          <cell r="A1" t="str">
            <v>PHIẾU XỬ LÝ HỒ SƠ THANH TOÁN VƯỢT THẨM QUYỀN PD</v>
          </cell>
        </row>
      </sheetData>
      <sheetData sheetId="7577">
        <row r="1">
          <cell r="A1" t="str">
            <v>PHIẾU XỬ LÝ HỒ SƠ THANH TOÁN VƯỢT THẨM QUYỀN PD</v>
          </cell>
        </row>
      </sheetData>
      <sheetData sheetId="7578">
        <row r="1">
          <cell r="A1" t="str">
            <v>PHIẾU XỬ LÝ HỒ SƠ THANH TOÁN VƯỢT THẨM QUYỀN PD</v>
          </cell>
        </row>
      </sheetData>
      <sheetData sheetId="7579">
        <row r="1">
          <cell r="A1" t="str">
            <v>PHIẾU XỬ LÝ HỒ SƠ THANH TOÁN VƯỢT THẨM QUYỀN PD</v>
          </cell>
        </row>
      </sheetData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/>
      <sheetData sheetId="7601">
        <row r="1">
          <cell r="A1" t="str">
            <v>PHIẾU XỬ LÝ HỒ SƠ THANH TOÁN VƯỢT THẨM QUYỀN PD</v>
          </cell>
        </row>
      </sheetData>
      <sheetData sheetId="7602"/>
      <sheetData sheetId="7603"/>
      <sheetData sheetId="7604"/>
      <sheetData sheetId="7605"/>
      <sheetData sheetId="7606"/>
      <sheetData sheetId="7607"/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/>
      <sheetData sheetId="7612"/>
      <sheetData sheetId="7613"/>
      <sheetData sheetId="7614"/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/>
      <sheetData sheetId="7627"/>
      <sheetData sheetId="7628">
        <row r="1">
          <cell r="A1" t="str">
            <v>PHIẾU XỬ LÝ HỒ SƠ THANH TOÁN VƯỢT THẨM QUYỀN PD</v>
          </cell>
        </row>
      </sheetData>
      <sheetData sheetId="7629"/>
      <sheetData sheetId="7630">
        <row r="1">
          <cell r="A1" t="str">
            <v>PHIẾU XỬ LÝ HỒ SƠ THANH TOÁN VƯỢT THẨM QUYỀN PD</v>
          </cell>
        </row>
      </sheetData>
      <sheetData sheetId="7631">
        <row r="1">
          <cell r="A1" t="str">
            <v>PHIẾU XỬ LÝ HỒ SƠ THANH TOÁN VƯỢT THẨM QUYỀN PD</v>
          </cell>
        </row>
      </sheetData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>
        <row r="1">
          <cell r="A1" t="str">
            <v>PHIẾU XỬ LÝ HỒ SƠ THANH TOÁN VƯỢT THẨM QUYỀN PD</v>
          </cell>
        </row>
      </sheetData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>
        <row r="1">
          <cell r="A1" t="str">
            <v>PHIẾU XỬ LÝ HỒ SƠ THANH TOÁN VƯỢT THẨM QUYỀN PD</v>
          </cell>
        </row>
      </sheetData>
      <sheetData sheetId="7652">
        <row r="1">
          <cell r="A1" t="str">
            <v>PHIẾU XỬ LÝ HỒ SƠ THANH TOÁN VƯỢT THẨM QUYỀN PD</v>
          </cell>
        </row>
      </sheetData>
      <sheetData sheetId="7653">
        <row r="1">
          <cell r="A1" t="str">
            <v>PHIẾU XỬ LÝ HỒ SƠ THANH TOÁN VƯỢT THẨM QUYỀN PD</v>
          </cell>
        </row>
      </sheetData>
      <sheetData sheetId="7654">
        <row r="1">
          <cell r="A1" t="str">
            <v>PHIẾU XỬ LÝ HỒ SƠ THANH TOÁN VƯỢT THẨM QUYỀN PD</v>
          </cell>
        </row>
      </sheetData>
      <sheetData sheetId="7655">
        <row r="1">
          <cell r="A1" t="str">
            <v>PHIẾU XỬ LÝ HỒ SƠ THANH TOÁN VƯỢT THẨM QUYỀN PD</v>
          </cell>
        </row>
      </sheetData>
      <sheetData sheetId="7656">
        <row r="1">
          <cell r="A1" t="str">
            <v>PHIẾU XỬ LÝ HỒ SƠ THANH TOÁN VƯỢT THẨM QUYỀN PD</v>
          </cell>
        </row>
      </sheetData>
      <sheetData sheetId="7657">
        <row r="1">
          <cell r="A1" t="str">
            <v>PHIẾU XỬ LÝ HỒ SƠ THANH TOÁN VƯỢT THẨM QUYỀN PD</v>
          </cell>
        </row>
      </sheetData>
      <sheetData sheetId="7658">
        <row r="1">
          <cell r="A1" t="str">
            <v>PHIẾU XỬ LÝ HỒ SƠ THANH TOÁN VƯỢT THẨM QUYỀN PD</v>
          </cell>
        </row>
      </sheetData>
      <sheetData sheetId="7659">
        <row r="1">
          <cell r="A1" t="str">
            <v>PHIẾU XỬ LÝ HỒ SƠ THANH TOÁN VƯỢT THẨM QUYỀN PD</v>
          </cell>
        </row>
      </sheetData>
      <sheetData sheetId="7660">
        <row r="1">
          <cell r="A1" t="str">
            <v>PHIẾU XỬ LÝ HỒ SƠ THANH TOÁN VƯỢT THẨM QUYỀN PD</v>
          </cell>
        </row>
      </sheetData>
      <sheetData sheetId="7661">
        <row r="1">
          <cell r="A1" t="str">
            <v>PHIẾU XỬ LÝ HỒ SƠ THANH TOÁN VƯỢT THẨM QUYỀN PD</v>
          </cell>
        </row>
      </sheetData>
      <sheetData sheetId="7662">
        <row r="1">
          <cell r="A1" t="str">
            <v>PHIẾU XỬ LÝ HỒ SƠ THANH TOÁN VƯỢT THẨM QUYỀN PD</v>
          </cell>
        </row>
      </sheetData>
      <sheetData sheetId="7663">
        <row r="1">
          <cell r="A1" t="str">
            <v>PHIẾU XỬ LÝ HỒ SƠ THANH TOÁN VƯỢT THẨM QUYỀN PD</v>
          </cell>
        </row>
      </sheetData>
      <sheetData sheetId="7664">
        <row r="1">
          <cell r="A1" t="str">
            <v>PHIẾU XỬ LÝ HỒ SƠ THANH TOÁN VƯỢT THẨM QUYỀN PD</v>
          </cell>
        </row>
      </sheetData>
      <sheetData sheetId="7665">
        <row r="1">
          <cell r="A1" t="str">
            <v>PHIẾU XỬ LÝ HỒ SƠ THANH TOÁN VƯỢT THẨM QUYỀN PD</v>
          </cell>
        </row>
      </sheetData>
      <sheetData sheetId="7666">
        <row r="1">
          <cell r="A1" t="str">
            <v>PHIẾU XỬ LÝ HỒ SƠ THANH TOÁN VƯỢT THẨM QUYỀN PD</v>
          </cell>
        </row>
      </sheetData>
      <sheetData sheetId="7667">
        <row r="1">
          <cell r="A1" t="str">
            <v>PHIẾU XỬ LÝ HỒ SƠ THANH TOÁN VƯỢT THẨM QUYỀN PD</v>
          </cell>
        </row>
      </sheetData>
      <sheetData sheetId="7668">
        <row r="1">
          <cell r="A1" t="str">
            <v>PHIẾU XỬ LÝ HỒ SƠ THANH TOÁN VƯỢT THẨM QUYỀN PD</v>
          </cell>
        </row>
      </sheetData>
      <sheetData sheetId="7669">
        <row r="1">
          <cell r="A1" t="str">
            <v>PHIẾU XỬ LÝ HỒ SƠ THANH TOÁN VƯỢT THẨM QUYỀN PD</v>
          </cell>
        </row>
      </sheetData>
      <sheetData sheetId="7670">
        <row r="1">
          <cell r="A1" t="str">
            <v>PHIẾU XỬ LÝ HỒ SƠ THANH TOÁN VƯỢT THẨM QUYỀN PD</v>
          </cell>
        </row>
      </sheetData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>
        <row r="1">
          <cell r="A1" t="str">
            <v>PHIẾU XỬ LÝ HỒ SƠ THANH TOÁN VƯỢT THẨM QUYỀN PD</v>
          </cell>
        </row>
      </sheetData>
      <sheetData sheetId="7678">
        <row r="1">
          <cell r="A1" t="str">
            <v>PHIẾU XỬ LÝ HỒ SƠ THANH TOÁN VƯỢT THẨM QUYỀN PD</v>
          </cell>
        </row>
      </sheetData>
      <sheetData sheetId="7679">
        <row r="1">
          <cell r="A1" t="str">
            <v>PHIẾU XỬ LÝ HỒ SƠ THANH TOÁN VƯỢT THẨM QUYỀN PD</v>
          </cell>
        </row>
      </sheetData>
      <sheetData sheetId="7680">
        <row r="1">
          <cell r="A1" t="str">
            <v>PHIẾU XỬ LÝ HỒ SƠ THANH TOÁN VƯỢT THẨM QUYỀN PD</v>
          </cell>
        </row>
      </sheetData>
      <sheetData sheetId="7681">
        <row r="1">
          <cell r="A1" t="str">
            <v>PHIẾU XỬ LÝ HỒ SƠ THANH TOÁN VƯỢT THẨM QUYỀN PD</v>
          </cell>
        </row>
      </sheetData>
      <sheetData sheetId="7682">
        <row r="1">
          <cell r="A1" t="str">
            <v>PHIẾU XỬ LÝ HỒ SƠ THANH TOÁN VƯỢT THẨM QUYỀN PD</v>
          </cell>
        </row>
      </sheetData>
      <sheetData sheetId="7683">
        <row r="1">
          <cell r="A1" t="str">
            <v>PHIẾU XỬ LÝ HỒ SƠ THANH TOÁN VƯỢT THẨM QUYỀN PD</v>
          </cell>
        </row>
      </sheetData>
      <sheetData sheetId="7684">
        <row r="1">
          <cell r="A1" t="str">
            <v>PHIẾU XỬ LÝ HỒ SƠ THANH TOÁN VƯỢT THẨM QUYỀN PD</v>
          </cell>
        </row>
      </sheetData>
      <sheetData sheetId="7685">
        <row r="1">
          <cell r="A1" t="str">
            <v>PHIẾU XỬ LÝ HỒ SƠ THANH TOÁN VƯỢT THẨM QUYỀN PD</v>
          </cell>
        </row>
      </sheetData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/>
      <sheetData sheetId="7707"/>
      <sheetData sheetId="7708"/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/>
      <sheetData sheetId="8014"/>
      <sheetData sheetId="8015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/>
      <sheetData sheetId="8170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>
        <row r="1">
          <cell r="A1" t="str">
            <v>PHIẾU XỬ LÝ HỒ SƠ THANH TOÁN VƯỢT THẨM QUYỀN PD</v>
          </cell>
        </row>
      </sheetData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옹벽수량"/>
      <sheetName val="집수"/>
      <sheetName val="빗물"/>
      <sheetName val="플륨"/>
      <sheetName val="배수관"/>
      <sheetName val="배수구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I一般比"/>
      <sheetName val="대림경상68억"/>
      <sheetName val="조명시설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L1" t="str">
            <v>2000년 7월</v>
          </cell>
        </row>
      </sheetData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정외주"/>
      <sheetName val="부품갑"/>
      <sheetName val="K200A1대비"/>
      <sheetName val="비교갑"/>
      <sheetName val="비교갑1"/>
      <sheetName val="비교갑2"/>
      <sheetName val="비교갑3"/>
      <sheetName val="96갑지"/>
      <sheetName val="엔진갑"/>
      <sheetName val="을지"/>
      <sheetName val="재료총괄96(1)"/>
      <sheetName val="재료총괄96(2)"/>
      <sheetName val="재료총괄97"/>
      <sheetName val="비목계산"/>
      <sheetName val="압출소재"/>
      <sheetName val="압출첨부"/>
      <sheetName val="단조소재"/>
      <sheetName val="천"/>
      <sheetName val="튜브소재"/>
      <sheetName val="튜브첨부"/>
      <sheetName val="ALPLATE"/>
      <sheetName val="AL평균"/>
      <sheetName val="SC I"/>
      <sheetName val="SC P"/>
      <sheetName val="간접재료"/>
      <sheetName val="SC O"/>
      <sheetName val="VXXXXX"/>
      <sheetName val="추산(합계)"/>
      <sheetName val="추산(시범기)"/>
      <sheetName val="추산(비행제어계통) "/>
      <sheetName val="품목별"/>
      <sheetName val="년도별"/>
      <sheetName val="제조갑지"/>
      <sheetName val="이윤(제조)"/>
      <sheetName val="국내재료비"/>
      <sheetName val="재료비내역"/>
      <sheetName val="간접재료비"/>
      <sheetName val="작업설물"/>
      <sheetName val="작업설물율"/>
      <sheetName val="직접노무비"/>
      <sheetName val="공수"/>
      <sheetName val="제조공수"/>
      <sheetName val="제조임율"/>
      <sheetName val="감가상각비"/>
      <sheetName val="용역갑지"/>
      <sheetName val="이윤(용역)"/>
      <sheetName val="국내재료비(용역)"/>
      <sheetName val="자재세부내역"/>
      <sheetName val="직접노무비(기술용역)"/>
      <sheetName val="기술용역 MM"/>
      <sheetName val="MM"/>
      <sheetName val="용역단가"/>
      <sheetName val="용역간접노무비율"/>
      <sheetName val="전용상각비"/>
      <sheetName val="시험검사비"/>
      <sheetName val="용역간접경비율"/>
      <sheetName val="용역일반관리비율"/>
      <sheetName val="감가상각"/>
      <sheetName val="임율"/>
      <sheetName val="갑지"/>
      <sheetName val="시험연구비상각"/>
      <sheetName val="가격표"/>
      <sheetName val="채권(하반기)"/>
      <sheetName val="제조집계(상각)"/>
      <sheetName val="#REF"/>
      <sheetName val="재료집계"/>
      <sheetName val="제목현황"/>
      <sheetName val="실행계획1-7"/>
      <sheetName val="첨부1"/>
      <sheetName val="주요기준"/>
      <sheetName val="집-년간총율"/>
      <sheetName val="Language 종류"/>
      <sheetName val="파도갑95"/>
      <sheetName val="업체비교"/>
      <sheetName val="한라"/>
      <sheetName val="세계"/>
      <sheetName val="수퍼텍"/>
      <sheetName val="다목적갑"/>
      <sheetName val="MSTS"/>
      <sheetName val="PPS2"/>
      <sheetName val="기초부품"/>
      <sheetName val="발사관"/>
      <sheetName val="견적구분"/>
      <sheetName val="불러오기"/>
      <sheetName val="학습율"/>
      <sheetName val="수입부품-견적"/>
      <sheetName val="국내입고"/>
      <sheetName val="항목별"/>
      <sheetName val="Hours &amp; D costs"/>
      <sheetName val="CC"/>
      <sheetName val="1 자원총괄"/>
      <sheetName val="명단"/>
      <sheetName val="사용부서별 현황"/>
      <sheetName val="대차"/>
      <sheetName val="일위목록"/>
      <sheetName val="요율"/>
      <sheetName val="접지수량"/>
      <sheetName val="세부일정"/>
      <sheetName val="재료비"/>
      <sheetName val="97년 재료예산(안)"/>
      <sheetName val="12"/>
      <sheetName val="임률-z"/>
      <sheetName val="B-104"/>
      <sheetName val="주요재료비(원본)"/>
      <sheetName val="시뮬레이션정보"/>
      <sheetName val="EPL"/>
      <sheetName val="월별경비"/>
      <sheetName val="K6JAEGON"/>
      <sheetName val="중연"/>
      <sheetName val=" HIT-&gt;HMC 견적(3900)"/>
      <sheetName val="세부업체"/>
      <sheetName val="99-0002"/>
      <sheetName val="조달주장"/>
      <sheetName val="Sheet1"/>
      <sheetName val="CRITERIA2"/>
      <sheetName val="Lookup"/>
      <sheetName val="주요재료비"/>
      <sheetName val="시산표"/>
      <sheetName val="세부일정(계획-실적)"/>
      <sheetName val="실행계획1_7"/>
      <sheetName val="집계표"/>
      <sheetName val="APU_DOOR"/>
      <sheetName val="수불(제)"/>
      <sheetName val="SC_I"/>
      <sheetName val="SC_P"/>
      <sheetName val="SC_O"/>
      <sheetName val="추산(비행제어계통)_"/>
      <sheetName val="기술용역_MM"/>
      <sheetName val="Language_종류"/>
      <sheetName val="Hours_&amp;_D_costs"/>
      <sheetName val="사용부서별_현황"/>
      <sheetName val="97년_재료예산(안)"/>
      <sheetName val="1_자원총괄"/>
      <sheetName val="_HIT-&gt;HMC_견적(3900)"/>
      <sheetName val="비교손익계산서"/>
      <sheetName val="저장1"/>
      <sheetName val="Assy Schedule"/>
      <sheetName val="미익SUB"/>
      <sheetName val="사기정계"/>
      <sheetName val="기계감가"/>
      <sheetName val="45,46"/>
      <sheetName val="M.M계산 "/>
      <sheetName val="기준정보"/>
      <sheetName val="사급SYS 불출"/>
      <sheetName val="제조 경영"/>
      <sheetName val="일반관리비율"/>
      <sheetName val="제조공수_환경_투자_원가"/>
      <sheetName val="휴가 상여금"/>
      <sheetName val="출고대장"/>
      <sheetName val="거래명세표"/>
      <sheetName val="직공비"/>
      <sheetName val="5.30(土)"/>
      <sheetName val="국내재료(집)"/>
      <sheetName val="예금현황"/>
      <sheetName val="월별 판관비"/>
      <sheetName val="X-3 ENG"/>
      <sheetName val="1.외주공사"/>
      <sheetName val="해외세목"/>
      <sheetName val="손익"/>
      <sheetName val="N賃率-職"/>
      <sheetName val="WH"/>
      <sheetName val="pivot"/>
      <sheetName val="경비"/>
      <sheetName val="I一般比"/>
      <sheetName val="단가산출"/>
      <sheetName val="매출 원본"/>
      <sheetName val="보험금"/>
      <sheetName val="35~37기추정손익계산서"/>
      <sheetName val="주재료비"/>
      <sheetName val="3-1.CSP구매요구"/>
      <sheetName val="사내수급"/>
      <sheetName val="갑지(M60)"/>
      <sheetName val="원단위(PS1A)"/>
      <sheetName val="PS1ACKD 목록(양산)"/>
      <sheetName val="2-4-1"/>
      <sheetName val="WXY"/>
      <sheetName val="3-1_CSP구매요구"/>
      <sheetName val="PS1ACKD_목록(양산)"/>
      <sheetName val="2-2. 구체자재 직도보급현황"/>
      <sheetName val="RD제품개발투자비(매가)"/>
      <sheetName val="잠시"/>
      <sheetName val="설계명세,97품셈"/>
      <sheetName val="●경영정보"/>
      <sheetName val="자체경비"/>
      <sheetName val="조달판단"/>
      <sheetName val="재고종합LIST"/>
      <sheetName val="금형표준"/>
      <sheetName val="RTV종합"/>
      <sheetName val="선급비용"/>
      <sheetName val="입찰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항목"/>
      <sheetName val="세목"/>
      <sheetName val="98 3차조정 "/>
      <sheetName val="98 3차운영계획"/>
      <sheetName val="98 2차조정"/>
      <sheetName val="추가반영분"/>
      <sheetName val="추가미반영분"/>
      <sheetName val="계정"/>
      <sheetName val="입찰안"/>
      <sheetName val="PPS2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851-06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차액보증"/>
      <sheetName val="일위대가"/>
      <sheetName val="용소리교"/>
      <sheetName val="실행철강하도"/>
      <sheetName val="내역서"/>
      <sheetName val="관급"/>
      <sheetName val="#REF"/>
      <sheetName val="6PILE  (돌출)"/>
      <sheetName val="1.수인터널"/>
      <sheetName val="2공구산출내역"/>
      <sheetName val="sw1"/>
      <sheetName val="I一般比"/>
      <sheetName val="기계경비"/>
      <sheetName val="적용토목"/>
      <sheetName val="월별수입"/>
      <sheetName val="기아대교"/>
      <sheetName val="동원인원계획표"/>
      <sheetName val="기본일위"/>
      <sheetName val="N賃率-職"/>
      <sheetName val="대림경상68억"/>
      <sheetName val="조명시설"/>
      <sheetName val="PPS2"/>
      <sheetName val="산출내역서집계표"/>
      <sheetName val="단가"/>
      <sheetName val="9GNG운반"/>
      <sheetName val="BID"/>
      <sheetName val="1F"/>
      <sheetName val="인사자료총집계"/>
      <sheetName val="준공조서갑지"/>
      <sheetName val="토공"/>
      <sheetName val="산출내역서"/>
      <sheetName val="98수문일위"/>
      <sheetName val="설계내역서"/>
      <sheetName val="을지"/>
      <sheetName val="1호맨홀수량산출"/>
      <sheetName val="정렬"/>
      <sheetName val="토공총괄표"/>
      <sheetName val="하수처리장"/>
      <sheetName val="설계"/>
      <sheetName val="설 계"/>
      <sheetName val="입찰보고"/>
      <sheetName val="본공사"/>
      <sheetName val="8.PILE  (돌출)"/>
      <sheetName val="참조자료"/>
      <sheetName val="견적사양비교표"/>
      <sheetName val="당진1,2호기전선관설치및접지4차공사내역서-을지"/>
      <sheetName val="공사설명서"/>
      <sheetName val="토공사"/>
      <sheetName val="일위대가(계측기설치)"/>
      <sheetName val="협조전"/>
      <sheetName val="시중노임단가"/>
      <sheetName val="조건표"/>
      <sheetName val="토목주소"/>
      <sheetName val="프랜트면허"/>
      <sheetName val="노임"/>
      <sheetName val="wall"/>
      <sheetName val="Front"/>
      <sheetName val="Sheet1"/>
      <sheetName val="할증 "/>
      <sheetName val="기본단가"/>
      <sheetName val="Total"/>
      <sheetName val="골조"/>
      <sheetName val="금호"/>
      <sheetName val="종배수관"/>
      <sheetName val="현대물량"/>
      <sheetName val="JUCKEYK"/>
      <sheetName val="품셈TABLE"/>
      <sheetName val="돈암사업"/>
      <sheetName val="건축원가"/>
      <sheetName val="노임단가"/>
      <sheetName val="실행(ALT1)"/>
      <sheetName val="분전반"/>
      <sheetName val="잡철물"/>
      <sheetName val="EJ"/>
      <sheetName val="조명율표"/>
      <sheetName val="Y-WORK"/>
      <sheetName val="단가비교표_공통1"/>
      <sheetName val="횡배수관토공수량"/>
      <sheetName val="견적서"/>
      <sheetName val="BSD (2)"/>
      <sheetName val="산3_4"/>
      <sheetName val="SCH"/>
      <sheetName val="PUMP"/>
      <sheetName val="PIPE(UG)내역"/>
      <sheetName val="Main"/>
      <sheetName val="Data"/>
      <sheetName val="현금흐름"/>
      <sheetName val="데리네이타현황"/>
      <sheetName val="10현장조직"/>
      <sheetName val="BQ List"/>
      <sheetName val="PipWT"/>
      <sheetName val="NOMUBI"/>
      <sheetName val="간접경상비"/>
      <sheetName val="품목"/>
      <sheetName val="품셈표"/>
      <sheetName val="6동"/>
      <sheetName val="1차 내역서"/>
      <sheetName val="공종별집계표"/>
      <sheetName val="대공종"/>
      <sheetName val="점수계산1-2"/>
      <sheetName val="기성2"/>
      <sheetName val="시멘트"/>
      <sheetName val="인건비"/>
      <sheetName val="항목등록"/>
      <sheetName val="정부노임단가"/>
      <sheetName val="DATE"/>
      <sheetName val="원가계산"/>
      <sheetName val="토목"/>
      <sheetName val="단가표"/>
      <sheetName val="갑지"/>
      <sheetName val="전신환매도율"/>
      <sheetName val="전기실-1"/>
      <sheetName val="교통대책내역"/>
      <sheetName val="광통신 견적내역서1"/>
      <sheetName val="평3"/>
      <sheetName val="자재표"/>
      <sheetName val="손익분석"/>
      <sheetName val="투찰(하수)"/>
      <sheetName val="CTEMCOST"/>
      <sheetName val="당초"/>
      <sheetName val="unit 4"/>
      <sheetName val="1,2공구원가계산서"/>
      <sheetName val="1공구산출내역서"/>
      <sheetName val="Customer Databas"/>
      <sheetName val="공사개요"/>
      <sheetName val="전기"/>
      <sheetName val="자재co"/>
      <sheetName val="동원인원"/>
      <sheetName val="공정분류"/>
      <sheetName val="코드표"/>
      <sheetName val="CalcuSheet"/>
      <sheetName val="200"/>
      <sheetName val="K2 site Total 내역서"/>
      <sheetName val="A-4"/>
      <sheetName val="수문일1"/>
      <sheetName val="BREAKDOWN(철거설치)"/>
      <sheetName val="금융비용"/>
      <sheetName val="산근"/>
      <sheetName val="CONCRETE"/>
      <sheetName val="CAPVC"/>
      <sheetName val="TCDB"/>
      <sheetName val="실행(표지,갑,을)"/>
      <sheetName val="자재단가"/>
      <sheetName val="업무"/>
      <sheetName val="전체기준Data"/>
      <sheetName val="요율"/>
      <sheetName val="원본"/>
      <sheetName val="건축공사"/>
      <sheetName val="내역표지"/>
      <sheetName val="토목내역서"/>
      <sheetName val="우수맨홀공제단위수량"/>
      <sheetName val="포장공자재집계표"/>
      <sheetName val="자금청구(건축)"/>
      <sheetName val="갑지(추정)"/>
      <sheetName val=" ｹ-ﾌﾞﾙ"/>
      <sheetName val="Sheet13"/>
      <sheetName val="특수선일위대가"/>
      <sheetName val="단가목록"/>
      <sheetName val="COVER-P"/>
      <sheetName val="개요"/>
      <sheetName val="70%"/>
      <sheetName val="지질조사"/>
      <sheetName val="98지급계획"/>
      <sheetName val="일위대가목차"/>
      <sheetName val="간접1"/>
      <sheetName val="선정요령"/>
      <sheetName val="9-1차이내역"/>
      <sheetName val="전기공사"/>
      <sheetName val="지구단위계획"/>
      <sheetName val="원가"/>
      <sheetName val="포장단면별단위수량"/>
      <sheetName val="집수정토공"/>
      <sheetName val="설계명세서"/>
      <sheetName val="BH-1 (2)"/>
      <sheetName val="식재가격"/>
      <sheetName val="식재총괄"/>
      <sheetName val="일위목록"/>
      <sheetName val="배수공 시멘트 및 골재량 산출"/>
      <sheetName val="ABUT수량-A1"/>
      <sheetName val="기초공"/>
      <sheetName val="기둥(원형)"/>
      <sheetName val="98NS-N"/>
      <sheetName val="배수관연장산출서"/>
      <sheetName val="수자재단위당"/>
      <sheetName val="수량산출"/>
      <sheetName val="노임산재"/>
      <sheetName val="대비"/>
      <sheetName val="터파기및재료"/>
      <sheetName val="JJ"/>
      <sheetName val="총괄-1"/>
      <sheetName val="도급"/>
      <sheetName val="미장"/>
      <sheetName val="10-3월별수입"/>
      <sheetName val="8-1차이내역"/>
      <sheetName val="앵커구조계산"/>
      <sheetName val="식재일위대가"/>
      <sheetName val="내역서2안"/>
      <sheetName val="일위대가표"/>
      <sheetName val="골조시행"/>
      <sheetName val="원가계산서"/>
      <sheetName val="TYPE-A"/>
      <sheetName val="직노"/>
      <sheetName val="3차준공"/>
      <sheetName val="경비_원본"/>
      <sheetName val="조경"/>
      <sheetName val="하조서"/>
      <sheetName val="옥외"/>
      <sheetName val="준검 내역서"/>
      <sheetName val="소야공정계획표"/>
      <sheetName val="1.취수장"/>
      <sheetName val="s"/>
      <sheetName val="일위"/>
      <sheetName val="일위대가1"/>
      <sheetName val="단가조사"/>
      <sheetName val="전선 및 전선관"/>
      <sheetName val="기안"/>
      <sheetName val="추가예산"/>
      <sheetName val="음료실행"/>
      <sheetName val="Trend(Agitator)"/>
      <sheetName val="CAT_5"/>
      <sheetName val="세부내역"/>
      <sheetName val="내역서(전기)"/>
      <sheetName val="일위대가목록"/>
      <sheetName val="주관사업"/>
      <sheetName val="진주방향"/>
      <sheetName val="마산방향"/>
      <sheetName val="하중"/>
      <sheetName val="기계경비(시간당)"/>
      <sheetName val="간접비 총괄표"/>
      <sheetName val="DATA LISTS"/>
      <sheetName val="wtdb"/>
      <sheetName val="2.대외공문"/>
      <sheetName val="상시"/>
      <sheetName val="장기채무명세서(97.12.31)"/>
      <sheetName val="약품공급2"/>
      <sheetName val="VENDOR LIST"/>
      <sheetName val="공통비"/>
      <sheetName val="변경후-SHEET"/>
      <sheetName val="현장관리비"/>
      <sheetName val="원가계산하도"/>
      <sheetName val="종단계산"/>
      <sheetName val="점수확인"/>
      <sheetName val="설직재-1"/>
      <sheetName val="변압기 및 발전기 용량"/>
      <sheetName val="하도계약반영"/>
      <sheetName val="총공사내역서"/>
      <sheetName val="공정코드"/>
      <sheetName val="퍼스트"/>
      <sheetName val="(실사조정)총괄"/>
      <sheetName val="원본(갑지)"/>
      <sheetName val="낙찰표"/>
      <sheetName val="배수내역"/>
      <sheetName val="수입"/>
      <sheetName val="건축"/>
      <sheetName val="건축내역서"/>
      <sheetName val="산출근거"/>
      <sheetName val="(C)원내역"/>
      <sheetName val="45,46"/>
      <sheetName val="포장공"/>
      <sheetName val="형틀"/>
      <sheetName val="가시설(TYPE-A)"/>
      <sheetName val="1-1평균터파기고(1)"/>
      <sheetName val="플랜트 설치"/>
      <sheetName val="전체"/>
      <sheetName val="확약서"/>
      <sheetName val="품목테이블"/>
      <sheetName val="전국현황"/>
      <sheetName val="J直材4"/>
      <sheetName val="패널"/>
      <sheetName val="Sheet3"/>
      <sheetName val="도급FORM"/>
      <sheetName val="값"/>
      <sheetName val="별표 "/>
      <sheetName val="공사비집계"/>
      <sheetName val="율"/>
      <sheetName val="목차"/>
      <sheetName val="토목공사일반"/>
      <sheetName val="단가 및 재료비"/>
      <sheetName val="15설계GIS"/>
      <sheetName val="배수통관(좌)"/>
      <sheetName val="SIL98"/>
      <sheetName val="기흥하도용"/>
      <sheetName val="경비"/>
      <sheetName val="현경"/>
      <sheetName val="경성자금"/>
      <sheetName val="기계 도급내역서"/>
      <sheetName val="인원현황"/>
      <sheetName val="성서방향-교대(A2)"/>
      <sheetName val="자료입력"/>
      <sheetName val="예산명세서"/>
      <sheetName val="비교표"/>
      <sheetName val=" 총괄표"/>
      <sheetName val="볼트 중량표"/>
      <sheetName val="경비2내역"/>
      <sheetName val="1_수인터널"/>
      <sheetName val="광통신_견적내역서1"/>
      <sheetName val="unit_4"/>
      <sheetName val="Customer_Databas"/>
      <sheetName val="K2_site_Total_내역서"/>
      <sheetName val="설_계"/>
      <sheetName val="할증_"/>
      <sheetName val="8_PILE__(돌출)"/>
      <sheetName val="수량산출서"/>
      <sheetName val="대구파크쿨링타워"/>
      <sheetName val="문학간접"/>
      <sheetName val="WING3"/>
      <sheetName val="부안일위"/>
      <sheetName val="단"/>
      <sheetName val="6MONTHS"/>
      <sheetName val="BSD_(2)"/>
      <sheetName val="계정"/>
      <sheetName val="감리을"/>
      <sheetName val="전입"/>
      <sheetName val="Quantity"/>
      <sheetName val="제1영업소"/>
      <sheetName val="제2영업소"/>
      <sheetName val="제3영업소"/>
      <sheetName val="실행내역"/>
      <sheetName val="품셈"/>
      <sheetName val="총괄내역서"/>
      <sheetName val="출력X"/>
      <sheetName val="가로등내역서"/>
      <sheetName val="부대내역"/>
      <sheetName val="차수"/>
      <sheetName val="인건비 "/>
      <sheetName val="10.경제성분석"/>
      <sheetName val="Sheet2"/>
      <sheetName val="1_수인터널1"/>
      <sheetName val="할증_1"/>
      <sheetName val="BSD_(2)1"/>
      <sheetName val="8_PILE__(돌출)1"/>
      <sheetName val="_ｹ-ﾌﾞﾙ"/>
      <sheetName val="1차_내역서"/>
      <sheetName val="6PILE__(돌출)"/>
      <sheetName val="2_대외공문"/>
      <sheetName val="DATA_LISTS"/>
      <sheetName val="BH-1_(2)"/>
      <sheetName val="Tra_bang"/>
      <sheetName val="현장별"/>
      <sheetName val="이자율"/>
      <sheetName val="방송(체육관)"/>
      <sheetName val="총괄집계표"/>
      <sheetName val="구분자"/>
      <sheetName val="통장출금액"/>
      <sheetName val="Mc1"/>
      <sheetName val="Macro1"/>
      <sheetName val="Macro2"/>
      <sheetName val="날개벽수량표"/>
      <sheetName val="Xunit (단위환산)"/>
      <sheetName val="일위대가표-2"/>
      <sheetName val="연습"/>
      <sheetName val="APT"/>
      <sheetName val="DC-O-4-S(설명서)"/>
      <sheetName val="맨홀수량산출"/>
      <sheetName val="05월 기성청구서"/>
      <sheetName val="제안서"/>
      <sheetName val="행정표준(1)"/>
      <sheetName val="행정표준(2)"/>
      <sheetName val="공사"/>
      <sheetName val="2000년1차"/>
      <sheetName val="입력"/>
      <sheetName val="기본단가표"/>
      <sheetName val="TEL"/>
      <sheetName val="일위대가표48"/>
      <sheetName val="데이타"/>
      <sheetName val="공사비산출내역"/>
      <sheetName val="토목 (2)"/>
      <sheetName val="흄관기초"/>
      <sheetName val="단가대비표"/>
      <sheetName val="한세A4PL"/>
      <sheetName val="준공정산"/>
      <sheetName val="간지"/>
      <sheetName val=""/>
      <sheetName val="01"/>
      <sheetName val="NP-총정리"/>
      <sheetName val="설계예산서"/>
      <sheetName val="단양 00 아파트-세부내역"/>
      <sheetName val="공주방향"/>
      <sheetName val="SUB일위대가"/>
      <sheetName val="지수적용공사비내역서"/>
      <sheetName val="매입세"/>
      <sheetName val="RE9604"/>
      <sheetName val="토목내역서 (도급단가) (2)"/>
      <sheetName val="점유현황"/>
      <sheetName val="신대방33(적용)"/>
      <sheetName val="추정설계"/>
      <sheetName val="2000전체분"/>
      <sheetName val="DB"/>
      <sheetName val="조명일위"/>
      <sheetName val="삭제금지단가"/>
      <sheetName val="역T형교대-2수량"/>
      <sheetName val="COPING-1"/>
      <sheetName val="건축내역"/>
      <sheetName val="배수공"/>
      <sheetName val="MAIN_TABLE"/>
      <sheetName val="돈"/>
      <sheetName val="토적계산서"/>
      <sheetName val="유림콘도"/>
      <sheetName val="매입세율"/>
      <sheetName val="공통가설(현장검토안)"/>
      <sheetName val="asd"/>
      <sheetName val="예산총괄"/>
      <sheetName val="재료"/>
      <sheetName val="변경후원본2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실행내역서"/>
      <sheetName val="2.단면가정3.모델링4.하중"/>
      <sheetName val="보도경계블럭"/>
      <sheetName val="SLAB&quot;1&quot;"/>
      <sheetName val="3차토목내역"/>
      <sheetName val="sand토적"/>
      <sheetName val="인원계획-미화"/>
      <sheetName val="1.설계조건"/>
      <sheetName val="증감분석"/>
      <sheetName val="날개벽"/>
      <sheetName val="내역서 (2)"/>
      <sheetName val="신우"/>
      <sheetName val="품셈(기초)"/>
      <sheetName val="하도급통지서"/>
      <sheetName val="골재산출"/>
      <sheetName val="TB-내역서"/>
      <sheetName val="공사비총괄표"/>
      <sheetName val="실행(1)"/>
      <sheetName val="1차설계변경내역"/>
      <sheetName val="BEND LOSS"/>
      <sheetName val="Proposal"/>
      <sheetName val="노무비"/>
      <sheetName val="남양주부대"/>
      <sheetName val="현장일반사항"/>
      <sheetName val="가격표"/>
      <sheetName val="GRACE"/>
      <sheetName val="물량표"/>
      <sheetName val="제출내역 (3)"/>
      <sheetName val="금액내역서"/>
      <sheetName val="표지1"/>
      <sheetName val="1.물량 산출 내역서"/>
      <sheetName val="단가비교"/>
      <sheetName val="단가(반정1교-원주)"/>
      <sheetName val="제출견적(을)"/>
      <sheetName val="급수 (LPM)"/>
      <sheetName val="Keothep"/>
      <sheetName val="할증_2"/>
      <sheetName val="1_수인터널2"/>
      <sheetName val="BSD_(2)2"/>
      <sheetName val="8_PILE__(돌출)2"/>
      <sheetName val="_ｹ-ﾌﾞﾙ1"/>
      <sheetName val="광통신_견적내역서11"/>
      <sheetName val="unit_41"/>
      <sheetName val="Customer_Databas1"/>
      <sheetName val="1차_내역서1"/>
      <sheetName val="6PILE__(돌출)1"/>
      <sheetName val="설_계1"/>
      <sheetName val="K2_site_Total_내역서1"/>
      <sheetName val="2_대외공문1"/>
      <sheetName val="DATA_LISTS1"/>
      <sheetName val="BH-1_(2)1"/>
      <sheetName val="BQ_List"/>
      <sheetName val="인건비_"/>
      <sheetName val="장기채무명세서(97_12_31)"/>
      <sheetName val="간접비_총괄표"/>
      <sheetName val="10_경제성분석"/>
      <sheetName val="배수공_시멘트_및_골재량_산출"/>
      <sheetName val="VENDOR_LIST"/>
      <sheetName val="별표_"/>
      <sheetName val="Xunit_(단위환산)"/>
      <sheetName val="TOSHIBA-Structure"/>
      <sheetName val="2.1 受電設備棟"/>
      <sheetName val="2.2 受・防火水槽"/>
      <sheetName val="2.3 排水処理設備棟"/>
      <sheetName val="2.4 倉庫棟"/>
      <sheetName val="2.5 守衛棟"/>
      <sheetName val="RATE"/>
      <sheetName val="01. DATA"/>
      <sheetName val="Input"/>
      <sheetName val="Thép hố ga ,bó vỉ"/>
      <sheetName val="W-현원가"/>
      <sheetName val="01AC"/>
      <sheetName val="BND"/>
      <sheetName val="3"/>
      <sheetName val="SEX"/>
      <sheetName val="Sheet1 (2)"/>
      <sheetName val="시화점실행"/>
      <sheetName val="월별손익"/>
      <sheetName val="일위대가(1)"/>
      <sheetName val="PI"/>
      <sheetName val="PAINT"/>
      <sheetName val="목록"/>
      <sheetName val="중기"/>
      <sheetName val="코드"/>
      <sheetName val="유림골조"/>
      <sheetName val="건축공사실행"/>
      <sheetName val="물량내역서"/>
      <sheetName val="수목표준대가"/>
      <sheetName val="기초목"/>
      <sheetName val="Define finishing"/>
      <sheetName val="Bảng mã VT"/>
      <sheetName val="Thép_hố_ga_,bó_vỉ"/>
      <sheetName val="Sheet1_(2)"/>
      <sheetName val="Ts"/>
      <sheetName val="Khoi luong"/>
      <sheetName val="LEGEND"/>
      <sheetName val="SITE-E"/>
      <sheetName val="Thép_hố_ga_,bó_vỉ1"/>
      <sheetName val="Sheet1_(2)1"/>
      <sheetName val="Define_finishing"/>
      <sheetName val="Bảng_mã_VT"/>
      <sheetName val="Khoi_luong"/>
      <sheetName val="설_계2"/>
      <sheetName val="Thép_hố_ga_,bó_vỉ2"/>
      <sheetName val="Sheet1_(2)2"/>
      <sheetName val="1차_내역서2"/>
      <sheetName val="Define_finishing1"/>
      <sheetName val="Bảng_mã_VT1"/>
      <sheetName val="Khoi_luong1"/>
      <sheetName val="VIN_Index"/>
      <sheetName val="Bang TH"/>
      <sheetName val="Shelves"/>
      <sheetName val="THVT"/>
      <sheetName val="Goc CC"/>
      <sheetName val="Kiem-Toan"/>
      <sheetName val="GiaVL"/>
      <sheetName val="설_계3"/>
      <sheetName val="Thép_hố_ga_,bó_vỉ3"/>
      <sheetName val="Sheet1_(2)3"/>
      <sheetName val="1차_내역서3"/>
      <sheetName val="Define_finishing2"/>
      <sheetName val="Bảng_mã_VT2"/>
      <sheetName val="1_수인터널3"/>
      <sheetName val="할증_3"/>
      <sheetName val="BSD_(2)3"/>
      <sheetName val="8_PILE__(돌출)3"/>
      <sheetName val="_ｹ-ﾌﾞﾙ2"/>
      <sheetName val="Khoi_luong2"/>
      <sheetName val="처리목록"/>
      <sheetName val="bang tien luong"/>
      <sheetName val="概総括1"/>
      <sheetName val="SCOPE OF WORK"/>
      <sheetName val="INFO"/>
      <sheetName val="Summary"/>
      <sheetName val="MTL(AG)"/>
      <sheetName val="FAB별"/>
      <sheetName val="electrical"/>
      <sheetName val="Prelims"/>
      <sheetName val="수정시산표"/>
      <sheetName val="Thống kê"/>
      <sheetName val="ABB_Trans"/>
      <sheetName val="Main Feeder"/>
      <sheetName val="Capacitor"/>
      <sheetName val="Input_Data-1"/>
      <sheetName val="PE Wire"/>
      <sheetName val="XLPE_Cable"/>
      <sheetName val="Sheet4"/>
      <sheetName val="Thép_hố_ga_,bó_vỉ4"/>
      <sheetName val="설_계4"/>
      <sheetName val="Sheet1_(2)4"/>
      <sheetName val="1차_내역서4"/>
      <sheetName val="Define_finishing3"/>
      <sheetName val="Bảng_mã_VT3"/>
      <sheetName val="Khoi_luong3"/>
      <sheetName val="1_수인터널4"/>
      <sheetName val="할증_4"/>
      <sheetName val="BSD_(2)4"/>
      <sheetName val="8_PILE__(돌출)4"/>
      <sheetName val="_ｹ-ﾌﾞﾙ3"/>
      <sheetName val="삼보지질"/>
      <sheetName val="Bang_TH"/>
      <sheetName val="Goc_CC"/>
      <sheetName val="2_1_受電設備棟"/>
      <sheetName val="2_2_受・防火水槽"/>
      <sheetName val="2_3_排水処理設備棟"/>
      <sheetName val="2_4_倉庫棟"/>
      <sheetName val="2_5_守衛棟"/>
      <sheetName val="bang_tien_luong"/>
      <sheetName val="개산공사비"/>
      <sheetName val="Dầm 1"/>
      <sheetName val="DI-ESTI"/>
      <sheetName val="VT190111"/>
      <sheetName val="Thống_kê"/>
      <sheetName val="Main_Feeder"/>
      <sheetName val="PE_Wire"/>
      <sheetName val="SCOPE_OF_WORK"/>
      <sheetName val="Scheme B Estimate "/>
      <sheetName val="비주거용"/>
      <sheetName val="NOTE"/>
      <sheetName val="Pag_hal"/>
      <sheetName val="Parem"/>
      <sheetName val="BQ ARS"/>
      <sheetName val="PAD-F"/>
      <sheetName val="DAF-2"/>
      <sheetName val="Analisa"/>
      <sheetName val="Dinh muc CP KTCB khac"/>
      <sheetName val="NEW_PANEL"/>
      <sheetName val="NET表"/>
      <sheetName val="BQ表"/>
      <sheetName val="D &amp; W sizes"/>
      <sheetName val="dtct cong"/>
      <sheetName val="D_MUC"/>
      <sheetName val="Thuc thanh"/>
      <sheetName val="ESTI."/>
      <sheetName val="chi tiet"/>
      <sheetName val="조선용암면"/>
      <sheetName val="FD"/>
      <sheetName val="GI"/>
      <sheetName val="EE (3)"/>
      <sheetName val="PAVEMENT"/>
      <sheetName val="TRAFFIC"/>
      <sheetName val="Doi so"/>
      <sheetName val="할증표"/>
      <sheetName val="개인별 순위표"/>
      <sheetName val="8)중점관리장비현황"/>
      <sheetName val="정보"/>
      <sheetName val="1월"/>
      <sheetName val="볼트_중량표"/>
      <sheetName val="기계_도급내역서"/>
      <sheetName val="1_취수장"/>
      <sheetName val="05월_기성청구서"/>
      <sheetName val="토목내역서_(도급단가)_(2)"/>
      <sheetName val="토목_(2)"/>
      <sheetName val="플랜트_설치"/>
      <sheetName val="전선_및_전선관"/>
      <sheetName val="BEND_LOSS"/>
      <sheetName val="변압기_및_발전기_용량"/>
      <sheetName val="준검_내역서"/>
      <sheetName val="단양_00_아파트-세부내역"/>
      <sheetName val="제출내역_(3)"/>
      <sheetName val="1_물량_산출_내역서"/>
      <sheetName val="b_balju"/>
      <sheetName val="벽체면적당일위대가"/>
      <sheetName val="#2_일위대가목록"/>
      <sheetName val="부대공Ⅱ"/>
      <sheetName val="수리결과"/>
      <sheetName val="type-F"/>
      <sheetName val="건축2"/>
      <sheetName val="노임이"/>
      <sheetName val="조경일람"/>
      <sheetName val="99총공사내역서"/>
      <sheetName val="을"/>
      <sheetName val="화설내"/>
      <sheetName val=" 견적서"/>
      <sheetName val="1"/>
      <sheetName val="2"/>
      <sheetName val="4"/>
      <sheetName val="5"/>
      <sheetName val="6"/>
      <sheetName val="7"/>
      <sheetName val="8"/>
      <sheetName val="CABLE SIZE-1"/>
      <sheetName val="단면가정"/>
      <sheetName val="CAUDIT"/>
      <sheetName val="H-PILE 검토"/>
      <sheetName val="복공및주형(수직)"/>
      <sheetName val="DATA입력"/>
      <sheetName val="Sheet15"/>
      <sheetName val="수량집계표 "/>
      <sheetName val="일반공사"/>
      <sheetName val="기계"/>
      <sheetName val="비품"/>
      <sheetName val="예산내역서"/>
      <sheetName val="6호기"/>
      <sheetName val="상품수불(합산)"/>
      <sheetName val="물량산출(CAFETERIA)"/>
      <sheetName val="발주현황"/>
      <sheetName val="공사내역"/>
      <sheetName val="IMPEADENCE MAP 취수장"/>
      <sheetName val="중기사용료"/>
      <sheetName val="단가및재료비"/>
      <sheetName val="견적조건"/>
      <sheetName val="Sheet5"/>
      <sheetName val="#2 BSPL"/>
      <sheetName val="KLHT"/>
      <sheetName val="NETCOST-E ELV"/>
      <sheetName val="CHITIET"/>
      <sheetName val="DONGIA"/>
      <sheetName val="XL4Poppy"/>
      <sheetName val="DM.ChiPhi"/>
      <sheetName val="Measure 1306"/>
      <sheetName val="BQ"/>
      <sheetName val="125x125"/>
      <sheetName val="tifico"/>
      <sheetName val="설_계5"/>
      <sheetName val="Thép_hố_ga_,bó_vỉ5"/>
      <sheetName val="Sheet1_(2)5"/>
      <sheetName val="1차_내역서5"/>
      <sheetName val="Define_finishing4"/>
      <sheetName val="Bảng_mã_VT4"/>
      <sheetName val="1_수인터널5"/>
      <sheetName val="할증_5"/>
      <sheetName val="BSD_(2)5"/>
      <sheetName val="8_PILE__(돌출)5"/>
      <sheetName val="_ｹ-ﾌﾞﾙ4"/>
      <sheetName val="Khoi_luong4"/>
      <sheetName val="Bang_TH1"/>
      <sheetName val="Goc_CC1"/>
      <sheetName val="bang_tien_luong1"/>
      <sheetName val="SCOPE_OF_WORK1"/>
      <sheetName val="2_1_受電設備棟1"/>
      <sheetName val="2_2_受・防火水槽1"/>
      <sheetName val="2_3_排水処理設備棟1"/>
      <sheetName val="2_4_倉庫棟1"/>
      <sheetName val="2_5_守衛棟1"/>
      <sheetName val="광통신_견적내역서12"/>
      <sheetName val="unit_42"/>
      <sheetName val="Customer_Databas2"/>
      <sheetName val="6PILE__(돌출)2"/>
      <sheetName val="K2_site_Total_내역서2"/>
      <sheetName val="2_대외공문2"/>
      <sheetName val="DATA_LISTS2"/>
      <sheetName val="BH-1_(2)2"/>
      <sheetName val="BQ_List1"/>
      <sheetName val="인건비_1"/>
      <sheetName val="장기채무명세서(97_12_31)1"/>
      <sheetName val="간접비_총괄표1"/>
      <sheetName val="10_경제성분석1"/>
      <sheetName val="Thống_kê1"/>
      <sheetName val="VENDOR_LIST1"/>
      <sheetName val="별표_1"/>
      <sheetName val="배수공_시멘트_및_골재량_산출1"/>
      <sheetName val="Xunit_(단위환산)1"/>
      <sheetName val="Main_Feeder1"/>
      <sheetName val="PE_Wire1"/>
      <sheetName val="Dầm_1"/>
      <sheetName val="Scheme_B_Estimate_"/>
      <sheetName val="BQ_ARS"/>
      <sheetName val="Dinh_muc_CP_KTCB_khac"/>
      <sheetName val="D_&amp;_W_sizes"/>
      <sheetName val="dtct_cong"/>
      <sheetName val="Thuc_thanh"/>
      <sheetName val="ESTI_"/>
      <sheetName val="chi_tiet"/>
      <sheetName val="Fan"/>
      <sheetName val="01__DATA"/>
      <sheetName val="#2_BSPL"/>
      <sheetName val="대치판정"/>
      <sheetName val="평균터파기고(1-2,ASP)"/>
      <sheetName val=" 토목 처리장도급내역서 "/>
      <sheetName val="top"/>
      <sheetName val="문10"/>
      <sheetName val="3.공통공사대비"/>
      <sheetName val="파일의이용"/>
      <sheetName val="직공비"/>
      <sheetName val="기초단가"/>
      <sheetName val="증감내역서"/>
      <sheetName val="접속도로1"/>
      <sheetName val="천방교접속"/>
      <sheetName val="대포2교접속"/>
      <sheetName val="유치원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1공구 건정토건 토공"/>
      <sheetName val="1공구 건정토건 철콘"/>
      <sheetName val="단가산출"/>
      <sheetName val="자재수량"/>
      <sheetName val="Sheet1"/>
      <sheetName val="Sheet2"/>
      <sheetName val="Sheet3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산출내역서"/>
      <sheetName val="실행철강하도"/>
      <sheetName val="Qheet6"/>
      <sheetName val="입찰안"/>
      <sheetName val="준검 내역서"/>
      <sheetName val="공사개요"/>
      <sheetName val="갑지"/>
      <sheetName val="주차구획선수량"/>
      <sheetName val="차액보증"/>
      <sheetName val="일위대가"/>
      <sheetName val="내역"/>
      <sheetName val="가도공"/>
      <sheetName val="내역서"/>
      <sheetName val="신공항A-9(원가수정)"/>
      <sheetName val="하조서"/>
      <sheetName val="자재단가비교표"/>
      <sheetName val="개요"/>
      <sheetName val="부대tu"/>
      <sheetName val="#REF"/>
      <sheetName val="데리네이타현황"/>
      <sheetName val="A-4"/>
      <sheetName val="저"/>
      <sheetName val="정부노임단가"/>
      <sheetName val="변경비교-을"/>
      <sheetName val="소야공정계획표"/>
      <sheetName val="재개발"/>
      <sheetName val="후다내역"/>
      <sheetName val="노임단가"/>
      <sheetName val="도급"/>
      <sheetName val="한강운반비"/>
      <sheetName val="6공구(당초)"/>
      <sheetName val="품의서"/>
      <sheetName val="토적집계"/>
      <sheetName val="서∼군(2)"/>
      <sheetName val="금호"/>
      <sheetName val="98NS-N"/>
      <sheetName val="설계예산서"/>
      <sheetName val="지주설치제원"/>
      <sheetName val="45,46"/>
      <sheetName val="을"/>
      <sheetName val="기초코드"/>
      <sheetName val="초기화면"/>
      <sheetName val="SG"/>
      <sheetName val="목차"/>
      <sheetName val="BID"/>
      <sheetName val="시공여유율"/>
      <sheetName val="SANTOGO"/>
      <sheetName val="총괄-1"/>
      <sheetName val="위치조서"/>
      <sheetName val="단가산출서"/>
      <sheetName val="대로근거"/>
      <sheetName val="SP-B1"/>
      <sheetName val="1.수인터널"/>
      <sheetName val="토목주소"/>
      <sheetName val="0.0ControlSheet"/>
      <sheetName val="0.1keyAssumption"/>
      <sheetName val="일위대가표"/>
      <sheetName val="Total"/>
      <sheetName val="물가시세"/>
      <sheetName val="98지급계획"/>
      <sheetName val="대비"/>
      <sheetName val="입적표"/>
      <sheetName val="실행대비"/>
      <sheetName val="설계"/>
      <sheetName val="낙찰표"/>
      <sheetName val="일위(토목)"/>
      <sheetName val="기본단가"/>
      <sheetName val="설 계"/>
      <sheetName val="경비"/>
      <sheetName val="갑지(추정)"/>
      <sheetName val="자재단가"/>
      <sheetName val="중로근거"/>
      <sheetName val="공업용수관로"/>
      <sheetName val="준공조서갑지"/>
      <sheetName val="실행내역서"/>
      <sheetName val="eq_data"/>
      <sheetName val="2.대외공문"/>
      <sheetName val="부대내역"/>
      <sheetName val="6PILE  (돌출)"/>
      <sheetName val="원형1호맨홀토공수량"/>
      <sheetName val="AS포장복구 "/>
      <sheetName val="Dae_Jiju"/>
      <sheetName val="Sikje_ingun"/>
      <sheetName val="TREE_D"/>
      <sheetName val="특수선일위대가"/>
      <sheetName val="입력시트"/>
      <sheetName val="건축내역서"/>
      <sheetName val="단가비교표"/>
      <sheetName val="DATA"/>
      <sheetName val="시화점실행"/>
      <sheetName val="입찰품의서"/>
      <sheetName val="공통가설"/>
      <sheetName val="전기공사"/>
      <sheetName val="단"/>
      <sheetName val="3차준공"/>
      <sheetName val="하수급견적대비"/>
      <sheetName val="DATE"/>
      <sheetName val="실행내역"/>
      <sheetName val="ELECTRIC"/>
      <sheetName val="공문(신)"/>
      <sheetName val="A-7-1LINE(수량)"/>
      <sheetName val="Sheet1 (2)"/>
      <sheetName val="상-교대(A1-A2)"/>
      <sheetName val="2000년1차"/>
      <sheetName val="노임"/>
      <sheetName val="대치판정"/>
      <sheetName val="인건-측정"/>
      <sheetName val="증감대비"/>
      <sheetName val="보할"/>
      <sheetName val="건축내역"/>
      <sheetName val="연결임시"/>
      <sheetName val="공제구간조서"/>
      <sheetName val="내역(최종본4.5)"/>
      <sheetName val="N賃率-職"/>
      <sheetName val="횡배수관토공수량"/>
      <sheetName val="맨홀수량"/>
      <sheetName val="기성신청"/>
      <sheetName val="접속도로1"/>
      <sheetName val="CIP 공사"/>
      <sheetName val="흥양2교토공집계표"/>
      <sheetName val="ABUT수량-A1"/>
      <sheetName val="장비집계"/>
      <sheetName val="결과조달"/>
      <sheetName val="토사(PE)"/>
      <sheetName val="배관단가조사서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입출재고현황 (2)"/>
      <sheetName val="수문일1"/>
      <sheetName val="을지"/>
      <sheetName val="가시설"/>
      <sheetName val="현장관리"/>
      <sheetName val="토공사"/>
      <sheetName val="원본(갑지)"/>
      <sheetName val="수로단위수량"/>
      <sheetName val="공사비총괄표"/>
      <sheetName val="배수통관(좌)"/>
      <sheetName val="전체_1설계"/>
      <sheetName val="전기일위대가"/>
      <sheetName val="일위대가(가설)"/>
      <sheetName val="구천"/>
      <sheetName val="APT"/>
      <sheetName val="실행내역서 "/>
      <sheetName val="BJJIN"/>
      <sheetName val="총괄내역서"/>
      <sheetName val="직노"/>
      <sheetName val="물량표"/>
      <sheetName val="공사"/>
      <sheetName val="설계예산"/>
      <sheetName val="충주"/>
      <sheetName val="wall"/>
      <sheetName val="2000년하반기"/>
      <sheetName val="여과지동"/>
      <sheetName val="기초자료"/>
      <sheetName val="TYPE-A"/>
      <sheetName val="관급"/>
      <sheetName val="코드표"/>
      <sheetName val="1.설계조건"/>
      <sheetName val="광산내역"/>
      <sheetName val="교대(A1)"/>
      <sheetName val="단가조사"/>
      <sheetName val="9GNG운반"/>
      <sheetName val="기계내역"/>
      <sheetName val="강교(Sub)"/>
      <sheetName val="몰탈재료산출"/>
      <sheetName val="간접비"/>
      <sheetName val="관일"/>
      <sheetName val="철거산출근거"/>
      <sheetName val="표지"/>
      <sheetName val="Front"/>
      <sheetName val="교각1"/>
      <sheetName val="type-F"/>
      <sheetName val="일위대가(1)"/>
      <sheetName val="단가"/>
      <sheetName val="전신"/>
      <sheetName val="수량조서"/>
      <sheetName val="I一般比"/>
      <sheetName val="J直材4"/>
      <sheetName val="EQUIP-H"/>
      <sheetName val="일위(PN)"/>
      <sheetName val="일위대가(계측기설치)"/>
      <sheetName val=" 총괄표"/>
      <sheetName val="조명시설"/>
      <sheetName val="세금자료"/>
      <sheetName val="1.취수장"/>
      <sheetName val="신대방33(적용)"/>
      <sheetName val="BSD (2)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전신환매도율"/>
      <sheetName val="6호기"/>
      <sheetName val="설직재-1"/>
      <sheetName val="수자재단위당"/>
      <sheetName val="4)유동표"/>
      <sheetName val="단면가정"/>
      <sheetName val="설계조건"/>
      <sheetName val="부재력정리"/>
      <sheetName val="포장단면별단위수량"/>
      <sheetName val="nys"/>
      <sheetName val="제잡비.xls"/>
      <sheetName val="3BL공동구 수량"/>
      <sheetName val="수량산출"/>
      <sheetName val="자재"/>
      <sheetName val="산출내역서집계표"/>
      <sheetName val="2.고용보험료산출근거"/>
      <sheetName val="적용대가"/>
      <sheetName val="인건비 "/>
      <sheetName val="96보완계획7.12"/>
      <sheetName val="s"/>
      <sheetName val="공종별산출내역서"/>
      <sheetName val="골조시행"/>
      <sheetName val="자재일람"/>
      <sheetName val="전차선로 물량표"/>
      <sheetName val="공통(20-91)"/>
      <sheetName val="현대물량"/>
      <sheetName val="최초침전지집계표"/>
      <sheetName val="화설내"/>
      <sheetName val="자재집계표"/>
      <sheetName val="4.내진설계"/>
      <sheetName val="부대입찰 내역서"/>
      <sheetName val="도급b_balju"/>
      <sheetName val="원가서"/>
      <sheetName val="200"/>
      <sheetName val="1. 설계조건 2.단면가정 3. 하중계산"/>
      <sheetName val="DATA 입력란"/>
      <sheetName val="중기일위대가"/>
      <sheetName val="부하(성남)"/>
      <sheetName val="부하계산서"/>
      <sheetName val="STAND20"/>
      <sheetName val="TB-내역서"/>
      <sheetName val="공사비예산서(토목분)"/>
      <sheetName val="수량3"/>
      <sheetName val="토목내역"/>
      <sheetName val="1_수인터널"/>
      <sheetName val="6PILE__(돌출)"/>
      <sheetName val="2_대외공문"/>
      <sheetName val="설_계"/>
      <sheetName val="AS포장복구_"/>
      <sheetName val="집계"/>
      <sheetName val="날개벽(시점좌측)"/>
      <sheetName val="발주설계서(당초)"/>
      <sheetName val="Eq. Mobilization"/>
      <sheetName val="가격조사서"/>
      <sheetName val="교각계산"/>
      <sheetName val="토공(우물통,기타) "/>
      <sheetName val="명단"/>
      <sheetName val="연습"/>
      <sheetName val="포장공자재집계표"/>
      <sheetName val="간접재료비산출표-27-30"/>
      <sheetName val="예산내역서"/>
      <sheetName val="JUCKEYK"/>
      <sheetName val="콤보박스와 리스트박스의 연결"/>
      <sheetName val="유형처분"/>
      <sheetName val="노원열병합  건축공사기성내역서"/>
      <sheetName val="_REF"/>
      <sheetName val="설계서"/>
      <sheetName val="예산서"/>
      <sheetName val="총공사비"/>
      <sheetName val="견적대비표"/>
      <sheetName val="MOTOR"/>
      <sheetName val="CONCRETE"/>
      <sheetName val="현장관리비"/>
      <sheetName val="건축집계"/>
      <sheetName val="원가계산서"/>
      <sheetName val="경영상태"/>
      <sheetName val="가로등내역서"/>
      <sheetName val="전라자금"/>
      <sheetName val="b_yesan"/>
      <sheetName val="COPING"/>
      <sheetName val="마산방향"/>
      <sheetName val="경영혁신본부"/>
      <sheetName val="설계명세서"/>
      <sheetName val="각형맨홀"/>
      <sheetName val="음료실행"/>
      <sheetName val="실행간접비용"/>
      <sheetName val="보고"/>
      <sheetName val="주경기-오배수"/>
      <sheetName val="노임이"/>
      <sheetName val="뚝토공"/>
      <sheetName val="인사자료총집계"/>
      <sheetName val="원가계산 (2)"/>
      <sheetName val="Y-WORK"/>
      <sheetName val="프랜트면허"/>
      <sheetName val="확약서"/>
      <sheetName val="선정요령"/>
      <sheetName val="내역(최종본4_5)"/>
      <sheetName val="0_0ControlSheet"/>
      <sheetName val="0_1keyAssumption"/>
      <sheetName val="노무비"/>
      <sheetName val="2000전체분"/>
      <sheetName val="건축내역(진해석동)"/>
      <sheetName val="현장별계약현황('98.10.31)"/>
      <sheetName val="견적서"/>
      <sheetName val="0Title"/>
      <sheetName val="플랜트 설치"/>
      <sheetName val="금액내역서"/>
      <sheetName val="구의33고"/>
      <sheetName val="세부내역"/>
      <sheetName val="설계내역서"/>
      <sheetName val="시중노임단가"/>
      <sheetName val="예산M6-B"/>
      <sheetName val="AB자재단가"/>
      <sheetName val="상세산출"/>
      <sheetName val="적현로"/>
      <sheetName val="날개벽"/>
      <sheetName val="1.설계기준"/>
      <sheetName val="인건비"/>
      <sheetName val="Type(123)"/>
      <sheetName val="수량산출서"/>
      <sheetName val="98수문일위"/>
      <sheetName val="F4-F7"/>
      <sheetName val="장비당단가 (1)"/>
      <sheetName val="Sheet2 (2)"/>
      <sheetName val="업무"/>
      <sheetName val="투찰(하수)"/>
      <sheetName val="내역서01"/>
      <sheetName val="배수내역"/>
      <sheetName val="팔당터널(1공구)"/>
      <sheetName val="97년 추정"/>
      <sheetName val="현장관리비 산출내역"/>
      <sheetName val="경비2내역"/>
      <sheetName val="현경"/>
      <sheetName val="기초(1)"/>
      <sheetName val="진주방향"/>
      <sheetName val="세부내역서"/>
      <sheetName val="입적6-10"/>
      <sheetName val="INPUT(덕도방향-시점)"/>
      <sheetName val="CPM챠트"/>
      <sheetName val="지우지마"/>
      <sheetName val="토목"/>
      <sheetName val="설계기준"/>
      <sheetName val="내역1"/>
      <sheetName val="신공항A-;(원가수정)"/>
      <sheetName val="TBN실행"/>
      <sheetName val="건축공사"/>
      <sheetName val="지중자재단가"/>
      <sheetName val="지급자재"/>
      <sheetName val="단가(반정1교-원주)"/>
      <sheetName val="주요자재단가"/>
      <sheetName val="증감내역서"/>
      <sheetName val="본공사"/>
      <sheetName val="S0"/>
      <sheetName val="공량산출서"/>
      <sheetName val="종단계산"/>
      <sheetName val="횡배수관"/>
      <sheetName val="품셈TABLE"/>
      <sheetName val="현황산출서"/>
      <sheetName val="하중"/>
      <sheetName val="VXXXXXXX"/>
      <sheetName val="산수배수"/>
      <sheetName val="건설성적"/>
      <sheetName val="전기단가조사서"/>
      <sheetName val="설내역서 "/>
      <sheetName val="밸브설치"/>
      <sheetName val="집계표(OPTION)"/>
      <sheetName val="IW-LIST"/>
      <sheetName val="DC-O-4-S(설명서)"/>
      <sheetName val="평균터파기고(1-2,ASP)"/>
      <sheetName val="산출근거"/>
      <sheetName val="비교1"/>
      <sheetName val="총집계표"/>
      <sheetName val="집계표(수배전제조구매)"/>
      <sheetName val="실행(ALT1)"/>
      <sheetName val="정보"/>
      <sheetName val="건축-물가변동"/>
      <sheetName val="내   역"/>
      <sheetName val="자금청구"/>
      <sheetName val="프라임 강변역(4,236)"/>
      <sheetName val="물집"/>
      <sheetName val="장비별표(오거보링)(Ø400)(12M)"/>
      <sheetName val="공사비산출내역"/>
      <sheetName val="설-원가"/>
      <sheetName val="강북라우터"/>
      <sheetName val="변경후원본2"/>
      <sheetName val="8.PILE  (돌출)"/>
      <sheetName val="울산자금"/>
      <sheetName val="신우"/>
      <sheetName val="機器明細(MC)"/>
      <sheetName val="공사분석"/>
      <sheetName val="국내"/>
      <sheetName val="우석문틀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수 량 명 세 서 - 1"/>
      <sheetName val="견적조건"/>
      <sheetName val="수량집계표"/>
      <sheetName val="2.교량(신설)"/>
      <sheetName val="5.2코핑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덕전리"/>
      <sheetName val="TEST1"/>
      <sheetName val="앵커구조계산"/>
      <sheetName val="공정표 "/>
      <sheetName val="S12"/>
      <sheetName val="P.M 별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전기"/>
      <sheetName val="데이타"/>
      <sheetName val="샘플표지"/>
      <sheetName val="집 계 표"/>
      <sheetName val="역T형"/>
      <sheetName val="코드"/>
      <sheetName val="위생기구"/>
      <sheetName val="기계실냉난방"/>
      <sheetName val="유림골조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2공구산출내역"/>
      <sheetName val="교각토공 _2_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총괄"/>
      <sheetName val="별표 "/>
      <sheetName val="배수공"/>
      <sheetName val="기계경비"/>
      <sheetName val="3F"/>
      <sheetName val="base"/>
      <sheetName val="포설list원본"/>
      <sheetName val="내역분기"/>
      <sheetName val="수목단가"/>
      <sheetName val="시설수량표"/>
      <sheetName val="식재수량표"/>
      <sheetName val="토량1-1"/>
      <sheetName val="조건"/>
      <sheetName val="CTEMCOST"/>
      <sheetName val="간접"/>
      <sheetName val="Baby일위대가"/>
      <sheetName val="입찰"/>
      <sheetName val="마산월령동골조물량변경"/>
      <sheetName val="중기가격"/>
      <sheetName val="9-1차이내역"/>
      <sheetName val="소비자가"/>
      <sheetName val="깨기"/>
      <sheetName val="CALCULATION"/>
      <sheetName val="식재"/>
      <sheetName val="시설물"/>
      <sheetName val="식재출력용"/>
      <sheetName val="유지관리"/>
      <sheetName val="원가계산"/>
      <sheetName val="견적을지"/>
      <sheetName val="ITEM"/>
      <sheetName val="수토공단위당"/>
      <sheetName val="공통가설공사"/>
      <sheetName val="구분자"/>
      <sheetName val="1차설계변경내역"/>
      <sheetName val="차수"/>
      <sheetName val="FB25JN"/>
      <sheetName val="작성기준"/>
      <sheetName val="본부장"/>
      <sheetName val="현장별"/>
      <sheetName val="설계변경내역서"/>
      <sheetName val="남양내역"/>
      <sheetName val="대우"/>
      <sheetName val="1맨AO"/>
      <sheetName val="경상비"/>
      <sheetName val="상수도토공집계표"/>
      <sheetName val="sw1"/>
      <sheetName val="부안일위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내역서변경성원"/>
      <sheetName val="시운전연료"/>
      <sheetName val="기흥하도용"/>
      <sheetName val="사통"/>
      <sheetName val="일위대가목차"/>
      <sheetName val="DATA 입력부"/>
      <sheetName val="실행(표지,갑,을)"/>
      <sheetName val="명세서"/>
      <sheetName val="포장공"/>
      <sheetName val="업무분장"/>
      <sheetName val="기계경비일람"/>
      <sheetName val="보도경계블럭"/>
      <sheetName val="A"/>
      <sheetName val="식재일위"/>
      <sheetName val="파이프류"/>
      <sheetName val="직공비"/>
      <sheetName val="NOMUBI"/>
      <sheetName val="벽체면적당일위대가"/>
      <sheetName val="동원(3)"/>
      <sheetName val="INPUT"/>
      <sheetName val="간접경상비"/>
      <sheetName val="구단"/>
      <sheetName val="4.장비손료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영업소실적"/>
      <sheetName val="마감사양"/>
      <sheetName val="광통신 견적내역서1"/>
      <sheetName val="아파트-가설"/>
      <sheetName val="choose"/>
      <sheetName val="산출금액내역"/>
      <sheetName val="4.경비 5.영업외수지"/>
      <sheetName val="TS"/>
      <sheetName val="지급어음"/>
      <sheetName val="최종보고1"/>
      <sheetName val=" 견적서"/>
      <sheetName val="3월"/>
      <sheetName val="CJE"/>
      <sheetName val="전기실-1"/>
      <sheetName val="잡철물"/>
      <sheetName val="할증 "/>
      <sheetName val="갑지1"/>
      <sheetName val="EJ"/>
      <sheetName val="교통대책내역"/>
      <sheetName val="unit 4"/>
      <sheetName val="당초"/>
      <sheetName val="단중"/>
      <sheetName val="금융비용"/>
      <sheetName val="출장내역"/>
      <sheetName val="원본"/>
      <sheetName val="BREAKDOWN(철거설치)"/>
      <sheetName val="공통부대비"/>
      <sheetName val="연부97-1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남양시작동010313100%"/>
      <sheetName val="단가표"/>
      <sheetName val="5사남"/>
      <sheetName val="현장일반사항"/>
      <sheetName val="10동"/>
      <sheetName val="현장지지물물량"/>
      <sheetName val="C-노임단가"/>
      <sheetName val="1.본부별"/>
      <sheetName val="내역서당초"/>
      <sheetName val="000000"/>
      <sheetName val="guard(mac)"/>
      <sheetName val="변경후-SHEET"/>
      <sheetName val="수량산출서 갑지"/>
      <sheetName val="말고개터널조명전압강하"/>
      <sheetName val="2000.05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효율표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FI원가_1"/>
      <sheetName val="구조물"/>
      <sheetName val="배수관공"/>
      <sheetName val="측구공"/>
      <sheetName val="1차3회-개소별명세서-빨간색-인쇄용(21873)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1공구_건정토건_토공2"/>
      <sheetName val="#3E1_GCR"/>
      <sheetName val="소소총괄표"/>
      <sheetName val="원가"/>
      <sheetName val="입찰내역"/>
      <sheetName val="96노임기준"/>
      <sheetName val="1.3.1절점좌표"/>
      <sheetName val="1.1설계기준"/>
      <sheetName val="기본DATA"/>
      <sheetName val="기초입력 DATA"/>
      <sheetName val="적용토목"/>
      <sheetName val="식재인부"/>
      <sheetName val="평자재단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건축토목실행내역"/>
      <sheetName val="부산제일극장"/>
      <sheetName val="수주현황2월"/>
      <sheetName val="개산공사비"/>
      <sheetName val="주식"/>
      <sheetName val="1안"/>
      <sheetName val="Macro(전동기)"/>
      <sheetName val="1F"/>
      <sheetName val="설계내역"/>
      <sheetName val="49일위"/>
      <sheetName val="22일위"/>
      <sheetName val="8)중점관리장비현황"/>
      <sheetName val="돈암사업"/>
      <sheetName val="전체기준Data"/>
      <sheetName val="제거식EA"/>
      <sheetName val="database"/>
      <sheetName val="기둥(원형)"/>
      <sheetName val="XL4Poppy"/>
      <sheetName val="조명일위"/>
      <sheetName val="Mc1"/>
      <sheetName val="NAIL단가산출"/>
      <sheetName val="공통자료"/>
      <sheetName val="안전시설내역서"/>
      <sheetName val="총공사내역서"/>
      <sheetName val="SUB일위대가"/>
      <sheetName val="울산자동제어"/>
      <sheetName val="일위_파일"/>
      <sheetName val="일반부표"/>
      <sheetName val="산출기준(파견전산실)"/>
      <sheetName val="SF내역및원가02"/>
      <sheetName val="EQUIP LIST"/>
      <sheetName val="평3"/>
      <sheetName val="유림콘도"/>
      <sheetName val="공문"/>
      <sheetName val="기본사항"/>
      <sheetName val="현장식당(1)"/>
      <sheetName val="현장관리비데이타"/>
      <sheetName val="공정코드"/>
      <sheetName val="재료"/>
      <sheetName val="첨부1-1"/>
      <sheetName val="빙설"/>
      <sheetName val="CODE"/>
      <sheetName val="정렬"/>
      <sheetName val="말뚝지지력산정"/>
      <sheetName val="쌍송교"/>
      <sheetName val="증감분석"/>
      <sheetName val="설계명세"/>
      <sheetName val="일반수량"/>
      <sheetName val="입력그림"/>
      <sheetName val="정부노임"/>
      <sheetName val="흄관기초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바닥판"/>
      <sheetName val="배수문"/>
      <sheetName val="교각"/>
      <sheetName val="내부마감"/>
      <sheetName val="재활용 악취_먼지DUCT산출"/>
      <sheetName val="항목지정"/>
      <sheetName val="경비산출"/>
      <sheetName val="학생내역"/>
      <sheetName val="기기리스트"/>
      <sheetName val="시설물기초"/>
      <sheetName val="산출근거(S4)"/>
      <sheetName val="단가조사-2"/>
      <sheetName val="VE절감"/>
      <sheetName val="터파기및재료"/>
      <sheetName val="본사인상전"/>
      <sheetName val="인원현황"/>
      <sheetName val="배명(단가)"/>
      <sheetName val="형틀공사"/>
      <sheetName val="예총"/>
      <sheetName val="969910( R)"/>
      <sheetName val="전계가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원내역서 그대로"/>
      <sheetName val="01"/>
      <sheetName val="은행"/>
      <sheetName val="가중치"/>
      <sheetName val="현금흐름"/>
      <sheetName val="Sheet14"/>
      <sheetName val="Sheet13"/>
      <sheetName val="품셈(기초)"/>
      <sheetName val="b_balju_cho"/>
      <sheetName val="기안"/>
      <sheetName val="전체내역 (2)"/>
      <sheetName val="Hyundai.Unit.cost.xls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DATA2000"/>
      <sheetName val="5.정산서"/>
      <sheetName val="포장직선구간"/>
      <sheetName val="인부신상_x0000__x0000_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1_설계기준"/>
      <sheetName val="장비당단가_(1)"/>
      <sheetName val="Sheet2_(2)"/>
      <sheetName val="별표_"/>
      <sheetName val="2_건축"/>
      <sheetName val="수_량_명_세_서_-_1"/>
      <sheetName val="맨홀되메우기"/>
      <sheetName val="BQ(실행)"/>
      <sheetName val="가시설(TYPE-A)"/>
      <sheetName val="1-1평균터파기고(1)"/>
      <sheetName val="램머"/>
      <sheetName val="작성"/>
      <sheetName val="1-1호"/>
      <sheetName val="부대공자재집계표"/>
      <sheetName val="내역및원가02"/>
      <sheetName val="내역총괄"/>
      <sheetName val="내역총괄2"/>
      <sheetName val="내역총괄3"/>
      <sheetName val="편성절차"/>
      <sheetName val="구조물공"/>
      <sheetName val="부대공"/>
      <sheetName val="2002자금수지계획(진행+신규)"/>
      <sheetName val="2변경1"/>
      <sheetName val="입력"/>
      <sheetName val="예정(3)"/>
      <sheetName val="1062-X방향 "/>
      <sheetName val="일반관리비전체분당초변경대비표"/>
      <sheetName val="사용계획"/>
      <sheetName val="지급수수료월별금액산정"/>
      <sheetName val="식재일위대가"/>
      <sheetName val="기초일위대가"/>
      <sheetName val="단가대비표"/>
      <sheetName val="Ⅱ1-0타"/>
      <sheetName val="단중표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대공종"/>
      <sheetName val="상가지급현황"/>
      <sheetName val="공사수행보고"/>
      <sheetName val="TYPE1"/>
      <sheetName val="수문보고"/>
      <sheetName val="상행-교대(A1-A2)"/>
      <sheetName val="단위수량"/>
      <sheetName val="방송(체육관)"/>
      <sheetName val="도"/>
      <sheetName val="입력값"/>
      <sheetName val="설계기준 및 하중계산"/>
      <sheetName val="단양 00 아파트-세부내역"/>
      <sheetName val="대비표"/>
      <sheetName val="빙100장비사양"/>
      <sheetName val="포장수량집계"/>
      <sheetName val="(C)원내역"/>
      <sheetName val="옥외"/>
      <sheetName val="ASALTOTA"/>
      <sheetName val="48_x0005__x0000_"/>
      <sheetName val="외주가공"/>
      <sheetName val="손익분석"/>
      <sheetName val="COVER"/>
      <sheetName val="BOJUNGGM"/>
      <sheetName val="총괄집계 "/>
      <sheetName val="횡날개수집"/>
      <sheetName val="실행"/>
      <sheetName val="영동(D)"/>
      <sheetName val="工완성공사율"/>
      <sheetName val="배수장토목공사비"/>
      <sheetName val="3차토목내역"/>
      <sheetName val="계약서"/>
      <sheetName val="분전반일위대가"/>
      <sheetName val="P_x0005_"/>
      <sheetName val="P嘐"/>
      <sheetName val="정의"/>
      <sheetName val="전도품의"/>
      <sheetName val="strut type"/>
      <sheetName val="2F 회의실견적(5_14 일대)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1호맨홀가감수량"/>
      <sheetName val="ilch"/>
      <sheetName val="물량산출근거"/>
      <sheetName val="L형옹벽"/>
      <sheetName val="포장절단"/>
      <sheetName val="1호맨홀토공"/>
      <sheetName val="Sight n M.H"/>
      <sheetName val="Trend(Agitator)"/>
      <sheetName val="울산시산표"/>
      <sheetName val="암거"/>
      <sheetName val="경비 (1)"/>
      <sheetName val="DC"/>
      <sheetName val="당진1,2호기전선관설치및접지4차공사내역서-을지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배수공_시멘트_및_골재량_산출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말뚝기초(안정검토)-외측"/>
      <sheetName val="자재co"/>
      <sheetName val="산근"/>
      <sheetName val="UR2-Calculation"/>
      <sheetName val="사진"/>
      <sheetName val="집계표(공종별)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대운산출"/>
      <sheetName val="산3_4"/>
      <sheetName val="공통비"/>
      <sheetName val="VENDOR LIST"/>
      <sheetName val="정공공사"/>
      <sheetName val="70%"/>
      <sheetName val="단면설계"/>
      <sheetName val="안정검토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Table"/>
      <sheetName val="교통표지판수량집계표"/>
      <sheetName val="일위대가-01"/>
      <sheetName val="수목데이타 "/>
      <sheetName val="공사비"/>
      <sheetName val="배선(낙차)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중기사용료산출근거"/>
      <sheetName val="단가 및 재료비"/>
      <sheetName val="심사"/>
      <sheetName val="표층포설및다짐"/>
      <sheetName val="옹벽단면치수"/>
      <sheetName val="총수량집계표"/>
      <sheetName val="중기단가"/>
      <sheetName val="소방사항"/>
      <sheetName val="전국현황"/>
      <sheetName val="용집"/>
      <sheetName val="도급내역"/>
      <sheetName val="내역서 (2)"/>
      <sheetName val="한성교회 신축공사(050713)_CheckList"/>
      <sheetName val="ETC"/>
      <sheetName val="토지산출내역"/>
      <sheetName val="현금흐름표"/>
      <sheetName val="07제품별수익성"/>
      <sheetName val="중기일위대밀"/>
      <sheetName val="포장공사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철골공사"/>
      <sheetName val="참조-(1)"/>
      <sheetName val="산근(1)"/>
      <sheetName val="기초단가일람표"/>
      <sheetName val="시가지우회도로공내역서"/>
      <sheetName val="성서방향-교대(A2)"/>
      <sheetName val="15100"/>
      <sheetName val="산출근거#2-3"/>
      <sheetName val="1차설계Ꮗԯ_x0000_"/>
      <sheetName val="1차설계逷≙_xdc00_≙"/>
      <sheetName val="-15.0"/>
      <sheetName val="사  업  비  수  지  예  산  서"/>
      <sheetName val="미드수량"/>
      <sheetName val="PĴ"/>
      <sheetName val="Pꮸ"/>
      <sheetName val="P估"/>
      <sheetName val="quotation"/>
      <sheetName val="용수간선"/>
      <sheetName val="장척총괄"/>
      <sheetName val="참고"/>
      <sheetName val="4월예정공정표"/>
      <sheetName val="가격"/>
      <sheetName val="4.2.1 마루높이 검토"/>
      <sheetName val="일위대가1"/>
      <sheetName val="청 구"/>
      <sheetName val="암거(2)"/>
      <sheetName val="철거폐쇄현황"/>
      <sheetName val="2.1"/>
      <sheetName val="교각별철근수량집계표"/>
      <sheetName val="기성금내역서"/>
      <sheetName val="일위목차"/>
      <sheetName val="출력X"/>
      <sheetName val="배관물량집계(기본)"/>
      <sheetName val="hvac(제어동)"/>
      <sheetName val="수전기기DATA"/>
      <sheetName val="다중모드"/>
      <sheetName val="MIJIBI"/>
      <sheetName val="6동"/>
      <sheetName val="T기성9605"/>
      <sheetName val="비교표"/>
      <sheetName val="단면치수"/>
      <sheetName val="검토현황"/>
      <sheetName val="증감내역"/>
      <sheetName val="97 사업추정(WEKI)"/>
      <sheetName val="품목"/>
      <sheetName val="전기2005"/>
      <sheetName val="참조자료"/>
      <sheetName val="Sheet10"/>
      <sheetName val="통합"/>
      <sheetName val="상세도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콘센트신설"/>
      <sheetName val="미장"/>
      <sheetName val="10.경제성분석"/>
      <sheetName val="총체보활공정표"/>
      <sheetName val="평균높이산출근거"/>
      <sheetName val="횡배수관위치조서"/>
      <sheetName val="L형옹벽(key)"/>
      <sheetName val="지구단위계획"/>
      <sheetName val="기계 도급내역서"/>
      <sheetName val="철탑공사"/>
      <sheetName val="01AC"/>
      <sheetName val="7.전산해석결과"/>
      <sheetName val="4.하중"/>
      <sheetName val="2004노형교"/>
      <sheetName val="기본정보"/>
      <sheetName val="신규단가산출"/>
      <sheetName val="단위중기"/>
      <sheetName val="기초공"/>
      <sheetName val="토  공"/>
      <sheetName val="일반물자(한국통신)"/>
      <sheetName val="108.수선비"/>
      <sheetName val="맨홀_공사비"/>
      <sheetName val="예산대비"/>
      <sheetName val="내역서(총)"/>
      <sheetName val="TCDB"/>
      <sheetName val=" ｹ-ﾌﾞﾙ"/>
      <sheetName val="kimre scrubber"/>
      <sheetName val="세부항목"/>
      <sheetName val="출력자료"/>
      <sheetName val="PAINT"/>
      <sheetName val="1월"/>
      <sheetName val="Balance"/>
      <sheetName val="제안실적sum조회"/>
      <sheetName val="FRP PIPING 일위대가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단가대비표 (3)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전체공사"/>
      <sheetName val="수량명세서"/>
      <sheetName val="SCH"/>
      <sheetName val="경성자금"/>
      <sheetName val="문학간접"/>
      <sheetName val="도급내역서"/>
      <sheetName val="관리비비계상"/>
      <sheetName val="사다리"/>
      <sheetName val="SPEC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7월11일"/>
      <sheetName val="회사정보"/>
      <sheetName val="준설량산정표"/>
      <sheetName val="차선"/>
      <sheetName val="차조서"/>
      <sheetName val="제경비율"/>
      <sheetName val="내역(가지)"/>
      <sheetName val="죽원1교"/>
      <sheetName val="투찰추정"/>
      <sheetName val="수량-가로등"/>
      <sheetName val="경비공통"/>
      <sheetName val="Macro3"/>
      <sheetName val="신평리 권리자명부"/>
      <sheetName val="ESC(K치)"/>
      <sheetName val="POOM_MOTO"/>
      <sheetName val="POOM_MOTO2"/>
      <sheetName val="JUCK"/>
      <sheetName val="3.관로전환기"/>
      <sheetName val="제수"/>
      <sheetName val="공기"/>
      <sheetName val="EQ"/>
      <sheetName val="위치"/>
      <sheetName val="외주현황.wq1"/>
      <sheetName val="흄관기_x0000_"/>
      <sheetName val="흄관기鬀"/>
      <sheetName val="흄관기0"/>
      <sheetName val="기초부재력검토"/>
      <sheetName val="태화42 "/>
      <sheetName val="날개벽(좌,우=45도,75도)"/>
      <sheetName val="EP0618"/>
      <sheetName val="태안9)3-2)원내역"/>
      <sheetName val="편입토지조서"/>
      <sheetName val="맨홀"/>
      <sheetName val="JJ"/>
      <sheetName val="하도계약반영"/>
      <sheetName val="품종코드"/>
      <sheetName val="CAPVC"/>
      <sheetName val="인적사항"/>
      <sheetName val="연장및면적(좌측)"/>
      <sheetName val="인원조직표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자재비"/>
      <sheetName val="공사명입력"/>
      <sheetName val="물량표S"/>
      <sheetName val="수량산근(출력X)"/>
      <sheetName val="표준화수량집계표(출력X)"/>
      <sheetName val="품셈총괄(출력X)"/>
      <sheetName val="중기산출근거기초"/>
      <sheetName val="Basic"/>
      <sheetName val="info"/>
      <sheetName val="금액"/>
      <sheetName val="수완하도"/>
      <sheetName val="김포내역"/>
      <sheetName val="기초자료입력"/>
      <sheetName val="교량"/>
      <sheetName val="배수喘_x001a_"/>
      <sheetName val="내역서-2"/>
      <sheetName val="납부서"/>
      <sheetName val="배수내역(총수량)"/>
      <sheetName val="물량표(신)"/>
      <sheetName val="매인"/>
      <sheetName val="일위대가(산근)"/>
      <sheetName val="단위수량DATA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F 월별기성수금현황 "/>
      <sheetName val="VOC"/>
      <sheetName val=" "/>
      <sheetName val="FILE1"/>
      <sheetName val="Proposal"/>
      <sheetName val="간이연락"/>
      <sheetName val="3BL공동구_x0000__x0000_Ԁ"/>
      <sheetName val="1공구_건정토건_철槜〚"/>
      <sheetName val="부영주택(잡철물)"/>
      <sheetName val="인상효1"/>
      <sheetName val="1И"/>
      <sheetName val="TYPE-1"/>
      <sheetName val="220 (2)"/>
      <sheetName val="조ꟕ"/>
      <sheetName val="단가(동바蔨ũ"/>
      <sheetName val="대창(장성)"/>
      <sheetName val="99 조정금액"/>
      <sheetName val="월별수입"/>
      <sheetName val="건축공사실행"/>
      <sheetName val="건축원가"/>
      <sheetName val="1차 내역서"/>
      <sheetName val="물량내역서"/>
      <sheetName val="주안3차A-A"/>
      <sheetName val="비목군분류일위"/>
      <sheetName val="치수표"/>
      <sheetName val="총공사Ԁ쭭㠯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변경집계표"/>
      <sheetName val="투찰금액"/>
      <sheetName val="VENT"/>
      <sheetName val="준검_내逃ᚹ欃"/>
      <sheetName val="NOM³_x0000_Ԁ"/>
      <sheetName val="NOMֳ_x0000_缀"/>
      <sheetName val="BEND LOSS"/>
      <sheetName val="인제내역"/>
      <sheetName val="업무처리전"/>
      <sheetName val="기계사급자재"/>
      <sheetName val="토공 total"/>
      <sheetName val="배명(단가柖"/>
      <sheetName val="tra-vat-lieu"/>
      <sheetName val="FANDBS"/>
      <sheetName val="GRDATA"/>
      <sheetName val="SHAFTDBSE"/>
      <sheetName val="함열량 db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중기쥰종사 단위단가"/>
      <sheetName val="PTVT (MAU)"/>
      <sheetName val="기초목"/>
      <sheetName val="125x125"/>
      <sheetName val="TOSHIBA-Structure"/>
      <sheetName val="3BL공동구"/>
      <sheetName val="1鶈"/>
      <sheetName val="설계내역2"/>
      <sheetName val="설비비4"/>
      <sheetName val="새공통"/>
      <sheetName val="TRAY 헹거산출"/>
      <sheetName val="토공정보"/>
      <sheetName val="교각토"/>
      <sheetName val="철집"/>
      <sheetName val="YES-T"/>
      <sheetName val="할증표"/>
      <sheetName val="적용단가"/>
      <sheetName val="콘크리트포장"/>
      <sheetName val="암거난간벽집계(2)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보강현황"/>
      <sheetName val="3.전기산출기초"/>
      <sheetName val="내역서1999.8최종"/>
      <sheetName val="부대표지_x0000__x0000__x0005__x0000_腰"/>
      <sheetName val="월별계획"/>
      <sheetName val="발주현황"/>
      <sheetName val="䣐"/>
      <sheetName val="기존단가 (2)"/>
      <sheetName val="GAEYO"/>
      <sheetName val="1.1"/>
      <sheetName val="0217상가미분양자산"/>
      <sheetName val="항목코드"/>
      <sheetName val="내역(전력)"/>
      <sheetName val="단위중량표"/>
      <sheetName val="공량(전기)"/>
      <sheetName val="사리부설"/>
      <sheetName val="8설7발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Level-DATA"/>
      <sheetName val="Fr Revit"/>
      <sheetName val="NSA Summary"/>
      <sheetName val="FitOutConfCentre"/>
      <sheetName val="토공계산서(부체도로)"/>
      <sheetName val="변경내역서"/>
      <sheetName val="외주대비x_x0000_Ԁ_x0000_"/>
      <sheetName val="콘크리트"/>
      <sheetName val="슬래브수량산출"/>
      <sheetName val="제잡비(주공종)"/>
      <sheetName val="HW일위"/>
      <sheetName val="외주대비-구_x0005__x0000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BD운반거리"/>
      <sheetName val="부대표지_x0000__x0000__x0005__x0000_䥀"/>
      <sheetName val="행정표준(2惍"/>
      <sheetName val="행정표준(2ネ"/>
      <sheetName val="합천내역"/>
      <sheetName val="기계실냉༛彬"/>
      <sheetName val="06 일위대가목록"/>
      <sheetName val="식생블럭단위수량"/>
      <sheetName val="토량산출서"/>
      <sheetName val="가정급수관"/>
      <sheetName val="전압강하"/>
      <sheetName val="LD"/>
      <sheetName val="-배수구조총재료"/>
      <sheetName val="D.B"/>
      <sheetName val="_x0000__x0010__x0000_내"/>
      <sheetName val="수벽설치(효자)"/>
      <sheetName val="20관리비율"/>
      <sheetName val="⑻동원인원산출서⑧"/>
      <sheetName val="본장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2_1"/>
      <sheetName val="사__업__비__수__지__예__산__서"/>
      <sheetName val="기계_도급내역서"/>
      <sheetName val="10_경제성분석"/>
      <sheetName val="1차설계逷≙≙"/>
      <sheetName val="GiaVT"/>
      <sheetName val="Q'ty"/>
      <sheetName val="chi tiet"/>
      <sheetName val="PPC Summary"/>
      <sheetName val="Worshop"/>
      <sheetName val="ac"/>
      <sheetName val="LPG"/>
      <sheetName val="Lumen"/>
      <sheetName val="계약대비내역서 (부경)"/>
      <sheetName val="집행대비내역서 (부경)"/>
      <sheetName val="계약그라우팅.포장"/>
      <sheetName val="계약사무실조경 "/>
      <sheetName val="외주대비-구ꮸ〇"/>
      <sheetName val="K2 site Total 내역서"/>
      <sheetName val="부대표지_x0000__x0000__x0005__x0000_⽠"/>
      <sheetName val="구조ఀ덀_x0000_"/>
      <sheetName val="구조怀ྋĀ"/>
      <sheetName val="연평잔"/>
      <sheetName val="Efficiency"/>
      <sheetName val="벽체면적˱ጐɈី"/>
      <sheetName val="수량산출서뺑"/>
      <sheetName val="타설"/>
      <sheetName val="수지예산"/>
      <sheetName val="부도어음"/>
      <sheetName val="1.청구서"/>
      <sheetName val="2.내역서"/>
      <sheetName val="기성지급예정"/>
      <sheetName val="실지급내역"/>
      <sheetName val="노무비지급"/>
      <sheetName val="표"/>
      <sheetName val="외주대비-구_x0000__x0000_"/>
      <sheetName val="자판실행"/>
      <sheetName val="총괄표 "/>
      <sheetName val="도시정비"/>
      <sheetName val="개발"/>
      <sheetName val="도시정비 "/>
      <sheetName val="민간"/>
      <sheetName val="부대공사비"/>
      <sheetName val="공종코드"/>
      <sheetName val="기초입력ԯ_x0000_缀_x0000__x0000_"/>
      <sheetName val="foxz"/>
      <sheetName val="Tong hop"/>
      <sheetName val="Phan lap dat"/>
      <sheetName val="Lắp Ráp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0_0ControlSheet5"/>
      <sheetName val="0_1keyAssumption5"/>
      <sheetName val="4_내진설계4"/>
      <sheetName val="Sheet1_(2)4"/>
      <sheetName val="1_취수장4"/>
      <sheetName val="BSD_(2)4"/>
      <sheetName val="4_경비_5_영업외수지2"/>
      <sheetName val="_견적서2"/>
      <sheetName val="제잡비_xls4"/>
      <sheetName val="3BL공동구_수량4"/>
      <sheetName val="인건비_4"/>
      <sheetName val="_총괄표4"/>
      <sheetName val="2_고용보험료산출근거4"/>
      <sheetName val="96보완계획7_124"/>
      <sheetName val="1__설계조건_2_단면가정_3__하중계산4"/>
      <sheetName val="DATA_입력란4"/>
      <sheetName val="실행내역서_4"/>
      <sheetName val="전차선로_물량표4"/>
      <sheetName val="부대입찰_내역서4"/>
      <sheetName val="원가계산_(2)4"/>
      <sheetName val="토공(우물통,기타)_4"/>
      <sheetName val="Eq__Mobilization4"/>
      <sheetName val="광통신_견적내역서12"/>
      <sheetName val="할증_2"/>
      <sheetName val="노원열병합__건축공사기성내역서4"/>
      <sheetName val="unit_42"/>
      <sheetName val="현장관리비_산출내역4"/>
      <sheetName val="현장별계약현황('98_10_31)4"/>
      <sheetName val="97년_추정4"/>
      <sheetName val="1_설계조건4"/>
      <sheetName val="플랜트_설치4"/>
      <sheetName val="1_설계기준3"/>
      <sheetName val="콤보박스와_리스트박스의_연결4"/>
      <sheetName val="설내역서_3"/>
      <sheetName val="프라임_강변역(4,236)2"/>
      <sheetName val="내___역2"/>
      <sheetName val="집_계_표2"/>
      <sheetName val="8_PILE__(돌출)3"/>
      <sheetName val="2000년_공정표2"/>
      <sheetName val="5_2코핑2"/>
      <sheetName val="배수공_시멘트_및_골재량_산출2"/>
      <sheetName val="7_PILE__(돌출)2"/>
      <sheetName val="P_M_별2"/>
      <sheetName val="CIP_공사3"/>
      <sheetName val="표지_(2)4"/>
      <sheetName val="수량산출서_갑지2"/>
      <sheetName val="DATA_입력부2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구조______2"/>
      <sheetName val="b_balju_(2)3"/>
      <sheetName val="노무비_2"/>
      <sheetName val="화재_탐지_설비2"/>
      <sheetName val="Customer_Databas2"/>
      <sheetName val="4_LINE2"/>
      <sheetName val="7_th2"/>
      <sheetName val="_갑지2"/>
      <sheetName val="4_일위대가집계2"/>
      <sheetName val="내역서_제출2"/>
      <sheetName val="A_LINE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2_교량(신설)2"/>
      <sheetName val="EQUIP_LIST2"/>
      <sheetName val="일위대가_(PM)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제출내역_(2)2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경비_(1)1"/>
      <sheetName val="2F_회의실견적(5_14_일대)1"/>
      <sheetName val="단양_00_아파트-세부내역2"/>
      <sheetName val="VENDOR_LIST1"/>
      <sheetName val="설계기준_및_하중계산1"/>
      <sheetName val="5호광장_(만점)2"/>
      <sheetName val="인천국제_(만점)_(2)2"/>
      <sheetName val="전선_및_전선관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수목데이타_1"/>
      <sheetName val="108_수선비1"/>
      <sheetName val="①idea_pipeline1"/>
      <sheetName val="IMP_통일양식1"/>
      <sheetName val="LYS_통일양식1"/>
      <sheetName val="Xunit_(단위환산)1"/>
      <sheetName val="유통기한_프로그램1"/>
      <sheetName val="단가_및_재료비1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함열량_db"/>
      <sheetName val="-15_0"/>
      <sheetName val="6_이토처리시간1"/>
      <sheetName val="울진항공등화_내역서1"/>
      <sheetName val="영흥TL(UP,DOWN)_1"/>
      <sheetName val="일_위_대_가_표1"/>
      <sheetName val="고객사_관리_코드1"/>
      <sheetName val="공내역_및_견적조건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청_구"/>
      <sheetName val="7_전산해석결과"/>
      <sheetName val="4_하중"/>
      <sheetName val="모선자재_집계표"/>
      <sheetName val="재료의_할증"/>
      <sheetName val="내역서_"/>
      <sheetName val="표__지"/>
      <sheetName val="D1_2_COF모듈자재_입출재고_(B급)"/>
      <sheetName val="chi_tiet"/>
      <sheetName val="PPC_Summary"/>
      <sheetName val="기존단가_(2)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Kiem-Toan"/>
      <sheetName val="gVL"/>
      <sheetName val="Prelims"/>
      <sheetName val="Rate"/>
      <sheetName val="cong thuc tinh chi tiet"/>
      <sheetName val="00000000"/>
      <sheetName val="Quantity"/>
      <sheetName val="cong_thuc_tinh_chi_tiet"/>
      <sheetName val="cong_thuc_tinh_chi_tiet1"/>
      <sheetName val="01. DATA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CF_DT"/>
      <sheetName val="토목단가"/>
      <sheetName val="조ꌀ"/>
      <sheetName val="조Ꝣ"/>
      <sheetName val="횡배수관 토공량 산출"/>
      <sheetName val="해외교육"/>
      <sheetName val="일위대가Ȓ_x0000_"/>
      <sheetName val="일위대가顔-"/>
      <sheetName val="단가(강재운_x0000__x0000_"/>
      <sheetName val="구조물터파기ꗤNˠ"/>
      <sheetName val="철근׃"/>
      <sheetName val="동력부하계산"/>
      <sheetName val="1-׃⼿"/>
      <sheetName val="1-닑⽋"/>
      <sheetName val="1-_x0005__x0000_"/>
      <sheetName val="PIPING"/>
      <sheetName val="수량산출서_x0000__x0000__x0005_"/>
      <sheetName val="수량산출서_x0010__x0000_"/>
      <sheetName val="인부신상헾⼳"/>
      <sheetName val="평가내역"/>
      <sheetName val="수로BOX"/>
      <sheetName val="건_′近丂"/>
      <sheetName val="건_ê_x0000_Ԁ"/>
      <sheetName val="2013년상반기"/>
      <sheetName val="인부신상ĺ"/>
      <sheetName val="부대표지츀 _x0000__x0000_얈"/>
      <sheetName val="부대표지츀 _x0000__x0000_篐"/>
      <sheetName val="관접합및부설"/>
      <sheetName val="97_사업추정(WEKI)"/>
      <sheetName val="_ｹ-ﾌﾞﾙ"/>
      <sheetName val="신평리_권리자명부"/>
      <sheetName val="토__공"/>
      <sheetName val="견적颙⿬"/>
      <sheetName val="견적颙⿶"/>
      <sheetName val="견적"/>
      <sheetName val="견적颙』"/>
      <sheetName val="99_조정금액"/>
      <sheetName val="외주현황_wq1"/>
      <sheetName val="태화42_"/>
      <sheetName val="배수喘"/>
      <sheetName val="220_(2)"/>
      <sheetName val="토공_total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1_1"/>
      <sheetName val="_"/>
      <sheetName val="수정_x0000__x0000_"/>
      <sheetName val="Config"/>
      <sheetName val="교각¾_x0000_"/>
      <sheetName val="폐기물"/>
      <sheetName val="호곡중학교"/>
      <sheetName val="3.1.6 전산처리결과"/>
      <sheetName val="템플릿"/>
      <sheetName val="총공사_x0000__x0000_Ԁ"/>
      <sheetName val="기초데이타"/>
      <sheetName val="Bab泅啢堀㭔*"/>
      <sheetName val="오억미만"/>
      <sheetName val="외Å_x0000_怀"/>
      <sheetName val="1차설계逷≙?≙"/>
      <sheetName val="NOM³"/>
      <sheetName val="NOMֳ"/>
      <sheetName val="견적_x0005_"/>
      <sheetName val="CԀ"/>
      <sheetName val="1공구_건정토건_토_x0000__x0000_"/>
      <sheetName val="자재단가표"/>
      <sheetName val="gyun"/>
      <sheetName val="PPS2"/>
      <sheetName val="96갑지"/>
      <sheetName val="2.입력sheet"/>
      <sheetName val="매입"/>
      <sheetName val="갑漅⿊"/>
      <sheetName val="18.궤도재료"/>
      <sheetName val="직접공사비"/>
      <sheetName val="여흥"/>
      <sheetName val="중사"/>
      <sheetName val="교각怀"/>
      <sheetName val="용산1(해보)"/>
      <sheetName val="내역 "/>
      <sheetName val="경비_원본"/>
      <sheetName val="급수공사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계산내역(설비)"/>
      <sheetName val="A-100전제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아파트급수지하PIT층평면도(평면도)"/>
      <sheetName val="출장㺎Ă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재무가정"/>
      <sheetName val="사전공사"/>
      <sheetName val="현장´_x0000_Ԁ_x0000_"/>
      <sheetName val="기초입력ԯ"/>
      <sheetName val="외주대비x"/>
      <sheetName val="연령현황"/>
      <sheetName val="수량산출서_x0010_"/>
      <sheetName val="총공사"/>
      <sheetName val="부대표지츀 "/>
      <sheetName val="건_ê"/>
      <sheetName val="서울대규장각(가시설흙막이)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투자효율분석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O＆P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__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_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Rect. 10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2_대외공문7"/>
      <sheetName val="0_0ControlSheet7"/>
      <sheetName val="0_1keyAssumption7"/>
      <sheetName val="1_수인터널7"/>
      <sheetName val="6PILE__(돌출)7"/>
      <sheetName val="설_계7"/>
      <sheetName val="AS포장복구_7"/>
      <sheetName val="현장별계약현황('98_10_31)6"/>
      <sheetName val="Sheet1_(2)6"/>
      <sheetName val="입출재고현황_(2)6"/>
      <sheetName val="내역(최종본4_5)7"/>
      <sheetName val="96보완계획7_126"/>
      <sheetName val="전차선로_물량표6"/>
      <sheetName val="4_내진설계6"/>
      <sheetName val="BSD_(2)6"/>
      <sheetName val="1_취수장6"/>
      <sheetName val="_총괄표6"/>
      <sheetName val="실행내역서_6"/>
      <sheetName val="노원열병합__건축공사기성내역서6"/>
      <sheetName val="부대입찰_내역서6"/>
      <sheetName val="3BL공동구_수량6"/>
      <sheetName val="토공(우물통,기타)_6"/>
      <sheetName val="1__설계조건_2_단면가정_3__하중계산6"/>
      <sheetName val="DATA_입력란6"/>
      <sheetName val="1_설계조건6"/>
      <sheetName val="플랜트_설치6"/>
      <sheetName val="인건비_6"/>
      <sheetName val="제잡비_xls6"/>
      <sheetName val="2_고용보험료산출근거6"/>
      <sheetName val="원가계산_(2)6"/>
      <sheetName val="Eq__Mobilization6"/>
      <sheetName val="콤보박스와_리스트박스의_연결6"/>
      <sheetName val="설내역서_5"/>
      <sheetName val="97년_추정6"/>
      <sheetName val="현장관리비_산출내역6"/>
      <sheetName val="장비당단가_(1)5"/>
      <sheetName val="Sheet2_(2)5"/>
      <sheetName val="1_설계기준5"/>
      <sheetName val="내___역4"/>
      <sheetName val="집_계_표4"/>
      <sheetName val="프라임_강변역(4,236)4"/>
      <sheetName val="8_PILE__(돌출)5"/>
      <sheetName val="2000년_공정표4"/>
      <sheetName val="수_량_명_세_서_-_15"/>
      <sheetName val="2_건축5"/>
      <sheetName val="2_교량(신설)4"/>
      <sheetName val="5_2코핑4"/>
      <sheetName val="공정표_5"/>
      <sheetName val="P_M_별4"/>
      <sheetName val="배수공_시멘트_및_골재량_산출4"/>
      <sheetName val="7_PILE__(돌출)4"/>
      <sheetName val="DATA_입력부4"/>
      <sheetName val="수량산출서_갑지4"/>
      <sheetName val="별표_5"/>
      <sheetName val="CIP_공사5"/>
      <sheetName val="1_3_1절점좌표4"/>
      <sheetName val="1_1설계기준4"/>
      <sheetName val="표지_(2)6"/>
      <sheetName val="광통신_견적내역서14"/>
      <sheetName val="할증_4"/>
      <sheetName val="unit_44"/>
      <sheetName val="4_경비_5_영업외수지4"/>
      <sheetName val="_견적서4"/>
      <sheetName val="표지_(3)6"/>
      <sheetName val="교각집계_(2)6"/>
      <sheetName val="교각토공_(2)6"/>
      <sheetName val="교각철근_(2)6"/>
      <sheetName val="외주대비_-석축6"/>
      <sheetName val="1_본부별4"/>
      <sheetName val="2000_054"/>
      <sheetName val="외주대비-구조물_(2)6"/>
      <sheetName val="견적표지_(3)6"/>
      <sheetName val="_HIT-&gt;HMC_견적(3900)6"/>
      <sheetName val="일__위__대__가__목__록6"/>
      <sheetName val="교각토공__2_6"/>
      <sheetName val="HRSG_SMALL072206"/>
      <sheetName val="6__안전관리비10"/>
      <sheetName val="하도내역_(철콘)5"/>
      <sheetName val="3_공통공사대비6"/>
      <sheetName val="노무비_근거5"/>
      <sheetName val="조건표_(2)5"/>
      <sheetName val="임율_Data5"/>
      <sheetName val="2차전체변경예정_(2)5"/>
      <sheetName val="토공유동표(전체_당초)5"/>
      <sheetName val="목차_5"/>
      <sheetName val="단면_(2)5"/>
      <sheetName val="b_balju_(2)5"/>
      <sheetName val="8_현장관리비5"/>
      <sheetName val="7_안전관리비5"/>
      <sheetName val="7__현장관리비_5"/>
      <sheetName val="노무비_4"/>
      <sheetName val="내역서_제출4"/>
      <sheetName val="구조______4"/>
      <sheetName val="간_지14"/>
      <sheetName val="화재_탐지_설비4"/>
      <sheetName val="4_일위대가집계4"/>
      <sheetName val="5__현장관리비(new)_4"/>
      <sheetName val="Customer_Databas4"/>
      <sheetName val="방배동내역_(총괄)4"/>
      <sheetName val="기초입력_DATA4"/>
      <sheetName val="EQUIP_LIST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4_장비손료4"/>
      <sheetName val="단양_00_아파트-세부내역4"/>
      <sheetName val="원내역서_그대로3"/>
      <sheetName val="PROJECT_BRIEF3"/>
      <sheetName val="Sight_n_M_H3"/>
      <sheetName val="단가_3"/>
      <sheetName val="4_LINE4"/>
      <sheetName val="7_th4"/>
      <sheetName val="_갑지4"/>
      <sheetName val="A_LINE4"/>
      <sheetName val="5__현장관리비_new__4"/>
      <sheetName val="Temporary_Mooring4"/>
      <sheetName val="중기조종사_단위단가5"/>
      <sheetName val="총_원가계산4"/>
      <sheetName val="매출요약(월별)_-년간3"/>
      <sheetName val="Piping_Design_Data3"/>
      <sheetName val="4_&amp;_10-inch,_CO2_Combo_&amp;_Sweep3"/>
      <sheetName val="5_정산서4"/>
      <sheetName val="5호광장_(만점)4"/>
      <sheetName val="인천국제_(만점)_(2)4"/>
      <sheetName val="전선_및_전선관3"/>
      <sheetName val="VENDOR_LIST3"/>
      <sheetName val="설계기준_및_하중계산3"/>
      <sheetName val="수목데이타_3"/>
      <sheetName val="1062-X방향_3"/>
      <sheetName val="TABLE_DB3"/>
      <sheetName val="쌍용_data_base3"/>
      <sheetName val="제출내역_(2)4"/>
      <sheetName val="969910(_R)3"/>
      <sheetName val="2F_회의실견적(5_14_일대)3"/>
      <sheetName val="경비_(1)3"/>
      <sheetName val="2_2_오피스텔(12~32F)4"/>
      <sheetName val="일위대가_집계표4"/>
      <sheetName val="9_1지하2층하부보4"/>
      <sheetName val="단계별내역_(2)4"/>
      <sheetName val="4_일위대가4"/>
      <sheetName val="한성교회_신축공사(050713)_CheckList3"/>
      <sheetName val="단가_및_재료비3"/>
      <sheetName val="1_䷨수장3"/>
      <sheetName val="4_뀴진설Ⳅ3"/>
      <sheetName val="전䰨선로_물량표3"/>
      <sheetName val="㶀대입찰_내역서3"/>
      <sheetName val="내역서_(2)3"/>
      <sheetName val="strut_type3"/>
      <sheetName val="10_경제성분석2"/>
      <sheetName val="총괄집계_3"/>
      <sheetName val="2_12"/>
      <sheetName val="기계_도급내역서2"/>
      <sheetName val="kimre_scrubber3"/>
      <sheetName val="108_수선비3"/>
      <sheetName val="FRP_PIPING_일위대가3"/>
      <sheetName val="-15_02"/>
      <sheetName val="개인별_순위표4"/>
      <sheetName val="사__업__비__수__지__예__산__서2"/>
      <sheetName val="CM_14"/>
      <sheetName val="청_구1"/>
      <sheetName val="공내역_및_견적조건2"/>
      <sheetName val="STEEL_BOX_단면설계(SEC_8)3"/>
      <sheetName val="2_2_띠장의_설계4"/>
      <sheetName val="자__재4"/>
      <sheetName val="세골재__T2_변경_현황3"/>
      <sheetName val="6__안전관리비11"/>
      <sheetName val="기술부_VENDOR_LIST4"/>
      <sheetName val="4_2_1_마루높이_검토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BOX_본체3"/>
      <sheetName val="MP_MOB3"/>
      <sheetName val="일위대가_(PM)3"/>
      <sheetName val="7_전산해석결과1"/>
      <sheetName val="4_하중1"/>
      <sheetName val="①idea_pipeline3"/>
      <sheetName val="IMP_통일양식3"/>
      <sheetName val="LYS_통일양식3"/>
      <sheetName val="Xunit_(단위환산)3"/>
      <sheetName val="유통기한_프로그램3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명일작업계획_(3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6_이토처리시간3"/>
      <sheetName val="1차_내역서3"/>
      <sheetName val="울진항공등화_내역서3"/>
      <sheetName val="일_위_대_가_표3"/>
      <sheetName val="영흥TL(UP,DOWN)_3"/>
      <sheetName val="3련_BOX3"/>
      <sheetName val="내역서_2"/>
      <sheetName val="2_1외주3"/>
      <sheetName val="2_3노무3"/>
      <sheetName val="2_4자재3"/>
      <sheetName val="2_2장비3"/>
      <sheetName val="2_5경비3"/>
      <sheetName val="2_6수목대3"/>
      <sheetName val="모선자재_집계표2"/>
      <sheetName val="재료의_할증2"/>
      <sheetName val="D1_2_COF모듈자재_입출재고_(B급)2"/>
      <sheetName val="표__지2"/>
      <sheetName val="중기쥰종사_단위단가3"/>
      <sheetName val="함열량_db2"/>
      <sheetName val="고객사_관리_코드3"/>
      <sheetName val="PTVT_(MAU)3"/>
      <sheetName val="기존단가_(2)1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Div26_-_Elect2"/>
      <sheetName val="Khoi_luong2"/>
      <sheetName val="Bảng_mã_VT2"/>
      <sheetName val="DonGia_chetao2"/>
      <sheetName val="DonGia_VatTuLK2"/>
      <sheetName val="Fr_Revit2"/>
      <sheetName val="NSA_Summary2"/>
      <sheetName val="chi_tiet1"/>
      <sheetName val="PPC_Summary1"/>
      <sheetName val="Tong_hop"/>
      <sheetName val="Phan_lap_dat"/>
      <sheetName val="Lắp_Ráp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cong_thuc_tinh_chi_tiet2"/>
      <sheetName val="외주대비_-석축_x"/>
      <sheetName val="_IL-3_XLSY갑지4"/>
      <sheetName val="KET_CAU-_MJV2"/>
      <sheetName val="Ví_dụ"/>
      <sheetName val="Gia_VLNCMTC"/>
      <sheetName val="06_일위대가목록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제품목록"/>
      <sheetName val="가시설흙막이"/>
      <sheetName val="코드일람표"/>
      <sheetName val="bang TH"/>
      <sheetName val="[회다내역,X켊楳켎攳嶪剃嶮布쵌섌)"/>
      <sheetName val="SIL98"/>
      <sheetName val="변경갑지"/>
      <sheetName val="증감(갑지)"/>
      <sheetName val="Sikje_in_x0005_"/>
      <sheetName val="현장´"/>
      <sheetName val="간접비 총괄표"/>
      <sheetName val="원가 (2)"/>
      <sheetName val="1차3회-개소별명세서-빨간색-인쇄용(2187_x0000__x0000_"/>
      <sheetName val="전_x0000_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기본데이타입력"/>
      <sheetName val="동업계매출속보"/>
      <sheetName val="목창호"/>
      <sheetName val="일위(열차무선)"/>
      <sheetName val="GI-LIST"/>
      <sheetName val="중기사용료 (2)"/>
      <sheetName val="유통간부"/>
      <sheetName val="장기"/>
      <sheetName val="(A)내역서"/>
      <sheetName val="분뇨"/>
      <sheetName val="구의동공내역서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수정계획3"/>
      <sheetName val="조인트"/>
      <sheetName val="데리네И̏䨸ɟ"/>
      <sheetName val="주공 갑지"/>
      <sheetName val="마스터02"/>
      <sheetName val="Summary"/>
      <sheetName val="H. MECHANICAL"/>
      <sheetName val="J. FIRE FIGHTING"/>
      <sheetName val="MECHANICAL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Sikje_in"/>
      <sheetName val="샌딩_에폭시_도장"/>
      <sheetName val="외주대비_ᨀ晙ԯ"/>
      <sheetName val="BOQFinishing"/>
      <sheetName val="[후다_x0001_ _x0010__x0000__x0003_ _x0010__x0000__x0001__x0000__x0010__x0000__x0001_ _x0010__x0000__x0003_"/>
      <sheetName val="Sàn T1"/>
      <sheetName val="Lỗ thông gió"/>
      <sheetName val="CodeSheet"/>
      <sheetName val="Thống kê"/>
      <sheetName val="시작"/>
      <sheetName val="받을어음"/>
      <sheetName val="유가증권"/>
      <sheetName val="대손상각"/>
      <sheetName val="일반전기"/>
      <sheetName val="HS"/>
      <sheetName val="Tai khoan"/>
      <sheetName val="Index"/>
      <sheetName val="3BL공동구__x0000__x0000_"/>
      <sheetName val="DI-ESTI"/>
      <sheetName val="Bang gia 2011.10.12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SCOPE_OF_WORK"/>
      <sheetName val="대3류_"/>
      <sheetName val="Sàn_T1"/>
      <sheetName val="Lỗ_thông_gió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Shelves"/>
      <sheetName val="0"/>
      <sheetName val="Cọc nhồi"/>
      <sheetName val="MTL(AG)"/>
      <sheetName val="Notes"/>
      <sheetName val="5.NKTC"/>
      <sheetName val="4.BBNT-LĐ"/>
      <sheetName val="01__DATA"/>
      <sheetName val="Tai_khoan"/>
      <sheetName val="중기사용료_(2)"/>
      <sheetName val="BTRA"/>
      <sheetName val="[후다_x0001_ _x0010_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_후다_x0001_ _x0010__x0000__x0003"/>
      <sheetName val="5.6 NTKL ĐHKK "/>
      <sheetName val="5.12 NTKL PCCC"/>
      <sheetName val="ThongS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新规"/>
      <sheetName val="D &amp; W sizes"/>
      <sheetName val="Package1"/>
      <sheetName val="tra_vat_lieu"/>
      <sheetName val="ptvt"/>
      <sheetName val="_후다_x0001_ _x0010_"/>
      <sheetName val="Goc CC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금속및금속창호"/>
      <sheetName val="፝"/>
      <sheetName val="내역서변⢳쨁"/>
      <sheetName val="내역서변⢳쉨쨁"/>
      <sheetName val="내역서변⢳쨁"/>
      <sheetName val="내역서변ꙭ _x0000_"/>
      <sheetName val="시멘혷_xdf67__x0000__x0000_"/>
      <sheetName val="시멘혾_xdf67__x0000__x0000_"/>
      <sheetName val="표지 ¬_x0000__x0000_"/>
      <sheetName val="본댐설계"/>
      <sheetName val="공사비대비표(을지)"/>
      <sheetName val="위생䲀æ"/>
      <sheetName val="측구_x0000_"/>
      <sheetName val="Pag_hal"/>
      <sheetName val="THMAVT"/>
      <sheetName val="electrical"/>
      <sheetName val="Gia"/>
      <sheetName val="IMF Code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Elec L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Ref"/>
      <sheetName val="8월차잔"/>
      <sheetName val="시설이용권명세서"/>
      <sheetName val="전기일위목록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Kihon-Jiko"/>
      <sheetName val="電気設備表"/>
      <sheetName val="DI_ESTI"/>
      <sheetName val="Doi so"/>
      <sheetName val="홈용접표"/>
      <sheetName val="표지 (3_x0005_"/>
      <sheetName val="_x0000__x0008__x0000__x0005__x0000_"/>
      <sheetName val="_x0000__x0004__x0000__x0004__x0000_"/>
      <sheetName val="_x0000__x0003__x0000__x0004__x0000__x0000__x0000__x0000_"/>
      <sheetName val="단가산출서(토공사)"/>
      <sheetName val="HVAC"/>
      <sheetName val="DG"/>
      <sheetName val="NHÀ NHẬP LIỆU"/>
      <sheetName val="MÓNG SILO"/>
      <sheetName val="위생悱"/>
      <sheetName val="피벗테이블데이터분석"/>
      <sheetName val="변경요청내역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A1내역_총괄표"/>
      <sheetName val="제작계획"/>
      <sheetName val="신축이음"/>
      <sheetName val="업무량"/>
      <sheetName val="2_대외ɡ_x0000_က"/>
      <sheetName val="2_대외ⱔⰀ"/>
      <sheetName val="인원계획-미화"/>
      <sheetName val="3차토목ꊆ"/>
      <sheetName val="외Å_x0000_"/>
      <sheetName val="외Å_x0000_退"/>
      <sheetName val="PMT"/>
      <sheetName val="건_裪选"/>
      <sheetName val="건_䃪氼᠝"/>
      <sheetName val="견적(._x0000__x0000_"/>
      <sheetName val="근생APT-신마감"/>
      <sheetName val="복지관_FIART"/>
      <sheetName val="근생APT-FIART"/>
      <sheetName val="근생-FIART"/>
      <sheetName val="조명율ၒ"/>
      <sheetName val="Assumptions"/>
      <sheetName val="PL Vua"/>
      <sheetName val="조선용암면"/>
      <sheetName val="CODE-LIST"/>
      <sheetName val="Basic Wage"/>
      <sheetName val="Menber List"/>
      <sheetName val="보도내 "/>
      <sheetName val="Measure 1306"/>
      <sheetName val="DAF-2"/>
      <sheetName val="DM.ChiPhi"/>
      <sheetName val="GIAVLIEU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4ⶌ쌈"/>
      <sheetName val="4_x0000__x0000_Ԁ"/>
      <sheetName val="전도금청구서"/>
      <sheetName val="2월"/>
      <sheetName val="Cable임피던스"/>
      <sheetName val="산출내력"/>
      <sheetName val="4.수량산출서"/>
      <sheetName val="단가多〒_x0005_"/>
      <sheetName val="외주정비"/>
      <sheetName val="전문품의"/>
      <sheetName val="견적대비"/>
      <sheetName val="const."/>
      <sheetName val="특기시방서"/>
      <sheetName val="인력소운반"/>
      <sheetName val="1.관로"/>
      <sheetName val="일위수량"/>
      <sheetName val="흥양2교토_x0000_h曘ʹ"/>
      <sheetName val="흥양2교토_x0000__x0000__x0005__x0000_"/>
      <sheetName val="인부노임"/>
      <sheetName val="입찰품_x0005__x0000_"/>
      <sheetName val="입찰품誀걜"/>
      <sheetName val="입찰품紴"/>
      <sheetName val="안양동교 1안"/>
      <sheetName val="건축일"/>
      <sheetName val="2. 주요공지（主要公告）"/>
      <sheetName val="건축(을)"/>
      <sheetName val="자동제_x0000_"/>
      <sheetName val="만봉용지매수비(총괄)"/>
      <sheetName val="도급표지É_x0000__x0000__x0001_Ԁ"/>
      <sheetName val="단가(기자재)"/>
      <sheetName val="공사추진현황"/>
      <sheetName val="자재기성 신청서.xlsx"/>
      <sheetName val="SP-¬_x0000_"/>
      <sheetName val="GRD_x0000__x0000_"/>
      <sheetName val="품À_x0000_"/>
      <sheetName val="주공_갑지"/>
      <sheetName val="5_2_6~7공사요율"/>
      <sheetName val="04_12월건강보험(일용직)"/>
      <sheetName val="보도내_䪾"/>
      <sheetName val="2_원가집계"/>
      <sheetName val="A 견적"/>
      <sheetName val="2월분"/>
      <sheetName val="4.예산내역서"/>
      <sheetName val="개략"/>
      <sheetName val="표준공사비-조명제외x10%up"/>
      <sheetName val="관공일위대가"/>
      <sheetName val="산출(토공‥"/>
      <sheetName val="양수장내역"/>
      <sheetName val="SP-ኬ_x0002_"/>
      <sheetName val="SP-咬⶘"/>
      <sheetName val="흥양2교토"/>
      <sheetName val="도급표지É"/>
      <sheetName val="입찰내역 발주처 양식"/>
      <sheetName val="수배전(갑)"/>
      <sheetName val="세목전체"/>
      <sheetName val="eq_da_x0000__x0000_"/>
      <sheetName val="수량산출서"/>
      <sheetName val="Rect__10"/>
      <sheetName val="1-"/>
      <sheetName val="내"/>
      <sheetName val="부대표지츀_얈"/>
      <sheetName val="부대표지츀_篐"/>
      <sheetName val="장비명"/>
      <sheetName val="4_내진_x0005__x0000_"/>
      <sheetName val="Parameters"/>
      <sheetName val="02_EqptCost"/>
      <sheetName val="[후다내역.XLS]__H1775_c_ESTI96____2"/>
      <sheetName val="토목내역서 (도급단가) (2)"/>
      <sheetName val="말고개터널조명전¬_x0000_Ԁ"/>
      <sheetName val="BH-1 (2)"/>
      <sheetName val="건축2"/>
      <sheetName val="수정시산표"/>
      <sheetName val="_후다___"/>
      <sheetName val="ጊ후다내역.XLS_0_0ControlSheet3"/>
      <sheetName val="1_내역(청_하역장전등)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수⋜Ɇ녈"/>
      <sheetName val="1공구_건정토건_철槜〩"/>
      <sheetName val="1공구_건정토건_철㑸4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내역서_x0000__x0000_Ԁ_x0000_"/>
      <sheetName val="옥외 전력간선공사"/>
      <sheetName val="가설재손료"/>
      <sheetName val="NS"/>
      <sheetName val="NKC6"/>
      <sheetName val="C.MECHANICAL"/>
      <sheetName val="NX01"/>
      <sheetName val="Du thau"/>
      <sheetName val="Sikje_in_x005f_x0005__x005f_x0000_"/>
      <sheetName val="CԀ_x005f_x0000_缀"/>
      <sheetName val="TỔNG HỢP"/>
      <sheetName val="TAIKHOAN"/>
      <sheetName val="escon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Pipe"/>
      <sheetName val="TEM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BREAKDOW"/>
      <sheetName val="BREAKDOW頀ᵛ瀞囏_x001c_"/>
      <sheetName val="일위대가 "/>
      <sheetName val="_x0015__x0000_"/>
      <sheetName val="보안등"/>
      <sheetName val="구조물타공濐̉"/>
      <sheetName val="2.교_x0000__x0000__xdd08_̚벝"/>
      <sheetName val="벽체면적당일위Á_x0000_"/>
      <sheetName val="간지1"/>
      <sheetName val="1.사유서"/>
      <sheetName val="간지2"/>
      <sheetName val="간지3"/>
      <sheetName val="부재별집계표"/>
      <sheetName val="도면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내역서(부대공사)"/>
      <sheetName val="간접경_x0000_薔"/>
      <sheetName val="1공구_건정토건_철_x0000__x0000_"/>
      <sheetName val="정보매체A동"/>
      <sheetName val="청산공사"/>
      <sheetName val="식재鱸þ"/>
      <sheetName val="식재雨ē"/>
      <sheetName val="수지"/>
      <sheetName val="_________x005f_x0000__x005f_x0000__x005f_x0000__2"/>
      <sheetName val="NOM³_x005f_x0000_Ԁ"/>
      <sheetName val="NOMֳ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교각토ꙭ"/>
      <sheetName val="2_대외栀⥘턀"/>
      <sheetName val="2_대외⢚❗턀"/>
      <sheetName val="2_대외゚/"/>
      <sheetName val="하도급내역"/>
      <sheetName val="견적내역서"/>
      <sheetName val="일위대가목׃"/>
      <sheetName val="시설_x0000__x0000__x0005_"/>
      <sheetName val="금융비×"/>
      <sheetName val="0_0Control렌㟳䠓䒆_x0013__x0000_"/>
      <sheetName val="0_0Control뀌欨砓﹮_x0012__x0000_"/>
      <sheetName val="0_0Control㠌ᅝ逜㓿_x001c__x0000_"/>
      <sheetName val="0_0Control㠌ᅝ퀜㔋_x001c__x0000_"/>
      <sheetName val="5-8공구"/>
      <sheetName val="용역비내역-진짜"/>
      <sheetName val="ARCH"/>
      <sheetName val="파일의이용"/>
      <sheetName val="직공_x0000_"/>
      <sheetName val="영업점별목표산출"/>
      <sheetName val="손익분기점 데이터"/>
      <sheetName val="매각대상자산 청산가치"/>
      <sheetName val="tifico"/>
      <sheetName val="적용환율"/>
      <sheetName val="PRECAST lightconc-II"/>
      <sheetName val="48_x005f_x0005_"/>
      <sheetName val="_후다_x005f_x0001_ _x005f_x0010__x005f_x0000__x0003"/>
      <sheetName val="07_Themal"/>
      <sheetName val="Budget Code"/>
      <sheetName val="Phu cap"/>
      <sheetName val="RAB AR&amp;STR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1공구_건정토건_䘂꫼"/>
      <sheetName val="1공구_건정토건__x0000__x0000__x0000_"/>
      <sheetName val="1공구_건정토건__x0000__x0000_Ԁ"/>
      <sheetName val="T13(P68~72,78)"/>
      <sheetName val="生产量"/>
      <sheetName val="计划原单位"/>
      <sheetName val="명부"/>
      <sheetName val="배부전원가표"/>
      <sheetName val="전년대비"/>
      <sheetName val="판매목표"/>
      <sheetName val="공사내용"/>
      <sheetName val="9-1❬ǻ_xdbf8_ἐ"/>
      <sheetName val="편입조서"/>
      <sheetName val="식재_x0002_"/>
      <sheetName val="[후다내역.XLS]__H1775_c_ESTI96____3"/>
      <sheetName val="[후다내역.XLS]__H1775_c_ESTI96____4"/>
      <sheetName val="기본"/>
      <sheetName val=" 견적Ⴗ"/>
      <sheetName val="J형측구단위수량"/>
      <sheetName val="내역서변_x0000__x0000_鷐"/>
      <sheetName val="보도내역_x0000__x0000_Ԁ_x0000_က"/>
      <sheetName val="6MONTHS"/>
      <sheetName val="PTDM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MAIN GATE HOUSE"/>
      <sheetName val="CTEၒ_x0000__x0000__x0000__x0000_"/>
      <sheetName val="외주대비-က辏_xda68__x0000_Ԁ耙"/>
      <sheetName val="대ꮸ"/>
      <sheetName val="부대공(집계)"/>
      <sheetName val="대莈"/>
      <sheetName val="대耨"/>
      <sheetName val="1공구_건정토건_철槜〽"/>
      <sheetName val="토목집계(1)"/>
      <sheetName val="자재가격"/>
      <sheetName val="우,숤수"/>
      <sheetName val="외Å"/>
      <sheetName val="시멘ౘ潭ힶ"/>
      <sheetName val="견적의뢰"/>
      <sheetName val="할빙수"/>
      <sheetName val="2000년 임금추정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FAB4생산"/>
      <sheetName val="부대표지__x0000__x0000_Ԁ_x0000_"/>
      <sheetName val="실행단가철(ems코드적용)"/>
      <sheetName val="말고개터널조명전@_x0000_Ԁ"/>
      <sheetName val="말고개터널조명전㵀"/>
      <sheetName val="말고개터널조명전㵀렀"/>
      <sheetName val="양식3"/>
      <sheetName val="환산표"/>
      <sheetName val="Bab泅啢堀㭔_"/>
      <sheetName val="장비종합부표"/>
      <sheetName val="집계표_식재"/>
      <sheetName val="부표"/>
      <sheetName val="주차"/>
      <sheetName val="사용현황"/>
      <sheetName val="BOX-1510"/>
      <sheetName val="머릿글,로고양식"/>
      <sheetName val="현장별미수"/>
      <sheetName val="코드정의서"/>
      <sheetName val="1Month+Sheet2!"/>
      <sheetName val="DFA"/>
      <sheetName val="T.KE CP1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01__DATA2"/>
      <sheetName val="Sàn_T12"/>
      <sheetName val="Lỗ_thông_gió2"/>
      <sheetName val="Thống_kê2"/>
      <sheetName val="H__MECHANICAL2"/>
      <sheetName val="J__FIRE_FIGHTING2"/>
      <sheetName val="Tai_khoan2"/>
      <sheetName val="Bang_gia_2011_10_121"/>
      <sheetName val="중기사용료_(2)2"/>
      <sheetName val="投标材料清单_1"/>
      <sheetName val="ጊ후다내역_XLS]0_0ControlSheet31"/>
      <sheetName val="Dầm_11"/>
      <sheetName val="Unit_Rate(non_print)1"/>
      <sheetName val="Cọc_nhồi1"/>
      <sheetName val="Bang_TH1"/>
      <sheetName val="5_6_NTKL_ĐHKK_1"/>
      <sheetName val="5_12_NTKL_PCCC1"/>
      <sheetName val="Sàn_tầng_01_(_old_)1"/>
      <sheetName val="5_NKTC1"/>
      <sheetName val="4_BBNT-LĐ1"/>
      <sheetName val="Gia_thanh_chuoi_su1"/>
      <sheetName val="Tiep_dia1"/>
      <sheetName val="Don_gia_vung_III-Can_Tho1"/>
      <sheetName val="TH_MEP1"/>
      <sheetName val="운동장_(2)1"/>
      <sheetName val="외주대비_-석É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D_&amp;_W_sizes1"/>
      <sheetName val="Goc_CC1"/>
      <sheetName val="외주대비_-석축???_x1"/>
      <sheetName val="IMF_Code1"/>
      <sheetName val="외주대비_-석축_x005f_x0000__x005f_x0000__x005f_x0000__x"/>
      <sheetName val="Elec_LG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ESTI_"/>
      <sheetName val="Doi_so"/>
      <sheetName val="1_Requisition(E)"/>
      <sheetName val="dtct_cong"/>
      <sheetName val="TL_rieng"/>
      <sheetName val="주공_갑지1"/>
      <sheetName val="5_2_6~7공사요율1"/>
      <sheetName val="04_12월건강보험(일용직)1"/>
      <sheetName val="1_내역(청_하역장전등)1"/>
      <sheetName val="2_원가집계1"/>
      <sheetName val="C_MECHANICAL"/>
      <sheetName val="Measure_1306"/>
      <sheetName val="DM_ChiPhi"/>
      <sheetName val="NHÀ_NHẬP_LIỆU"/>
      <sheetName val="MÓNG_SILO"/>
      <sheetName val="Basic_Wage"/>
      <sheetName val="Menber_List"/>
      <sheetName val="05_유류비자금청구(완)1"/>
      <sheetName val="19_07월_세_계1"/>
      <sheetName val="19_07항목별(시트복사금지100번쓰기)1"/>
      <sheetName val="19_05월1"/>
      <sheetName val="grid_(1)1"/>
      <sheetName val="경율산정_XLS1"/>
      <sheetName val="PAD_TR보호대기초1"/>
      <sheetName val="보도내_1"/>
      <sheetName val="PL_Vua"/>
      <sheetName val="Du_thau"/>
      <sheetName val="1_관로"/>
      <sheetName val="입찰품"/>
      <sheetName val="TỔNG_HỢP"/>
      <sheetName val="ጊ후다내역_XLS_0_0ControlSheet31"/>
      <sheetName val="외주대비_-석축____x1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PRECAST_lightconc-II"/>
      <sheetName val="3__CNT"/>
      <sheetName val="unit_price_list(M)"/>
      <sheetName val="Breakdown_(B)"/>
      <sheetName val="RAB_AR&amp;STR"/>
      <sheetName val="thông_tin"/>
      <sheetName val="_후다_x005f_x0001___x005f_x0010__x005f_x0000__x0003"/>
      <sheetName val="Nhan_cong"/>
      <sheetName val="Thiet_bi"/>
      <sheetName val="Vat_tu"/>
      <sheetName val="May_TC"/>
      <sheetName val="Bang_KL"/>
      <sheetName val="TH_Kinh_phi"/>
      <sheetName val="cataloge_moi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0_0ControlSheet10"/>
      <sheetName val="0_1keyAssumption10"/>
      <sheetName val="4_내진설계9"/>
      <sheetName val="Sheet1_(2)9"/>
      <sheetName val="1_취수장9"/>
      <sheetName val="BSD_(2)9"/>
      <sheetName val="4_경비_5_영업외수지7"/>
      <sheetName val="_견적서7"/>
      <sheetName val="1__설계조건_2_단면가정_3__하중계산9"/>
      <sheetName val="DATA_입력란9"/>
      <sheetName val="실행내역서_9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토공(우물통,기타)_9"/>
      <sheetName val="현장관리비_산출내역9"/>
      <sheetName val="현장별계약현황('98_10_31)9"/>
      <sheetName val="97년_추정9"/>
      <sheetName val="Eq__Mobilization9"/>
      <sheetName val="원가계산_(2)9"/>
      <sheetName val="1_설계조건9"/>
      <sheetName val="광통신_견적내역서17"/>
      <sheetName val="할증_7"/>
      <sheetName val="노원열병합__건축공사기성내역서9"/>
      <sheetName val="unit_47"/>
      <sheetName val="플랜트_설치9"/>
      <sheetName val="1_설계기준8"/>
      <sheetName val="콤보박스와_리스트박스의_연결9"/>
      <sheetName val="별표_8"/>
      <sheetName val="수_량_명_세_서_-_18"/>
      <sheetName val="2_건축8"/>
      <sheetName val="공정표_8"/>
      <sheetName val="설내역서_8"/>
      <sheetName val="프라임_강변역(4,236)7"/>
      <sheetName val="내___역7"/>
      <sheetName val="집_계_표7"/>
      <sheetName val="8_PILE__(돌출)8"/>
      <sheetName val="2000년_공정표7"/>
      <sheetName val="5_2코핑7"/>
      <sheetName val="배수공_시멘트_및_골재량_산출7"/>
      <sheetName val="7_PILE__(돌출)7"/>
      <sheetName val="P_M_별7"/>
      <sheetName val="CIP_공사8"/>
      <sheetName val="표지_(2)9"/>
      <sheetName val="수량산출서_갑지7"/>
      <sheetName val="DATA_입력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6__안전관리비16"/>
      <sheetName val="HRSG_SMALL072209"/>
      <sheetName val="교각토공__2_9"/>
      <sheetName val="3_공통공사대비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2차전체변경예정_(2)8"/>
      <sheetName val="단면_(2)8"/>
      <sheetName val="토공유동표(전체_당초)8"/>
      <sheetName val="구조______7"/>
      <sheetName val="b_balju_(2)8"/>
      <sheetName val="노무비_7"/>
      <sheetName val="화재_탐지_설비7"/>
      <sheetName val="Customer_Databas7"/>
      <sheetName val="4_LINE7"/>
      <sheetName val="7_th7"/>
      <sheetName val="_갑지7"/>
      <sheetName val="4_일위대가집계7"/>
      <sheetName val="내역서_제출7"/>
      <sheetName val="A_LINE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총_원가계산7"/>
      <sheetName val="2_교량(신설)7"/>
      <sheetName val="EQUIP_LIST7"/>
      <sheetName val="일위대가_(PM)6"/>
      <sheetName val="2000_057"/>
      <sheetName val="원내역서_그대로6"/>
      <sheetName val="1_3_1절점좌표7"/>
      <sheetName val="1_1설계기준7"/>
      <sheetName val="1_본부별7"/>
      <sheetName val="기초입력_DATA7"/>
      <sheetName val="재활용_악취_먼지DUCT산출7"/>
      <sheetName val="남양시작동자105노65기1_3화1_26"/>
      <sheetName val="관음목장(제출용)자105인97_56"/>
      <sheetName val="전체내역_(2)6"/>
      <sheetName val="Hyundai_Unit_cost_xls6"/>
      <sheetName val="제출내역_(2)7"/>
      <sheetName val="TABLE_DB6"/>
      <sheetName val="쌍용_data_base6"/>
      <sheetName val="969910(_R)6"/>
      <sheetName val="1062-X방향_6"/>
      <sheetName val="5_정산서7"/>
      <sheetName val="PROJECT_BRIEF6"/>
      <sheetName val="4_장비손료7"/>
      <sheetName val="단가_6"/>
      <sheetName val="108_수선비6"/>
      <sheetName val="①idea_pipeline6"/>
      <sheetName val="IMP_통일양식6"/>
      <sheetName val="LYS_통일양식6"/>
      <sheetName val="Xunit_(단위환산)6"/>
      <sheetName val="유통기한_프로그램6"/>
      <sheetName val="단양_00_아파트-세부내역7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2_2_띠장의_설계7"/>
      <sheetName val="경비_(1)6"/>
      <sheetName val="2F_회의실견적(5_14_일대)6"/>
      <sheetName val="VENDOR_LIST6"/>
      <sheetName val="설계기준_및_하중계산6"/>
      <sheetName val="5호광장_(만점)7"/>
      <sheetName val="인천국제_(만점)_(2)7"/>
      <sheetName val="전선_및_전선관6"/>
      <sheetName val="Sight_n_M_H6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수목데이타_6"/>
      <sheetName val="내역서_(2)6"/>
      <sheetName val="총괄집계_6"/>
      <sheetName val="kimre_scrubber6"/>
      <sheetName val="strut_type6"/>
      <sheetName val="한성교회_신축공사(050713)_CheckList6"/>
      <sheetName val="FRP_PIPING_일위대가6"/>
      <sheetName val="9_1지하2층하부보7"/>
      <sheetName val="4_일위대가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4_2_1_마루높이_검토6"/>
      <sheetName val="BOX_본체6"/>
      <sheetName val="MP_MOB6"/>
      <sheetName val="명일작업계획_(3)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세골재__T2_변경_현황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용선_C_L6"/>
      <sheetName val="전_체6"/>
      <sheetName val="STEEL_BOX_단면설계(SEC_8)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함열량_db5"/>
      <sheetName val="10_경제성분석5"/>
      <sheetName val="단가_및_재료비6"/>
      <sheetName val="기계_도급내역서5"/>
      <sheetName val="-15_05"/>
      <sheetName val="6_이토처리시간6"/>
      <sheetName val="울진항공등화_내역서6"/>
      <sheetName val="영흥TL(UP,DOWN)_6"/>
      <sheetName val="일_위_대_가_표6"/>
      <sheetName val="고객사_관리_코드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중기쥰종사_단위단가6"/>
      <sheetName val="1차_내역서6"/>
      <sheetName val="PTVT_(MAU)6"/>
      <sheetName val="사__업__비__수__지__예__산__서5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Tong_hop3"/>
      <sheetName val="NS_Lán_trại3"/>
      <sheetName val="Check_cong_no_NC3"/>
      <sheetName val="Div26_-_Elect5"/>
      <sheetName val="Fr_Revit5"/>
      <sheetName val="NSA_Summary5"/>
      <sheetName val="DonGia_chetao5"/>
      <sheetName val="DonGia_VatTuLK5"/>
      <sheetName val="모선자재_집계표5"/>
      <sheetName val="재료의_할증5"/>
      <sheetName val="내역서_5"/>
      <sheetName val="공내역_및_견적조건5"/>
      <sheetName val="2_15"/>
      <sheetName val="Bảng_mã_VT5"/>
      <sheetName val="Khoi_luong5"/>
      <sheetName val="청_구4"/>
      <sheetName val="7_전산해석결과4"/>
      <sheetName val="4_하중4"/>
      <sheetName val="표__지5"/>
      <sheetName val="D1_2_COF모듈자재_입출재고_(B급)5"/>
      <sheetName val="기존단가_(2)4"/>
      <sheetName val="chi_tiet4"/>
      <sheetName val="PPC_Summary4"/>
      <sheetName val="Phan_lap_dat3"/>
      <sheetName val="Lắp_Ráp3"/>
      <sheetName val="97_사업추정(WEKI)3"/>
      <sheetName val="cong_thuc_tinh_chi_tiet5"/>
      <sheetName val="Gia_VLNCMTC3"/>
      <sheetName val="샌딩_에폭시_도장4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_IL-3_XLSY갑지7"/>
      <sheetName val="KET_CAU-_MJV23"/>
      <sheetName val="Ví_dụ3"/>
      <sheetName val="SCOPE_OF_WORK3"/>
      <sheetName val="대3류_3"/>
      <sheetName val="외주대비_ᨀ晙ԯ4"/>
      <sheetName val="3_단가산출서3"/>
      <sheetName val="4_단가산출기초3"/>
      <sheetName val="BEND_LOSS3"/>
      <sheetName val="신평리_권리자명부3"/>
      <sheetName val="_ｹ-ﾌﾞﾙ3"/>
      <sheetName val="01__DATA3"/>
      <sheetName val="H__MECHANICAL3"/>
      <sheetName val="J__FIRE_FIGHTING3"/>
      <sheetName val="토공_total3"/>
      <sheetName val="TRAY_헹거산출3"/>
      <sheetName val="Sàn_T13"/>
      <sheetName val="Lỗ_thông_gió3"/>
      <sheetName val="Thống_kê3"/>
      <sheetName val="Tai_khoan3"/>
      <sheetName val="Bang_gia_2011_10_122"/>
      <sheetName val="중기사용료_(2)3"/>
      <sheetName val="99_조정금액3"/>
      <sheetName val="投标材料清单_2"/>
      <sheetName val="ጊ후다내역_XLS]0_0ControlSheet32"/>
      <sheetName val="Dầm_12"/>
      <sheetName val="Unit_Rate(non_print)2"/>
      <sheetName val="Cọc_nhồi2"/>
      <sheetName val="Bang_TH2"/>
      <sheetName val="5_6_NTKL_ĐHKK_2"/>
      <sheetName val="5_12_NTKL_PCCC2"/>
      <sheetName val="Sàn_tầng_01_(_old_)2"/>
      <sheetName val="5_NKTC2"/>
      <sheetName val="4_BBNT-LĐ2"/>
      <sheetName val="D_&amp;_W_sizes2"/>
      <sheetName val="Goc_CC2"/>
      <sheetName val="Gia_thanh_chuoi_su2"/>
      <sheetName val="Tiep_dia2"/>
      <sheetName val="Don_gia_vung_III-Can_Tho2"/>
      <sheetName val="TH_MEP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운동장_(2)2"/>
      <sheetName val="외주대비_-석É2"/>
      <sheetName val="외주대비_-석축???_x2"/>
      <sheetName val="IMF_Code2"/>
      <sheetName val="외주대비_-석축_x005f_x0000__x005f_x0000__x005f_x0000__1"/>
      <sheetName val="Elec_LG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ESTI_1"/>
      <sheetName val="Doi_so1"/>
      <sheetName val="1_Requisition(E)1"/>
      <sheetName val="dtct_cong1"/>
      <sheetName val="TL_rieng1"/>
      <sheetName val="주공_갑지2"/>
      <sheetName val="5_2_6~7공사요율2"/>
      <sheetName val="04_12월건강보험(일용직)2"/>
      <sheetName val="1_내역(청_하역장전등)2"/>
      <sheetName val="2_원가집계2"/>
      <sheetName val="C_MECHANICAL1"/>
      <sheetName val="Measure_13061"/>
      <sheetName val="DM_ChiPhi1"/>
      <sheetName val="NHÀ_NHẬP_LIỆU1"/>
      <sheetName val="MÓNG_SILO1"/>
      <sheetName val="Basic_Wage1"/>
      <sheetName val="Menber_List1"/>
      <sheetName val="05_유류비자금청구(완)2"/>
      <sheetName val="19_07월_세_계2"/>
      <sheetName val="19_07항목별(시트복사금지100번쓰기)2"/>
      <sheetName val="19_05월2"/>
      <sheetName val="grid_(1)2"/>
      <sheetName val="경율산정_XLS2"/>
      <sheetName val="PAD_TR보호대기초2"/>
      <sheetName val="보도내_2"/>
      <sheetName val="PL_Vua1"/>
      <sheetName val="Du_thau1"/>
      <sheetName val="1_관로1"/>
      <sheetName val="TỔNG_HỢP1"/>
      <sheetName val="ጊ후다내역_XLS_0_0ControlSheet32"/>
      <sheetName val="외주대비_-석축____x2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PRECAST_lightconc-II1"/>
      <sheetName val="Rect__101"/>
      <sheetName val="3__CNT1"/>
      <sheetName val="unit_price_list(M)1"/>
      <sheetName val="Breakdown_(B)1"/>
      <sheetName val="RAB_AR&amp;STR1"/>
      <sheetName val="thông_tin1"/>
      <sheetName val="_후다_x005f_x0001___x005f_x0010__x005f_x0000__x0001"/>
      <sheetName val="Nhan_cong1"/>
      <sheetName val="Thiet_bi1"/>
      <sheetName val="Vat_tu1"/>
      <sheetName val="May_TC1"/>
      <sheetName val="Bang_KL1"/>
      <sheetName val="TH_Kinh_phi1"/>
      <sheetName val="cataloge_moi1"/>
      <sheetName val="PTdam"/>
      <sheetName val="Loose"/>
      <sheetName val="Tinhtoan"/>
      <sheetName val="수량산출서 (2)"/>
      <sheetName val="차량별점검"/>
      <sheetName val="출입구총집계"/>
      <sheetName val="계약"/>
      <sheetName val="일  위  대  가 "/>
      <sheetName val="1공구산晭Ó뇠ᬵ"/>
      <sheetName val="1공구산옘蔘:"/>
      <sheetName val="1공구산느㉐_x0000__x0000_"/>
      <sheetName val="VS P-Q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부대표지_"/>
      <sheetName val="2.교"/>
      <sheetName val="말고개터널조명전압_x0000__x0000_"/>
      <sheetName val="9-1俔ȭ胠෣"/>
      <sheetName val="9-1❬w镘Ώ"/>
      <sheetName val="교각傹"/>
      <sheetName val="도급표지__x0003__x0000_鲠͕糑"/>
      <sheetName val="지점별강우량"/>
      <sheetName val="5_단가대비표"/>
      <sheetName val="CTEMCÇ_x0000_Ԁ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철근_x0000_"/>
      <sheetName val="공사투입계획(변경결의)19.9"/>
      <sheetName val="노무비 월별지급현황19.9"/>
      <sheetName val="갑지(외주기성)19.9"/>
      <sheetName val="단위세대물량"/>
      <sheetName val="MCC제원"/>
      <sheetName val="시멘혷?"/>
      <sheetName val="시멘혾?"/>
      <sheetName val="1차설계변경瀀?"/>
      <sheetName val="삼홍테크"/>
      <sheetName val="기계내역서"/>
      <sheetName val="변수표"/>
      <sheetName val="code_intools"/>
      <sheetName val="code_magics"/>
      <sheetName val="CondPol"/>
      <sheetName val="지역별"/>
      <sheetName val="공통ꊐ͉"/>
      <sheetName val="220_(2)3"/>
      <sheetName val="토__공3"/>
      <sheetName val="태화42_3"/>
      <sheetName val="3_관로전환기3"/>
      <sheetName val="외주현황_wq13"/>
      <sheetName val="_3"/>
      <sheetName val="1차3회-개 "/>
      <sheetName val="K2_site_Total_내역서3"/>
      <sheetName val="F_월별기성수금현황_3"/>
      <sheetName val="내역서1999_8최종3"/>
      <sheetName val="3_전기산출기초3"/>
      <sheetName val="D_B3"/>
      <sheetName val="1_1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1차설계변경瀀"/>
      <sheetName val="부대표지츀_"/>
      <sheetName val="표지_¬"/>
      <sheetName val="2_입력sheet"/>
      <sheetName val="원가_(2)"/>
      <sheetName val="내역서변ꙭ_"/>
      <sheetName val="BREAKDOW頀ᵛ瀞囏攀"/>
      <sheetName val="표지_(3"/>
      <sheetName val="18_궤도재료"/>
      <sheetName val="간접비_총괄표"/>
      <sheetName val="Land Dev't. Ph-1"/>
      <sheetName val="CHITIET VL-NC-TT1p"/>
      <sheetName val="발주수량표"/>
      <sheetName val="단가_x0000__x0000__x0005_"/>
      <sheetName val="proj"/>
      <sheetName val="Buy vs. Lease Car"/>
      <sheetName val="Cash2"/>
      <sheetName val="Z"/>
      <sheetName val="5. MATERIAL LIST"/>
      <sheetName val="lam-moi"/>
      <sheetName val="thao-go"/>
      <sheetName val="TH XL"/>
      <sheetName val="t-h HA THE"/>
      <sheetName val="Sum ELE  CAP S1-4  "/>
      <sheetName val="Ton Kho"/>
      <sheetName val="Đầu tư"/>
      <sheetName val="ELEC"/>
      <sheetName val="11월가격"/>
      <sheetName val="중"/>
      <sheetName val="Budget_Code"/>
      <sheetName val="Phu_cap"/>
      <sheetName val="BEAM"/>
      <sheetName val="Danh muc"/>
      <sheetName val="SGC RATE"/>
      <sheetName val="TinhGiaNC"/>
      <sheetName val="DG3285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7.공정표"/>
      <sheetName val="B9_MEP"/>
      <sheetName val="7_공정표"/>
      <sheetName val="Đầu_tư"/>
      <sheetName val="4_수량산출서"/>
      <sheetName val="단가多〒"/>
      <sheetName val="안양동교_1안"/>
      <sheetName val="2__주요공지（主要公告）"/>
      <sheetName val="도급표지ÉԀ"/>
      <sheetName val="4_예산내역서"/>
      <sheetName val="A_견적"/>
      <sheetName val="Ton_Kho"/>
      <sheetName val="Schedule S-Curve Revision#3"/>
      <sheetName val="Joinery works"/>
      <sheetName val="BIDDING-SUM"/>
      <sheetName val="THONG KE CAU KIEN"/>
      <sheetName val="계정과목"/>
      <sheetName val="간접경_x0000_發"/>
      <sheetName val="간접경̆"/>
      <sheetName val="간접경_x0000_ㇶ"/>
      <sheetName val="말고개터널조명전¬"/>
      <sheetName val="부관맨홀조서"/>
      <sheetName val="적심사표"/>
      <sheetName val="PRD투입장비계획"/>
      <sheetName val="Thuc thanh"/>
      <sheetName val="STR"/>
      <sheetName val="현금및현금등가물"/>
      <sheetName val="시멘혷"/>
      <sheetName val="시멘혾"/>
      <sheetName val="***********************00"/>
      <sheetName val="IntercompanyAROct2001"/>
      <sheetName val="부대표지__x0000__x0000__x0000__x0007"/>
      <sheetName val="외주대비 -석축_x0000__x0000__x0000__x2"/>
      <sheetName val="견적표지_(32"/>
      <sheetName val="부대표지__x0000__x0000__x0000__x0008"/>
      <sheetName val="외주대비 -석축_x0000__x0000__x0000__x3"/>
      <sheetName val="견적표지_(322"/>
      <sheetName val="부대표지__x0000__x0000__x0000__x0009"/>
      <sheetName val="외주대비 -석축_x0000__x0000__x0000__x4"/>
      <sheetName val="견적표지_(3222"/>
      <sheetName val="부대표지__x0000__x0000__x0000__x00010"/>
      <sheetName val="외주대비 -석축_x0000__x0000__x0000__x5"/>
      <sheetName val="견적표지_(32222"/>
      <sheetName val="부대표지__x0000__x0000__x0000__x00011"/>
      <sheetName val="외주대비 -석축_x0000__x0000__x0000__x6"/>
      <sheetName val="견적표지_(322222"/>
      <sheetName val="부대표지__x0000__x0000__x0000__x00012"/>
      <sheetName val="외주대비 -석축_x0000__x0000__x0000__x7"/>
      <sheetName val="견적표지_(3222222"/>
      <sheetName val="부대표지__x0000__x0000__x0000__x00013"/>
      <sheetName val="외주대비 -석축_x0000__x0000__x0000__x8"/>
      <sheetName val="견적표지_(32222222"/>
      <sheetName val="부대표지__x0000__x0000__x0000__x00014"/>
      <sheetName val="1차3회-개소별명세서-빨_x0000__x0000__x0005__x0000_䢀ඌȜ_x0000__x0000__x0000__x0001__x0000_ㅰ"/>
      <sheetName val="1차3회-개소별명세서-빨_x0000__x0000__x0005__x0000_腠ਫ਼Ȝ_x0000__x0000__x0000__x0001__x0000_ㅰ"/>
      <sheetName val="천서간선"/>
      <sheetName val="제경비(전체)"/>
      <sheetName val="02자재"/>
      <sheetName val="49"/>
      <sheetName val="민감도"/>
      <sheetName val="산출서"/>
      <sheetName val="구분표"/>
      <sheetName val="제원입력"/>
      <sheetName val="2_대외ɡ"/>
      <sheetName val="말고개터널조명전@"/>
      <sheetName val="9-1❬ǻ?"/>
      <sheetName val="시설"/>
      <sheetName val="보도내역"/>
      <sheetName val="간접경"/>
      <sheetName val="내역서변"/>
      <sheetName val="7.PILE  ꆭᶩ萀ᘲ"/>
      <sheetName val="월별인건비현황"/>
      <sheetName val="2차보상토지"/>
      <sheetName val="이름표"/>
      <sheetName val="9-1❬ǻἐ"/>
      <sheetName val="BH-1_(2)"/>
      <sheetName val="토목내역서_(도급단가)_(2)"/>
      <sheetName val="협조전"/>
      <sheetName val="포장복구집계"/>
      <sheetName val="4_x0000__x0000__x0005_"/>
      <sheetName val="견적(助_x0010__x0000_"/>
      <sheetName val="기별용지"/>
      <sheetName val="서∼군(2寅"/>
      <sheetName val="가설공사비"/>
      <sheetName val="PACKING을지(5)"/>
      <sheetName val="NaBisulfit, hol fl ph 5,5&amp;7,5"/>
      <sheetName val="2021"/>
      <sheetName val="Simulasi "/>
      <sheetName val="Plan 4620 Ton"/>
      <sheetName val="총원가Simul(v1월)"/>
      <sheetName val="월선택"/>
      <sheetName val="구Ⴚ_x0000_"/>
      <sheetName val="단가(동_x0000__x0000__x0005_"/>
      <sheetName val="단가(동_x0005__x0000_"/>
      <sheetName val="공사비내역"/>
      <sheetName val="노임,재료비"/>
      <sheetName val="MONTH FROM START INSTALL_06_22"/>
      <sheetName val="배수내역 (2)"/>
      <sheetName val="OUTPUT"/>
      <sheetName val="방송(체육·脀"/>
      <sheetName val="자금청구(건축)"/>
      <sheetName val="시멘_xd800_㜷頀"/>
      <sheetName val="시설_x0005__x0000_"/>
      <sheetName val="2002공임"/>
      <sheetName val="2002자재가격"/>
      <sheetName val="폐기물운반"/>
      <sheetName val="화산경계"/>
      <sheetName val="견적표지 (3"/>
      <sheetName val="0_0ControlSheet31"/>
      <sheetName val="0_0ControlSheet32"/>
      <sheetName val="__H1775_c_ESTI96____2"/>
      <sheetName val="MAIN_GATE_HOUSE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1_사유서"/>
      <sheetName val="BREAKDOW頀ᵛ瀞囏"/>
      <sheetName val="손익분기점_데이터"/>
      <sheetName val="매각대상자산_청산가치"/>
      <sheetName val="T_KE_CP1"/>
      <sheetName val="Bab品Ṹ頀Ṻ픀"/>
      <sheetName val="0_0Control_x000c__x0000__x0000__x0001_Ԁ_x0000_"/>
      <sheetName val="외주대비-က辏?Ԁ耙"/>
      <sheetName val="원안"/>
      <sheetName val="12cgou"/>
      <sheetName val="전선"/>
      <sheetName val="자재테이블"/>
      <sheetName val="시멘Ç_x0000_Ԁ_x0000_"/>
      <sheetName val="단가최종"/>
      <sheetName val="외주대비-က辏_xda68_"/>
      <sheetName val="7.경제성결과"/>
      <sheetName val="도급표지  (怀꿟"/>
      <sheetName val="배방교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단가16(노임)"/>
      <sheetName val="일위노임"/>
      <sheetName val=" 갑_x001f_"/>
      <sheetName val="원가계산(2)"/>
      <sheetName val="상하수대비내역(공내역)"/>
      <sheetName val="ChartData"/>
      <sheetName val="변경비⣗鼏휂"/>
      <sheetName val="소야공정계_x0000__x0000_"/>
      <sheetName val="소야공정계罈."/>
      <sheetName val="골재산출"/>
      <sheetName val="부_x0000_쎥_x0000_"/>
      <sheetName val="合成単価作成表-BLDG"/>
      <sheetName val="건축원가계산서"/>
      <sheetName val="C.배수관공"/>
      <sheetName val="주차구획_x0000__x0000_Ԁ"/>
      <sheetName val="급여병적자료"/>
      <sheetName val="6.RJP이토처리시간"/>
      <sheetName val="7.RJP지층별제원"/>
      <sheetName val="흥양2교토_x0000__x0000_Ā_x0000_"/>
      <sheetName val="4_수량산출서1"/>
      <sheetName val="안양동교_1안1"/>
      <sheetName val="const_"/>
      <sheetName val="입찰내역_발주처_양식"/>
      <sheetName val="자재기성_신청서_xlsx"/>
      <sheetName val="4_수량산출서2"/>
      <sheetName val="1_관로2"/>
      <sheetName val="안양동교_1안2"/>
      <sheetName val="A_견적1"/>
      <sheetName val="const_1"/>
      <sheetName val="4_예산내역서1"/>
      <sheetName val="입찰내역_발주처_양식1"/>
      <sheetName val="자재기성_신청서_xlsx1"/>
      <sheetName val="TREE_䢬"/>
      <sheetName val="흥양2교토㎈ï뇸ર"/>
      <sheetName val="공량산출근거서"/>
      <sheetName val="도급표지  (3_x0000_"/>
      <sheetName val="6공구(_xda8b_瀀"/>
      <sheetName val="Sh_x0000__x0000__x0000_"/>
      <sheetName val="Sh_x0010__x0000_ጾ"/>
      <sheetName val="소야공정_x0000__x0000_Ԁ"/>
      <sheetName val="단가산品Ṹ"/>
      <sheetName val="CIP_x0000__x0000_Ā"/>
      <sheetName val="공통가_x0000_쫨_x0000_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준검_내역서11"/>
      <sheetName val="2_대외공문11"/>
      <sheetName val="1_수인터널11"/>
      <sheetName val="설_계11"/>
      <sheetName val="0_0ControlSheet11"/>
      <sheetName val="0_1keyAssumption11"/>
      <sheetName val="6PILE__(돌출)11"/>
      <sheetName val="AS포장복구_11"/>
      <sheetName val="Sheet1_(2)10"/>
      <sheetName val="내역(최종본4_5)11"/>
      <sheetName val="입출재고현황_(2)10"/>
      <sheetName val="BSD_(2)10"/>
      <sheetName val="제잡비_xls10"/>
      <sheetName val="실행내역서_10"/>
      <sheetName val="1_설계조건10"/>
      <sheetName val="전차선로_물량표10"/>
      <sheetName val="현장별계약현황('98_10_31)10"/>
      <sheetName val="96보완계획7_1210"/>
      <sheetName val="4_내진설계10"/>
      <sheetName val="_총괄표10"/>
      <sheetName val="1__설계조건_2_단면가정_3__하중계산10"/>
      <sheetName val="DATA_입력란10"/>
      <sheetName val="2_고용보험료산출근거10"/>
      <sheetName val="1_취수장10"/>
      <sheetName val="3BL공동구_수량10"/>
      <sheetName val="인건비_10"/>
      <sheetName val="플랜트_설치10"/>
      <sheetName val="노원열병합__건축공사기성내역서10"/>
      <sheetName val="부대입찰_내역서10"/>
      <sheetName val="토공(우물통,기타)_10"/>
      <sheetName val="원가계산_(2)10"/>
      <sheetName val="Eq__Mobilization10"/>
      <sheetName val="장비당단가_(1)9"/>
      <sheetName val="Sheet2_(2)9"/>
      <sheetName val="1_설계기준9"/>
      <sheetName val="97년_추정10"/>
      <sheetName val="현장관리비_산출내역10"/>
      <sheetName val="콤보박스와_리스트박스의_연결10"/>
      <sheetName val="수_량_명_세_서_-_19"/>
      <sheetName val="2_건축9"/>
      <sheetName val="프라임_강변역(4,236)8"/>
      <sheetName val="내___역8"/>
      <sheetName val="집_계_표8"/>
      <sheetName val="공정표_9"/>
      <sheetName val="5_2코핑8"/>
      <sheetName val="배수공_시멘트_및_골재량_산출8"/>
      <sheetName val="7_PILE__(돌출)8"/>
      <sheetName val="P_M_별8"/>
      <sheetName val="8_PILE__(돌출)9"/>
      <sheetName val="2000년_공정표8"/>
      <sheetName val="2_교량(신설)8"/>
      <sheetName val="별표_9"/>
      <sheetName val="설내역서_9"/>
      <sheetName val="광통신_견적내역서18"/>
      <sheetName val="할증_8"/>
      <sheetName val="unit_48"/>
      <sheetName val="DATA_입력부8"/>
      <sheetName val="EQUIP_LIST8"/>
      <sheetName val="CIP_공사9"/>
      <sheetName val="4_경비_5_영업외수지8"/>
      <sheetName val="_견적서8"/>
      <sheetName val="표지_(2)10"/>
      <sheetName val="수량산출서_갑지8"/>
      <sheetName val="표지_(3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교각토공__2_10"/>
      <sheetName val="1_본부별8"/>
      <sheetName val="2000_058"/>
      <sheetName val="HRSG_SMALL0722010"/>
      <sheetName val="6__안전관리비18"/>
      <sheetName val="하도내역_(철콘)9"/>
      <sheetName val="3_공통공사대비10"/>
      <sheetName val="노무비_근거9"/>
      <sheetName val="조건표_(2)9"/>
      <sheetName val="임율_Data9"/>
      <sheetName val="2차전체변경예정_(2)9"/>
      <sheetName val="토공유동표(전체_당초)9"/>
      <sheetName val="목차_9"/>
      <sheetName val="단면_(2)9"/>
      <sheetName val="b_balju_(2)9"/>
      <sheetName val="8_현장관리비9"/>
      <sheetName val="7_안전관리비9"/>
      <sheetName val="7__현장관리비_9"/>
      <sheetName val="노무비_8"/>
      <sheetName val="내역서_제출8"/>
      <sheetName val="구조______8"/>
      <sheetName val="간_지18"/>
      <sheetName val="화재_탐지_설비8"/>
      <sheetName val="4_일위대가집계8"/>
      <sheetName val="5__현장관리비(new)_8"/>
      <sheetName val="Customer_Databas8"/>
      <sheetName val="방배동내역_(총괄)8"/>
      <sheetName val="1_3_1절점좌표8"/>
      <sheetName val="1_1설계기준8"/>
      <sheetName val="기초입력_DATA8"/>
      <sheetName val="4_장비손료8"/>
      <sheetName val="단양_00_아파트-세부내역8"/>
      <sheetName val="5호광장_(만점)8"/>
      <sheetName val="인천국제_(만점)_(2)8"/>
      <sheetName val="전선_및_전선관7"/>
      <sheetName val="VENDOR_LIST7"/>
      <sheetName val="남양시작동자105노65기1_3화1_27"/>
      <sheetName val="관음목장(제출용)자105인97_57"/>
      <sheetName val="2F_회의실견적(5_14_일대)7"/>
      <sheetName val="설계기준_및_하중계산7"/>
      <sheetName val="5_정산서8"/>
      <sheetName val="재활용_악취_먼지DUCT산출8"/>
      <sheetName val="1062-X방향_7"/>
      <sheetName val="TABLE_DB7"/>
      <sheetName val="쌍용_data_base7"/>
      <sheetName val="수목데이타_7"/>
      <sheetName val="원내역서_그대로7"/>
      <sheetName val="전체내역_(2)7"/>
      <sheetName val="Hyundai_Unit_cost_xls7"/>
      <sheetName val="중기조종사_단위단가9"/>
      <sheetName val="5__현장관리비_new__8"/>
      <sheetName val="Temporary_Mooring8"/>
      <sheetName val="A_LINE8"/>
      <sheetName val="제출내역_(2)8"/>
      <sheetName val="PROJECT_BRIEF7"/>
      <sheetName val="기계_도급내역서6"/>
      <sheetName val="Sight_n_M_H7"/>
      <sheetName val="Piping_Design_Data7"/>
      <sheetName val="4_&amp;_10-inch,_CO2_Combo_&amp;_Sweep7"/>
      <sheetName val="kimre_scrubber7"/>
      <sheetName val="단가_7"/>
      <sheetName val="매출요약(월별)_-년간7"/>
      <sheetName val="4_LINE8"/>
      <sheetName val="7_th8"/>
      <sheetName val="_갑지8"/>
      <sheetName val="총_원가계산8"/>
      <sheetName val="108_수선비7"/>
      <sheetName val="969910(_R)7"/>
      <sheetName val="FRP_PIPING_일위대가7"/>
      <sheetName val="경비_(1)7"/>
      <sheetName val="2_16"/>
      <sheetName val="한성교회_신축공사(050713)_CheckList7"/>
      <sheetName val="strut_type7"/>
      <sheetName val="1_䷨수장7"/>
      <sheetName val="4_뀴진설Ⳅ7"/>
      <sheetName val="전䰨선로_물량표7"/>
      <sheetName val="㶀대입찰_내역서7"/>
      <sheetName val="2_2_오피스텔(12~32F)8"/>
      <sheetName val="일위대가_집계표8"/>
      <sheetName val="9_1지하2층하부보8"/>
      <sheetName val="단계별내역_(2)8"/>
      <sheetName val="4_일위대가8"/>
      <sheetName val="신평리_권리자명부4"/>
      <sheetName val="공내역_및_견적조건6"/>
      <sheetName val="단가_및_재료비7"/>
      <sheetName val="총괄집계_7"/>
      <sheetName val="내역서_(2)7"/>
      <sheetName val="10_경제성분석6"/>
      <sheetName val="청_구5"/>
      <sheetName val="-15_06"/>
      <sheetName val="개인별_순위표8"/>
      <sheetName val="단가대비표_(3)7"/>
      <sheetName val="STEEL_BOX_단면설계(SEC_8)7"/>
      <sheetName val="2_2_띠장의_설계8"/>
      <sheetName val="자__재8"/>
      <sheetName val="CM_18"/>
      <sheetName val="세골재__T2_변경_현황7"/>
      <sheetName val="6__안전관리비19"/>
      <sheetName val="기술부_VENDOR_LIST8"/>
      <sheetName val="4_2_1_마루높이_검토7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변압기_및_발전기_용량7"/>
      <sheetName val="조도계산서_(도서)7"/>
      <sheetName val="빌딩_안내7"/>
      <sheetName val="CABLE_(2)7"/>
      <sheetName val="G_R300경비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전화공사_공량_및_집계표7"/>
      <sheetName val="참조_(2)7"/>
      <sheetName val="6__직접경비7"/>
      <sheetName val="대가_(보완)7"/>
      <sheetName val="3_자재비(총괄)7"/>
      <sheetName val="제조_경영7"/>
      <sheetName val="4_전기7"/>
      <sheetName val="노_무_비7"/>
      <sheetName val="미납품_현황7"/>
      <sheetName val="신설개소별_총집계표(동해-배전)7"/>
      <sheetName val="BOX_본체7"/>
      <sheetName val="MP_MOB7"/>
      <sheetName val="사__업__비__수__지__예__산__서6"/>
      <sheetName val="97_사업추정(WEKI)4"/>
      <sheetName val="기존단가_(2)5"/>
      <sheetName val="7_전산해석결과5"/>
      <sheetName val="4_하중5"/>
      <sheetName val="_ｹ-ﾌﾞﾙ4"/>
      <sheetName val="일위대가_(PM)7"/>
      <sheetName val="①idea_pipeline7"/>
      <sheetName val="IMP_통일양식7"/>
      <sheetName val="LYS_통일양식7"/>
      <sheetName val="Xunit_(단위환산)7"/>
      <sheetName val="유통기한_프로그램7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명일작업계획_(3)7"/>
      <sheetName val="용선_C_L7"/>
      <sheetName val="전_체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SHEET_PILE단가7"/>
      <sheetName val="6_이토처리시간7"/>
      <sheetName val="1차_내역서7"/>
      <sheetName val="BEND_LOSS4"/>
      <sheetName val="TRAY_헹거산출4"/>
      <sheetName val="울진항공등화_내역서7"/>
      <sheetName val="일_위_대_가_표7"/>
      <sheetName val="영흥TL(UP,DOWN)_7"/>
      <sheetName val="3련_BOX7"/>
      <sheetName val="내역서_6"/>
      <sheetName val="2_1외주7"/>
      <sheetName val="2_3노무7"/>
      <sheetName val="2_4자재7"/>
      <sheetName val="2_2장비7"/>
      <sheetName val="2_5경비7"/>
      <sheetName val="2_6수목대7"/>
      <sheetName val="모선자재_집계표6"/>
      <sheetName val="재료의_할증6"/>
      <sheetName val="D1_2_COF모듈자재_입출재고_(B급)6"/>
      <sheetName val="99_조정금액4"/>
      <sheetName val="함열량_db6"/>
      <sheetName val="고객사_관리_코드7"/>
      <sheetName val="중기쥰종사_단위단가7"/>
      <sheetName val="PTVT_(MAU)7"/>
      <sheetName val="토공_total4"/>
      <sheetName val="표__지6"/>
      <sheetName val="Div26_-_Elect6"/>
      <sheetName val="Khoi_luong6"/>
      <sheetName val="Bảng_mã_VT6"/>
      <sheetName val="DonGia_chetao6"/>
      <sheetName val="DonGia_VatTuLK6"/>
      <sheetName val="Fr_Revit6"/>
      <sheetName val="NSA_Summary6"/>
      <sheetName val="chi_tiet5"/>
      <sheetName val="PPC_Summary5"/>
      <sheetName val="Tong_hop4"/>
      <sheetName val="Phan_lap_dat4"/>
      <sheetName val="Lắp_Ráp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cong_thuc_tinh_chi_tiet6"/>
      <sheetName val="_IL-3_XLSY갑지8"/>
      <sheetName val="KET_CAU-_MJV24"/>
      <sheetName val="Ví_dụ4"/>
      <sheetName val="Gia_VLNCMTC4"/>
      <sheetName val="01__DATA4"/>
      <sheetName val="샌딩_에폭시_도장5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COPE_OF_WORK4"/>
      <sheetName val="대3류_4"/>
      <sheetName val="외주대비_ᨀ晙ԯ5"/>
      <sheetName val="3_단가산출서4"/>
      <sheetName val="4_단가산출기초4"/>
      <sheetName val="Rect__102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H__MECHANICAL4"/>
      <sheetName val="J__FIRE_FIGHTING4"/>
      <sheetName val="Sàn_T14"/>
      <sheetName val="Lỗ_thông_gió4"/>
      <sheetName val="Bang_gia_2011_10_123"/>
      <sheetName val="Thống_kê4"/>
      <sheetName val="Tai_khoan4"/>
      <sheetName val="중기사용료_(2)4"/>
      <sheetName val="投标材料清单_3"/>
      <sheetName val="ጊ후다내역_XLS]0_0ControlSheet33"/>
      <sheetName val="Dầm_13"/>
      <sheetName val="Unit_Rate(non_print)3"/>
      <sheetName val="Bang_TH3"/>
      <sheetName val="Cọc_nhồi3"/>
      <sheetName val="5_NKTC3"/>
      <sheetName val="4_BBNT-LĐ3"/>
      <sheetName val="외주대비_-석축???_x3"/>
      <sheetName val="5_6_NTKL_ĐHKK_3"/>
      <sheetName val="5_12_NTKL_PCCC3"/>
      <sheetName val="D_&amp;_W_sizes3"/>
      <sheetName val="Goc_CC3"/>
      <sheetName val="Sàn_tầng_01_(_old_)3"/>
      <sheetName val="Gia_thanh_chuoi_su3"/>
      <sheetName val="Tiep_dia3"/>
      <sheetName val="Don_gia_vung_III-Can_Tho3"/>
      <sheetName val="TH_MEP3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운동장_(2)3"/>
      <sheetName val="주공_갑지3"/>
      <sheetName val="외주대비_-석É3"/>
      <sheetName val="5_2_6~7공사요율3"/>
      <sheetName val="04_12월건강보험(일용직)3"/>
      <sheetName val="1_내역(청_하역장전등)3"/>
      <sheetName val="2_원가집계3"/>
      <sheetName val="05_유류비자금청구(완)3"/>
      <sheetName val="19_07월_세_계3"/>
      <sheetName val="19_07항목별(시트복사금지100번쓰기)3"/>
      <sheetName val="19_05월3"/>
      <sheetName val="grid_(1)3"/>
      <sheetName val="경율산정_XLS3"/>
      <sheetName val="PAD_TR보호대기초3"/>
      <sheetName val="IMF_Code3"/>
      <sheetName val="Elec_LG2"/>
      <sheetName val="ESTI_2"/>
      <sheetName val="1_Requisition(E)2"/>
      <sheetName val="dtct_cong2"/>
      <sheetName val="NHÀ_NHẬP_LIỆU2"/>
      <sheetName val="MÓNG_SILO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Doi_so2"/>
      <sheetName val="TL_rieng2"/>
      <sheetName val="PL_Vua2"/>
      <sheetName val="Basic_Wage2"/>
      <sheetName val="Menber_List2"/>
      <sheetName val="보도내_3"/>
      <sheetName val="Measure_13062"/>
      <sheetName val="DM_ChiPhi2"/>
      <sheetName val="외주대비_-석축_x005f_x0000__x005f_x0000__x005f_x0000__2"/>
      <sheetName val="물가변동_총괄서4"/>
      <sheetName val="7_1유효폭4"/>
      <sheetName val="허용전류-IEC_DATA4"/>
      <sheetName val="본선_토공_분배표4"/>
      <sheetName val="을_23"/>
      <sheetName val="을_13"/>
      <sheetName val="토공_갑지3"/>
      <sheetName val="각사별공사비분개_3"/>
      <sheetName val="해외_연수비용_계산-삭제3"/>
      <sheetName val="해외_기술훈련비_(합계)3"/>
      <sheetName val="Pier_33"/>
      <sheetName val="BOX(1_5X1_5)2"/>
      <sheetName val="TYPE_A2"/>
      <sheetName val="장비투입_(2)2"/>
      <sheetName val="C_&amp;_G_RHS2"/>
      <sheetName val="5_3_단면가정2"/>
      <sheetName val="ITB_COST2"/>
      <sheetName val="CATCH_BASIN2"/>
      <sheetName val="Man_Hole2"/>
      <sheetName val="WEIGHT_LIST1"/>
      <sheetName val="산#2-1_(2)1"/>
      <sheetName val="설산1_나1"/>
      <sheetName val="1_토공1"/>
      <sheetName val="Process_Piping2"/>
      <sheetName val="plan&amp;section_of_foundation1"/>
      <sheetName val="design_criteria1"/>
      <sheetName val="자재_집계표1"/>
      <sheetName val="Raw_Data1"/>
      <sheetName val="PHC파일_천공_및_항타1"/>
      <sheetName val="일위대가_"/>
      <sheetName val="견적(_"/>
      <sheetName val="[후다내역_XLS]__H1775_c_ESTI96____2"/>
      <sheetName val="옥외_전력간선공사"/>
      <sheetName val="ጊ후다내역_XLS_0_0ControlSheet33"/>
      <sheetName val="외주대비_-석축____x3"/>
      <sheetName val="C_MECHANICAL2"/>
      <sheetName val="Du_thau2"/>
      <sheetName val="TỔNG_HỢP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3__CNT2"/>
      <sheetName val="unit_price_list(M)2"/>
      <sheetName val="Breakdown_(B)2"/>
      <sheetName val="thông_tin2"/>
      <sheetName val="2_교̚벝"/>
      <sheetName val="0_0Control렌㟳䠓䒆"/>
      <sheetName val="0_0Control뀌欨砓﹮"/>
      <sheetName val="0_0Control㠌ᅝ逜㓿"/>
      <sheetName val="0_0Control㠌ᅝ퀜㔋"/>
      <sheetName val="SP-ኬ"/>
      <sheetName val="[후다내역_XLS]__H1775_c_ESTI96____3"/>
      <sheetName val="2000년_임금추정"/>
      <sheetName val="PRECAST_lightconc-II2"/>
      <sheetName val="RAB_AR&amp;STR2"/>
      <sheetName val="_후다_x005f_x0001___x005f_x0010__x005f_x0000__x0002"/>
      <sheetName val="Nhan_cong2"/>
      <sheetName val="Thiet_bi2"/>
      <sheetName val="Vat_tu2"/>
      <sheetName val="May_TC2"/>
      <sheetName val="Bang_KL2"/>
      <sheetName val="TH_Kinh_phi2"/>
      <sheetName val="cataloge_moi2"/>
      <sheetName val="견적?"/>
      <sheetName val="수량산출서??"/>
      <sheetName val="수량산출서?"/>
      <sheetName val="부대표지???腰"/>
      <sheetName val="부대표지???䥀"/>
      <sheetName val="부대표지???⽠"/>
      <sheetName val="4_내진"/>
      <sheetName val="_견적Ⴗ"/>
      <sheetName val="[후다내역_XLS]__H1775_c_ESTI96____4"/>
      <sheetName val="2_교"/>
      <sheetName val="1-1.경비산출내역"/>
      <sheetName val="PUMP"/>
      <sheetName val="토공(완충)"/>
      <sheetName val="자재집계"/>
      <sheetName val="단가(동濐Ȫ"/>
      <sheetName val="04고객별 담당자"/>
      <sheetName val="단가(강재운_x0005__x0000_"/>
      <sheetName val="단가(강재운⩿⾔"/>
      <sheetName val="C-노_x0000__x0000__x0005_"/>
      <sheetName val="환율199911"/>
      <sheetName val="남양시작동010313_x0000__x0000__x0005__x0000_"/>
      <sheetName val="도급표지__x0003_"/>
      <sheetName val="문10"/>
      <sheetName val=" 토목 처리장도급내역서 "/>
      <sheetName val="bqmp"/>
      <sheetName val="공조기"/>
      <sheetName val="내역서(기계)"/>
      <sheetName val="기둥(胔Ẩ_x0018_"/>
      <sheetName val="기둥(˔_x0000_ꠀ"/>
      <sheetName val="기둥(㷔₼ "/>
      <sheetName val="기둥(㷔嚼"/>
      <sheetName val="선수금"/>
      <sheetName val="샤워실위생"/>
      <sheetName val="9-1차이碏꾂"/>
      <sheetName val="9-1차이ﺏ動"/>
      <sheetName val="9-1차이梏鎃"/>
      <sheetName val="설계변경(변경분)"/>
      <sheetName val="일위대가-1"/>
      <sheetName val="SONIC"/>
      <sheetName val="일일보고"/>
      <sheetName val="BREAKDOWN(철거Þ_x0000_Ԁ"/>
      <sheetName val="E총15"/>
      <sheetName val="현장인원¬_x0000_"/>
      <sheetName val="수량산출표"/>
      <sheetName val="구조물터파기_x0003__x0000_蠀_xd8c9_"/>
      <sheetName val="시산표"/>
      <sheetName val="4.경비 5.영0_x0000__x0000__x0000_"/>
      <sheetName val="5.경비"/>
      <sheetName val="형틀"/>
      <sheetName val="골재및자재집계표"/>
      <sheetName val="[후다내역.XLS]__H1775_c_ESTI96____6"/>
      <sheetName val="[후다내역.XLS]__H1775_c_ESTI96____5"/>
      <sheetName val="현금예금"/>
      <sheetName val="4월계획"/>
      <sheetName val="Links"/>
      <sheetName val="Lead"/>
      <sheetName val="내역서_x0000__x0000_㠀_x0000_"/>
      <sheetName val="MP"/>
      <sheetName val="CMQS"/>
      <sheetName val="월간보고자료FORM2"/>
      <sheetName val="호표(수)"/>
      <sheetName val="견적(©_x0000__x0000_"/>
      <sheetName val="총괄BOQ"/>
      <sheetName val="한일시멘트(20100722정리)(원본)"/>
      <sheetName val="한일시멘트"/>
      <sheetName val="철거수량(전송)"/>
      <sheetName val="원가&amp;하도급원가"/>
      <sheetName val="항목(데이타삭제금지)"/>
      <sheetName val="계장 품셈표"/>
    </sheetNames>
    <sheetDataSet>
      <sheetData sheetId="0" refreshError="1"/>
      <sheetData sheetId="1" refreshError="1"/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/>
      <sheetData sheetId="6"/>
      <sheetData sheetId="7">
        <row r="1">
          <cell r="A1" t="str">
            <v>PHIẾU XỬ LÝ HỒ SƠ THANH TOÁN VƯỢT THẨM QUYỀN PD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/>
      <sheetData sheetId="2288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/>
      <sheetData sheetId="8035"/>
      <sheetData sheetId="8036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/>
      <sheetData sheetId="8057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S2"/>
      <sheetName val="VXXXXX"/>
      <sheetName val="추산(합계)"/>
      <sheetName val="추산(시범기)"/>
      <sheetName val="추산(비행제어계통) "/>
      <sheetName val="품목별"/>
      <sheetName val="년도별"/>
      <sheetName val="제조갑지"/>
      <sheetName val="이윤(제조)"/>
      <sheetName val="국내재료비"/>
      <sheetName val="재료비내역"/>
      <sheetName val="간접재료비"/>
      <sheetName val="작업설물"/>
      <sheetName val="작업설물율"/>
      <sheetName val="직접노무비"/>
      <sheetName val="공수"/>
      <sheetName val="제조공수"/>
      <sheetName val="제조임율"/>
      <sheetName val="감가상각비"/>
      <sheetName val="용역갑지"/>
      <sheetName val="이윤(용역)"/>
      <sheetName val="국내재료비(용역)"/>
      <sheetName val="자재세부내역"/>
      <sheetName val="직접노무비(기술용역)"/>
      <sheetName val="기술용역 MM"/>
      <sheetName val="MM"/>
      <sheetName val="용역단가"/>
      <sheetName val="용역간접노무비율"/>
      <sheetName val="전용상각비"/>
      <sheetName val="시험검사비"/>
      <sheetName val="용역간접경비율"/>
      <sheetName val="용역일반관리비율"/>
      <sheetName val="공정외주"/>
      <sheetName val="나머지"/>
      <sheetName val="미익SUB"/>
      <sheetName val="VLOOK"/>
      <sheetName val="방산유압"/>
      <sheetName val="주재료비"/>
      <sheetName val="비교표1"/>
      <sheetName val="제조 경영"/>
      <sheetName val="잠시"/>
      <sheetName val="지급이자"/>
      <sheetName val="비목계산"/>
      <sheetName val="시험연구비상각"/>
      <sheetName val="감가상각"/>
      <sheetName val="수입"/>
      <sheetName val="임율"/>
      <sheetName val="11조직"/>
      <sheetName val="채권(하반기)"/>
      <sheetName val="MSQ"/>
      <sheetName val="명단"/>
      <sheetName val="간접재료(갑)"/>
      <sheetName val="경비공통"/>
      <sheetName val="국내"/>
      <sheetName val="일반물자(한국통신)"/>
      <sheetName val="Tabelle1"/>
      <sheetName val="이익잉여금처분계산서"/>
      <sheetName val="재무상태변동표"/>
      <sheetName val="제조원가명세서"/>
      <sheetName val="현금흐름표"/>
      <sheetName val="30TON 재검토(0618)"/>
      <sheetName val="년간 자금계획(90일 적용)"/>
      <sheetName val="수정시산표"/>
      <sheetName val="MAT"/>
      <sheetName val="제조집계(상각)"/>
      <sheetName val="96갑지"/>
      <sheetName val="재료비"/>
      <sheetName val="일반관리비세부내역(건설부문)"/>
      <sheetName val="갑지"/>
      <sheetName val="실행계획1-7"/>
      <sheetName val="재료집계"/>
      <sheetName val="Language 종류"/>
      <sheetName val="파도갑95"/>
      <sheetName val="업체비교"/>
      <sheetName val="한라"/>
      <sheetName val="세계"/>
      <sheetName val="수퍼텍"/>
      <sheetName val="다목적갑"/>
      <sheetName val="MSTS"/>
      <sheetName val="기초부품"/>
      <sheetName val="발사관"/>
      <sheetName val="견적구분"/>
      <sheetName val="불러오기"/>
      <sheetName val="학습율"/>
      <sheetName val="수입부품-견적"/>
      <sheetName val="국내입고"/>
      <sheetName val="K6JAEGON"/>
      <sheetName val="품목수입"/>
      <sheetName val="1단"/>
      <sheetName val="이자정산계획"/>
      <sheetName val="당초"/>
      <sheetName val="혜주"/>
      <sheetName val="품번대조"/>
      <sheetName val="해결과표"/>
      <sheetName val="손익분석"/>
      <sheetName val="전신환매도율"/>
      <sheetName val="부분합요약"/>
      <sheetName val="자재비"/>
      <sheetName val="월별경비"/>
      <sheetName val="#REF"/>
      <sheetName val="내역서"/>
      <sheetName val="추산(비행제어계통)_"/>
      <sheetName val="기술용역_MM"/>
      <sheetName val="제조_경영"/>
      <sheetName val="30TON_재검토(0618)"/>
      <sheetName val="년간_자금계획(90일_적용)"/>
      <sheetName val="유가증권LS"/>
      <sheetName val="갑지(M60)"/>
      <sheetName val="Interpolation coef."/>
      <sheetName val="항목코드"/>
      <sheetName val="■ 천마호기별LQ생산계획"/>
      <sheetName val="주요재료비"/>
      <sheetName val="서울판관-공통부문"/>
      <sheetName val="월별수입"/>
      <sheetName val="수"/>
      <sheetName val="목록"/>
      <sheetName val="M.M계산 "/>
      <sheetName val="수입품"/>
      <sheetName val="프로젝트목록"/>
      <sheetName val="10월 급여"/>
      <sheetName val="추산(비행제어계통)_1"/>
      <sheetName val="기술용역_MM1"/>
      <sheetName val="제조_경영1"/>
      <sheetName val="30TON_재검토(0618)1"/>
      <sheetName val="년간_자금계획(90일_적용)1"/>
      <sheetName val="Language_종류"/>
      <sheetName val="Interpolation_coef_"/>
      <sheetName val="■_천마호기별LQ생산계획"/>
      <sheetName val="M_M계산_"/>
      <sheetName val="T-50인니 사업 실행계획(하반기)"/>
      <sheetName val="원가갑지"/>
      <sheetName val="대지급(한미)"/>
      <sheetName val="작업시간"/>
      <sheetName val="차입금현황(2)"/>
      <sheetName val="시산표"/>
      <sheetName val="I一般比"/>
      <sheetName val="설직재-1"/>
      <sheetName val="N賃率-職"/>
      <sheetName val="산출근거1"/>
      <sheetName val="직재"/>
      <sheetName val="재무제표3년"/>
      <sheetName val="설계예산서"/>
      <sheetName val="NDT견적"/>
      <sheetName val="월"/>
      <sheetName val=" HIT-&gt;HMC 견적(3900)"/>
      <sheetName val="일위대가(1)"/>
      <sheetName val="99년말외주계획참고"/>
      <sheetName val="을지"/>
      <sheetName val="연습"/>
      <sheetName val="산출내역"/>
      <sheetName val="총괄내역서"/>
      <sheetName val="XREF"/>
      <sheetName val="자본"/>
      <sheetName val="제조경비"/>
      <sheetName val="부재료입고"/>
      <sheetName val="직노"/>
      <sheetName val="실행내역"/>
      <sheetName val="제조원가"/>
      <sheetName val="JG"/>
      <sheetName val="EL90"/>
      <sheetName val="HB"/>
      <sheetName val="과천MAIN"/>
      <sheetName val="합손"/>
      <sheetName val="이자율"/>
      <sheetName val="설계내역서"/>
      <sheetName val="Sheet4"/>
      <sheetName val="자료"/>
      <sheetName val="입사일"/>
      <sheetName val="입찰안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집계표"/>
      <sheetName val="PPS2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R46"/>
  <sheetViews>
    <sheetView showGridLines="0" tabSelected="1" zoomScale="85" zoomScaleNormal="85" zoomScaleSheetLayoutView="85" workbookViewId="0">
      <selection sqref="A1:K1"/>
    </sheetView>
  </sheetViews>
  <sheetFormatPr defaultRowHeight="13.5"/>
  <cols>
    <col min="1" max="1" width="6.75" style="3" customWidth="1"/>
    <col min="2" max="2" width="7.5" style="3" customWidth="1"/>
    <col min="3" max="3" width="14.625" style="3" customWidth="1"/>
    <col min="4" max="15" width="17.625" style="3" customWidth="1"/>
    <col min="16" max="16" width="49" style="3" customWidth="1"/>
    <col min="17" max="17" width="52.125" style="3" customWidth="1"/>
    <col min="18" max="18" width="29.875" style="3" customWidth="1"/>
    <col min="19" max="16384" width="9" style="4"/>
  </cols>
  <sheetData>
    <row r="1" spans="1:18" ht="30.6" customHeight="1" thickBot="1">
      <c r="A1" s="244" t="s">
        <v>85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1"/>
      <c r="M1" s="1"/>
      <c r="N1" s="1"/>
      <c r="O1" s="1"/>
      <c r="P1" s="1"/>
      <c r="Q1" s="1"/>
      <c r="R1" s="1"/>
    </row>
    <row r="2" spans="1:18" ht="43.5" customHeight="1" thickBot="1">
      <c r="A2" s="245" t="s">
        <v>9</v>
      </c>
      <c r="B2" s="246"/>
      <c r="C2" s="247"/>
      <c r="D2" s="254" t="s">
        <v>119</v>
      </c>
      <c r="E2" s="255"/>
      <c r="F2" s="255"/>
      <c r="G2" s="255"/>
      <c r="H2" s="256" t="s">
        <v>120</v>
      </c>
      <c r="I2" s="257"/>
      <c r="J2" s="257"/>
      <c r="K2" s="257"/>
      <c r="L2" s="258" t="s">
        <v>121</v>
      </c>
      <c r="M2" s="259"/>
      <c r="N2" s="259"/>
      <c r="O2" s="259"/>
      <c r="P2" s="220" t="s">
        <v>10</v>
      </c>
      <c r="Q2" s="223" t="s">
        <v>11</v>
      </c>
      <c r="R2" s="5"/>
    </row>
    <row r="3" spans="1:18" ht="24.95" customHeight="1">
      <c r="A3" s="248"/>
      <c r="B3" s="249"/>
      <c r="C3" s="250"/>
      <c r="D3" s="226" t="s">
        <v>3</v>
      </c>
      <c r="E3" s="228" t="s">
        <v>12</v>
      </c>
      <c r="F3" s="230" t="s">
        <v>4</v>
      </c>
      <c r="G3" s="232" t="s">
        <v>13</v>
      </c>
      <c r="H3" s="234" t="s">
        <v>3</v>
      </c>
      <c r="I3" s="236" t="s">
        <v>12</v>
      </c>
      <c r="J3" s="238" t="s">
        <v>4</v>
      </c>
      <c r="K3" s="238" t="s">
        <v>13</v>
      </c>
      <c r="L3" s="240" t="s">
        <v>3</v>
      </c>
      <c r="M3" s="242" t="s">
        <v>12</v>
      </c>
      <c r="N3" s="240" t="s">
        <v>4</v>
      </c>
      <c r="O3" s="240" t="s">
        <v>5</v>
      </c>
      <c r="P3" s="221"/>
      <c r="Q3" s="224"/>
      <c r="R3" s="5"/>
    </row>
    <row r="4" spans="1:18" ht="24.95" customHeight="1" thickBot="1">
      <c r="A4" s="251"/>
      <c r="B4" s="252"/>
      <c r="C4" s="253"/>
      <c r="D4" s="227"/>
      <c r="E4" s="229"/>
      <c r="F4" s="231"/>
      <c r="G4" s="233"/>
      <c r="H4" s="235"/>
      <c r="I4" s="237"/>
      <c r="J4" s="239"/>
      <c r="K4" s="239"/>
      <c r="L4" s="241"/>
      <c r="M4" s="243"/>
      <c r="N4" s="241"/>
      <c r="O4" s="241"/>
      <c r="P4" s="222"/>
      <c r="Q4" s="225"/>
      <c r="R4" s="5"/>
    </row>
    <row r="5" spans="1:18" ht="24.95" customHeight="1" thickBot="1">
      <c r="A5" s="6"/>
      <c r="B5" s="209" t="s">
        <v>14</v>
      </c>
      <c r="C5" s="210"/>
      <c r="D5" s="7" t="s">
        <v>15</v>
      </c>
      <c r="E5" s="8" t="s">
        <v>106</v>
      </c>
      <c r="F5" s="9" t="s">
        <v>16</v>
      </c>
      <c r="G5" s="10" t="s">
        <v>111</v>
      </c>
      <c r="H5" s="122" t="s">
        <v>15</v>
      </c>
      <c r="I5" s="123" t="s">
        <v>107</v>
      </c>
      <c r="J5" s="124" t="s">
        <v>16</v>
      </c>
      <c r="K5" s="124" t="s">
        <v>111</v>
      </c>
      <c r="L5" s="150" t="s">
        <v>17</v>
      </c>
      <c r="M5" s="149" t="s">
        <v>107</v>
      </c>
      <c r="N5" s="150" t="s">
        <v>4</v>
      </c>
      <c r="O5" s="150" t="s">
        <v>111</v>
      </c>
      <c r="P5" s="11"/>
      <c r="Q5" s="12"/>
      <c r="R5" s="13"/>
    </row>
    <row r="6" spans="1:18" ht="40.5" customHeight="1">
      <c r="A6" s="211" t="s">
        <v>19</v>
      </c>
      <c r="B6" s="212" t="s">
        <v>20</v>
      </c>
      <c r="C6" s="213"/>
      <c r="D6" s="74"/>
      <c r="E6" s="74"/>
      <c r="F6" s="74"/>
      <c r="G6" s="74"/>
      <c r="H6" s="125"/>
      <c r="I6" s="126"/>
      <c r="J6" s="125"/>
      <c r="K6" s="125"/>
      <c r="L6" s="151"/>
      <c r="M6" s="151"/>
      <c r="N6" s="151"/>
      <c r="O6" s="151"/>
      <c r="P6" s="120"/>
      <c r="Q6" s="121"/>
      <c r="R6" s="14"/>
    </row>
    <row r="7" spans="1:18" ht="20.100000000000001" customHeight="1">
      <c r="A7" s="194"/>
      <c r="B7" s="214" t="s">
        <v>23</v>
      </c>
      <c r="C7" s="215"/>
      <c r="D7" s="16"/>
      <c r="E7" s="16"/>
      <c r="F7" s="16"/>
      <c r="G7" s="16"/>
      <c r="H7" s="127"/>
      <c r="I7" s="127"/>
      <c r="J7" s="127"/>
      <c r="K7" s="127"/>
      <c r="L7" s="152"/>
      <c r="M7" s="152"/>
      <c r="N7" s="152"/>
      <c r="O7" s="152"/>
      <c r="P7" s="17"/>
      <c r="Q7" s="18"/>
      <c r="R7" s="19"/>
    </row>
    <row r="8" spans="1:18" ht="20.100000000000001" customHeight="1">
      <c r="A8" s="194"/>
      <c r="B8" s="216" t="s">
        <v>24</v>
      </c>
      <c r="C8" s="217"/>
      <c r="D8" s="76"/>
      <c r="E8" s="76"/>
      <c r="F8" s="77"/>
      <c r="G8" s="76"/>
      <c r="H8" s="128"/>
      <c r="I8" s="128"/>
      <c r="J8" s="128"/>
      <c r="K8" s="128"/>
      <c r="L8" s="153"/>
      <c r="M8" s="153"/>
      <c r="N8" s="153"/>
      <c r="O8" s="153"/>
      <c r="P8" s="24"/>
      <c r="Q8" s="25" t="s">
        <v>25</v>
      </c>
      <c r="R8" s="26"/>
    </row>
    <row r="9" spans="1:18" ht="31.5" customHeight="1">
      <c r="A9" s="194"/>
      <c r="B9" s="198" t="s">
        <v>28</v>
      </c>
      <c r="C9" s="27" t="s">
        <v>29</v>
      </c>
      <c r="D9" s="78"/>
      <c r="E9" s="78"/>
      <c r="F9" s="79"/>
      <c r="G9" s="78"/>
      <c r="H9" s="129"/>
      <c r="I9" s="129"/>
      <c r="J9" s="129"/>
      <c r="K9" s="129"/>
      <c r="L9" s="154"/>
      <c r="M9" s="154"/>
      <c r="N9" s="154"/>
      <c r="O9" s="154"/>
      <c r="P9" s="28"/>
      <c r="Q9" s="29" t="s">
        <v>31</v>
      </c>
      <c r="R9" s="26"/>
    </row>
    <row r="10" spans="1:18" ht="20.100000000000001" customHeight="1">
      <c r="A10" s="194"/>
      <c r="B10" s="199"/>
      <c r="C10" s="30" t="s">
        <v>33</v>
      </c>
      <c r="D10" s="32"/>
      <c r="E10" s="32"/>
      <c r="F10" s="32"/>
      <c r="G10" s="32"/>
      <c r="H10" s="130"/>
      <c r="I10" s="130"/>
      <c r="J10" s="130"/>
      <c r="K10" s="130"/>
      <c r="L10" s="155"/>
      <c r="M10" s="155"/>
      <c r="N10" s="155"/>
      <c r="O10" s="155"/>
      <c r="P10" s="29"/>
      <c r="Q10" s="29" t="s">
        <v>35</v>
      </c>
      <c r="R10" s="26"/>
    </row>
    <row r="11" spans="1:18" ht="20.100000000000001" customHeight="1">
      <c r="A11" s="194"/>
      <c r="B11" s="199"/>
      <c r="C11" s="30" t="s">
        <v>36</v>
      </c>
      <c r="D11" s="32"/>
      <c r="E11" s="32"/>
      <c r="F11" s="32"/>
      <c r="G11" s="32"/>
      <c r="H11" s="130"/>
      <c r="I11" s="130"/>
      <c r="J11" s="130"/>
      <c r="K11" s="130"/>
      <c r="L11" s="155"/>
      <c r="M11" s="155"/>
      <c r="N11" s="155"/>
      <c r="O11" s="155"/>
      <c r="P11" s="29"/>
      <c r="Q11" s="29" t="s">
        <v>35</v>
      </c>
      <c r="R11" s="26"/>
    </row>
    <row r="12" spans="1:18" ht="20.100000000000001" customHeight="1">
      <c r="A12" s="194"/>
      <c r="B12" s="199"/>
      <c r="C12" s="30" t="s">
        <v>37</v>
      </c>
      <c r="D12" s="32"/>
      <c r="E12" s="32"/>
      <c r="F12" s="32"/>
      <c r="G12" s="32"/>
      <c r="H12" s="130"/>
      <c r="I12" s="130"/>
      <c r="J12" s="130"/>
      <c r="K12" s="130"/>
      <c r="L12" s="155"/>
      <c r="M12" s="155"/>
      <c r="N12" s="155"/>
      <c r="O12" s="155"/>
      <c r="P12" s="33"/>
      <c r="Q12" s="29" t="s">
        <v>35</v>
      </c>
      <c r="R12" s="20"/>
    </row>
    <row r="13" spans="1:18" ht="20.100000000000001" customHeight="1">
      <c r="A13" s="194"/>
      <c r="B13" s="199"/>
      <c r="C13" s="30" t="s">
        <v>38</v>
      </c>
      <c r="D13" s="32"/>
      <c r="E13" s="81"/>
      <c r="F13" s="4"/>
      <c r="G13" s="32"/>
      <c r="H13" s="130"/>
      <c r="I13" s="130"/>
      <c r="J13" s="130"/>
      <c r="K13" s="130"/>
      <c r="L13" s="155"/>
      <c r="M13" s="155"/>
      <c r="N13" s="155"/>
      <c r="O13" s="155"/>
      <c r="P13" s="35"/>
      <c r="Q13" s="29"/>
      <c r="R13" s="26"/>
    </row>
    <row r="14" spans="1:18" ht="62.25" customHeight="1">
      <c r="A14" s="194"/>
      <c r="B14" s="199"/>
      <c r="C14" s="39" t="s">
        <v>41</v>
      </c>
      <c r="D14" s="32"/>
      <c r="E14" s="32"/>
      <c r="F14" s="80"/>
      <c r="G14" s="32"/>
      <c r="H14" s="130"/>
      <c r="I14" s="130"/>
      <c r="J14" s="131"/>
      <c r="K14" s="130"/>
      <c r="L14" s="155"/>
      <c r="M14" s="155"/>
      <c r="N14" s="156"/>
      <c r="O14" s="155"/>
      <c r="P14" s="33"/>
      <c r="Q14" s="29"/>
      <c r="R14" s="40"/>
    </row>
    <row r="15" spans="1:18" ht="20.100000000000001" customHeight="1">
      <c r="A15" s="194"/>
      <c r="B15" s="199"/>
      <c r="C15" s="39" t="s">
        <v>42</v>
      </c>
      <c r="D15" s="82"/>
      <c r="E15" s="82"/>
      <c r="F15" s="83"/>
      <c r="G15" s="82"/>
      <c r="H15" s="132"/>
      <c r="I15" s="132"/>
      <c r="J15" s="132"/>
      <c r="K15" s="132"/>
      <c r="L15" s="157"/>
      <c r="M15" s="157"/>
      <c r="N15" s="157"/>
      <c r="O15" s="157"/>
      <c r="P15" s="35"/>
      <c r="Q15" s="29"/>
      <c r="R15" s="26"/>
    </row>
    <row r="16" spans="1:18" ht="20.100000000000001" customHeight="1">
      <c r="A16" s="194"/>
      <c r="B16" s="199"/>
      <c r="C16" s="43" t="s">
        <v>43</v>
      </c>
      <c r="D16" s="84"/>
      <c r="E16" s="84"/>
      <c r="F16" s="85"/>
      <c r="G16" s="84"/>
      <c r="H16" s="133"/>
      <c r="I16" s="133"/>
      <c r="J16" s="133"/>
      <c r="K16" s="133"/>
      <c r="L16" s="158"/>
      <c r="M16" s="158"/>
      <c r="N16" s="158"/>
      <c r="O16" s="158"/>
      <c r="P16" s="44"/>
      <c r="Q16" s="29" t="s">
        <v>25</v>
      </c>
      <c r="R16" s="26"/>
    </row>
    <row r="17" spans="1:18" ht="20.100000000000001" customHeight="1">
      <c r="A17" s="194"/>
      <c r="B17" s="200"/>
      <c r="C17" s="45" t="s">
        <v>44</v>
      </c>
      <c r="D17" s="87"/>
      <c r="E17" s="87"/>
      <c r="F17" s="88"/>
      <c r="G17" s="87"/>
      <c r="H17" s="134"/>
      <c r="I17" s="134"/>
      <c r="J17" s="134"/>
      <c r="K17" s="134"/>
      <c r="L17" s="159"/>
      <c r="M17" s="159"/>
      <c r="N17" s="159"/>
      <c r="O17" s="159"/>
      <c r="P17" s="46"/>
      <c r="Q17" s="47"/>
      <c r="R17" s="26"/>
    </row>
    <row r="18" spans="1:18" ht="20.100000000000001" customHeight="1">
      <c r="A18" s="194"/>
      <c r="B18" s="218" t="s">
        <v>45</v>
      </c>
      <c r="C18" s="219"/>
      <c r="D18" s="87"/>
      <c r="E18" s="87"/>
      <c r="F18" s="88"/>
      <c r="G18" s="87"/>
      <c r="H18" s="134"/>
      <c r="I18" s="134"/>
      <c r="J18" s="134"/>
      <c r="K18" s="134"/>
      <c r="L18" s="159"/>
      <c r="M18" s="159"/>
      <c r="N18" s="159"/>
      <c r="O18" s="159"/>
      <c r="P18" s="47"/>
      <c r="Q18" s="47"/>
      <c r="R18" s="26"/>
    </row>
    <row r="19" spans="1:18" ht="20.100000000000001" customHeight="1">
      <c r="A19" s="194"/>
      <c r="B19" s="214" t="s">
        <v>46</v>
      </c>
      <c r="C19" s="215"/>
      <c r="D19" s="87"/>
      <c r="E19" s="87"/>
      <c r="F19" s="88"/>
      <c r="G19" s="87"/>
      <c r="H19" s="134"/>
      <c r="I19" s="134"/>
      <c r="J19" s="134"/>
      <c r="K19" s="134"/>
      <c r="L19" s="159"/>
      <c r="M19" s="159"/>
      <c r="N19" s="159"/>
      <c r="O19" s="159"/>
      <c r="P19" s="47"/>
      <c r="Q19" s="47" t="s">
        <v>25</v>
      </c>
      <c r="R19" s="26"/>
    </row>
    <row r="20" spans="1:18" ht="20.100000000000001" customHeight="1">
      <c r="A20" s="194"/>
      <c r="B20" s="191" t="s">
        <v>48</v>
      </c>
      <c r="C20" s="192"/>
      <c r="D20" s="82"/>
      <c r="E20" s="82"/>
      <c r="F20" s="83"/>
      <c r="G20" s="82"/>
      <c r="H20" s="132"/>
      <c r="I20" s="132"/>
      <c r="J20" s="132"/>
      <c r="K20" s="132"/>
      <c r="L20" s="157"/>
      <c r="M20" s="157"/>
      <c r="N20" s="157"/>
      <c r="O20" s="157"/>
      <c r="P20" s="29"/>
      <c r="Q20" s="29"/>
      <c r="R20" s="26"/>
    </row>
    <row r="21" spans="1:18" ht="20.100000000000001" customHeight="1">
      <c r="A21" s="193" t="s">
        <v>49</v>
      </c>
      <c r="B21" s="196" t="s">
        <v>50</v>
      </c>
      <c r="C21" s="49" t="s">
        <v>51</v>
      </c>
      <c r="D21" s="89"/>
      <c r="E21" s="89"/>
      <c r="F21" s="89"/>
      <c r="G21" s="89"/>
      <c r="H21" s="135"/>
      <c r="I21" s="135"/>
      <c r="J21" s="135"/>
      <c r="K21" s="135"/>
      <c r="L21" s="160"/>
      <c r="M21" s="160"/>
      <c r="N21" s="160"/>
      <c r="O21" s="160"/>
      <c r="P21" s="50"/>
      <c r="Q21" s="51"/>
      <c r="R21" s="52"/>
    </row>
    <row r="22" spans="1:18" ht="20.100000000000001" customHeight="1">
      <c r="A22" s="194"/>
      <c r="B22" s="197"/>
      <c r="C22" s="53" t="s">
        <v>6</v>
      </c>
      <c r="D22" s="84"/>
      <c r="E22" s="84"/>
      <c r="F22" s="84"/>
      <c r="G22" s="84"/>
      <c r="H22" s="136"/>
      <c r="I22" s="136"/>
      <c r="J22" s="136"/>
      <c r="K22" s="136"/>
      <c r="L22" s="161"/>
      <c r="M22" s="161"/>
      <c r="N22" s="161"/>
      <c r="O22" s="161"/>
      <c r="P22" s="54"/>
      <c r="Q22" s="55"/>
      <c r="R22" s="52"/>
    </row>
    <row r="23" spans="1:18" ht="20.100000000000001" customHeight="1">
      <c r="A23" s="194"/>
      <c r="B23" s="197"/>
      <c r="C23" s="58" t="s">
        <v>54</v>
      </c>
      <c r="D23" s="90"/>
      <c r="E23" s="90"/>
      <c r="F23" s="91"/>
      <c r="G23" s="90"/>
      <c r="H23" s="137"/>
      <c r="I23" s="137"/>
      <c r="J23" s="137"/>
      <c r="K23" s="137"/>
      <c r="L23" s="162"/>
      <c r="M23" s="162"/>
      <c r="N23" s="162"/>
      <c r="O23" s="162"/>
      <c r="P23" s="59"/>
      <c r="Q23" s="60"/>
      <c r="R23" s="52"/>
    </row>
    <row r="24" spans="1:18" ht="20.100000000000001" customHeight="1">
      <c r="A24" s="194"/>
      <c r="B24" s="198" t="s">
        <v>55</v>
      </c>
      <c r="C24" s="62" t="s">
        <v>56</v>
      </c>
      <c r="D24" s="78"/>
      <c r="E24" s="78"/>
      <c r="F24" s="78"/>
      <c r="G24" s="78"/>
      <c r="H24" s="129"/>
      <c r="I24" s="129"/>
      <c r="J24" s="129"/>
      <c r="K24" s="129"/>
      <c r="L24" s="154"/>
      <c r="M24" s="154"/>
      <c r="N24" s="154"/>
      <c r="O24" s="154"/>
      <c r="P24" s="114"/>
      <c r="Q24" s="115" t="s">
        <v>92</v>
      </c>
      <c r="R24" s="63"/>
    </row>
    <row r="25" spans="1:18" ht="20.100000000000001" customHeight="1">
      <c r="A25" s="194"/>
      <c r="B25" s="199"/>
      <c r="C25" s="43" t="s">
        <v>57</v>
      </c>
      <c r="D25" s="82"/>
      <c r="E25" s="82"/>
      <c r="F25" s="82"/>
      <c r="G25" s="82"/>
      <c r="H25" s="132"/>
      <c r="I25" s="132"/>
      <c r="J25" s="132"/>
      <c r="K25" s="132"/>
      <c r="L25" s="157"/>
      <c r="M25" s="157"/>
      <c r="N25" s="157"/>
      <c r="O25" s="157"/>
      <c r="P25" s="114"/>
      <c r="Q25" s="116" t="s">
        <v>94</v>
      </c>
      <c r="R25" s="63"/>
    </row>
    <row r="26" spans="1:18" ht="20.100000000000001" customHeight="1">
      <c r="A26" s="194"/>
      <c r="B26" s="199"/>
      <c r="C26" s="43" t="s">
        <v>58</v>
      </c>
      <c r="D26" s="82"/>
      <c r="E26" s="82"/>
      <c r="F26" s="82"/>
      <c r="G26" s="82"/>
      <c r="H26" s="132"/>
      <c r="I26" s="132"/>
      <c r="J26" s="132"/>
      <c r="K26" s="132"/>
      <c r="L26" s="157"/>
      <c r="M26" s="157"/>
      <c r="N26" s="157"/>
      <c r="O26" s="157"/>
      <c r="P26" s="117"/>
      <c r="Q26" s="116" t="s">
        <v>96</v>
      </c>
      <c r="R26" s="63"/>
    </row>
    <row r="27" spans="1:18" ht="20.100000000000001" customHeight="1">
      <c r="A27" s="194"/>
      <c r="B27" s="199"/>
      <c r="C27" s="43" t="s">
        <v>59</v>
      </c>
      <c r="D27" s="82"/>
      <c r="E27" s="82"/>
      <c r="F27" s="82"/>
      <c r="G27" s="82"/>
      <c r="H27" s="132"/>
      <c r="I27" s="132"/>
      <c r="J27" s="132"/>
      <c r="K27" s="132"/>
      <c r="L27" s="157"/>
      <c r="M27" s="157"/>
      <c r="N27" s="157"/>
      <c r="O27" s="157"/>
      <c r="P27" s="117"/>
      <c r="Q27" s="116" t="s">
        <v>98</v>
      </c>
      <c r="R27" s="63"/>
    </row>
    <row r="28" spans="1:18" ht="20.100000000000001" customHeight="1">
      <c r="A28" s="194"/>
      <c r="B28" s="199"/>
      <c r="C28" s="43" t="s">
        <v>60</v>
      </c>
      <c r="D28" s="82"/>
      <c r="E28" s="82"/>
      <c r="F28" s="82"/>
      <c r="G28" s="82"/>
      <c r="H28" s="132"/>
      <c r="I28" s="132"/>
      <c r="J28" s="132"/>
      <c r="K28" s="132"/>
      <c r="L28" s="157"/>
      <c r="M28" s="157"/>
      <c r="N28" s="157"/>
      <c r="O28" s="157"/>
      <c r="P28" s="117"/>
      <c r="Q28" s="116" t="s">
        <v>61</v>
      </c>
      <c r="R28" s="63"/>
    </row>
    <row r="29" spans="1:18" ht="20.100000000000001" customHeight="1">
      <c r="A29" s="194"/>
      <c r="B29" s="199"/>
      <c r="C29" s="43" t="s">
        <v>62</v>
      </c>
      <c r="D29" s="82"/>
      <c r="E29" s="82"/>
      <c r="F29" s="82"/>
      <c r="G29" s="82"/>
      <c r="H29" s="132"/>
      <c r="I29" s="132"/>
      <c r="J29" s="132"/>
      <c r="K29" s="132"/>
      <c r="L29" s="157"/>
      <c r="M29" s="157"/>
      <c r="N29" s="157"/>
      <c r="O29" s="157"/>
      <c r="P29" s="117"/>
      <c r="Q29" s="116" t="s">
        <v>101</v>
      </c>
      <c r="R29" s="63"/>
    </row>
    <row r="30" spans="1:18" ht="20.100000000000001" customHeight="1">
      <c r="A30" s="194"/>
      <c r="B30" s="200"/>
      <c r="C30" s="64" t="s">
        <v>54</v>
      </c>
      <c r="D30" s="92"/>
      <c r="E30" s="92"/>
      <c r="F30" s="93"/>
      <c r="G30" s="92"/>
      <c r="H30" s="138"/>
      <c r="I30" s="138"/>
      <c r="J30" s="138"/>
      <c r="K30" s="138"/>
      <c r="L30" s="163"/>
      <c r="M30" s="163"/>
      <c r="N30" s="163"/>
      <c r="O30" s="163"/>
      <c r="P30" s="47" t="s">
        <v>40</v>
      </c>
      <c r="Q30" s="47"/>
      <c r="R30" s="26"/>
    </row>
    <row r="31" spans="1:18" ht="20.100000000000001" customHeight="1">
      <c r="A31" s="195"/>
      <c r="B31" s="201" t="s">
        <v>63</v>
      </c>
      <c r="C31" s="202"/>
      <c r="D31" s="94"/>
      <c r="E31" s="94"/>
      <c r="F31" s="95"/>
      <c r="G31" s="94"/>
      <c r="H31" s="139"/>
      <c r="I31" s="139"/>
      <c r="J31" s="139"/>
      <c r="K31" s="139"/>
      <c r="L31" s="164"/>
      <c r="M31" s="164"/>
      <c r="N31" s="164"/>
      <c r="O31" s="164"/>
      <c r="P31" s="65"/>
      <c r="Q31" s="66"/>
      <c r="R31" s="67"/>
    </row>
    <row r="32" spans="1:18" ht="20.100000000000001" customHeight="1">
      <c r="A32" s="203" t="s">
        <v>66</v>
      </c>
      <c r="B32" s="204"/>
      <c r="C32" s="205"/>
      <c r="D32" s="96"/>
      <c r="E32" s="97"/>
      <c r="F32" s="98"/>
      <c r="G32" s="97"/>
      <c r="H32" s="140"/>
      <c r="I32" s="141"/>
      <c r="J32" s="141"/>
      <c r="K32" s="141"/>
      <c r="L32" s="165"/>
      <c r="M32" s="165"/>
      <c r="N32" s="165"/>
      <c r="O32" s="165"/>
      <c r="P32" s="29"/>
      <c r="Q32" s="29" t="s">
        <v>68</v>
      </c>
      <c r="R32" s="26"/>
    </row>
    <row r="33" spans="1:18" ht="20.100000000000001" customHeight="1">
      <c r="A33" s="188" t="s">
        <v>69</v>
      </c>
      <c r="B33" s="189"/>
      <c r="C33" s="190"/>
      <c r="D33" s="99"/>
      <c r="E33" s="99"/>
      <c r="F33" s="99"/>
      <c r="G33" s="99"/>
      <c r="H33" s="142"/>
      <c r="I33" s="142"/>
      <c r="J33" s="142"/>
      <c r="K33" s="142"/>
      <c r="L33" s="166"/>
      <c r="M33" s="166"/>
      <c r="N33" s="166"/>
      <c r="O33" s="166"/>
      <c r="P33" s="29"/>
      <c r="Q33" s="29" t="s">
        <v>70</v>
      </c>
      <c r="R33" s="119"/>
    </row>
    <row r="34" spans="1:18" ht="20.100000000000001" customHeight="1">
      <c r="A34" s="188" t="s">
        <v>71</v>
      </c>
      <c r="B34" s="189"/>
      <c r="C34" s="190"/>
      <c r="D34" s="99"/>
      <c r="E34" s="99"/>
      <c r="F34" s="100"/>
      <c r="G34" s="99"/>
      <c r="H34" s="142"/>
      <c r="I34" s="142"/>
      <c r="J34" s="142"/>
      <c r="K34" s="142"/>
      <c r="L34" s="166"/>
      <c r="M34" s="166"/>
      <c r="N34" s="166"/>
      <c r="O34" s="166"/>
      <c r="P34" s="29"/>
      <c r="Q34" s="29" t="s">
        <v>72</v>
      </c>
      <c r="R34" s="119"/>
    </row>
    <row r="35" spans="1:18" ht="20.100000000000001" customHeight="1">
      <c r="A35" s="206" t="s">
        <v>73</v>
      </c>
      <c r="B35" s="207"/>
      <c r="C35" s="208"/>
      <c r="D35" s="101"/>
      <c r="E35" s="102"/>
      <c r="F35" s="103"/>
      <c r="G35" s="101"/>
      <c r="H35" s="143"/>
      <c r="I35" s="143"/>
      <c r="J35" s="143"/>
      <c r="K35" s="143"/>
      <c r="L35" s="167"/>
      <c r="M35" s="167"/>
      <c r="N35" s="167"/>
      <c r="O35" s="169"/>
      <c r="P35" s="29"/>
      <c r="Q35" s="29"/>
      <c r="R35" s="26"/>
    </row>
    <row r="36" spans="1:18" ht="20.100000000000001" customHeight="1">
      <c r="A36" s="188" t="s">
        <v>75</v>
      </c>
      <c r="B36" s="189"/>
      <c r="C36" s="190"/>
      <c r="D36" s="104"/>
      <c r="E36" s="86"/>
      <c r="F36" s="105"/>
      <c r="G36" s="104"/>
      <c r="H36" s="144"/>
      <c r="I36" s="144"/>
      <c r="J36" s="144"/>
      <c r="K36" s="144"/>
      <c r="L36" s="168"/>
      <c r="M36" s="168"/>
      <c r="N36" s="168"/>
      <c r="O36" s="158"/>
      <c r="P36" s="29"/>
      <c r="Q36" s="29" t="s">
        <v>77</v>
      </c>
      <c r="R36" s="26"/>
    </row>
    <row r="37" spans="1:18" ht="20.100000000000001" customHeight="1">
      <c r="A37" s="206" t="s">
        <v>78</v>
      </c>
      <c r="B37" s="207"/>
      <c r="C37" s="208"/>
      <c r="D37" s="101"/>
      <c r="E37" s="102"/>
      <c r="F37" s="106"/>
      <c r="G37" s="102"/>
      <c r="H37" s="143"/>
      <c r="I37" s="145"/>
      <c r="J37" s="145"/>
      <c r="K37" s="145"/>
      <c r="L37" s="169"/>
      <c r="M37" s="169"/>
      <c r="N37" s="169"/>
      <c r="O37" s="169"/>
      <c r="P37" s="29"/>
      <c r="Q37" s="29"/>
      <c r="R37" s="26"/>
    </row>
    <row r="38" spans="1:18" ht="20.100000000000001" customHeight="1">
      <c r="A38" s="188" t="s">
        <v>80</v>
      </c>
      <c r="B38" s="189"/>
      <c r="C38" s="190"/>
      <c r="D38" s="104">
        <v>2</v>
      </c>
      <c r="E38" s="86">
        <v>4</v>
      </c>
      <c r="F38" s="107">
        <v>12</v>
      </c>
      <c r="G38" s="86">
        <v>2</v>
      </c>
      <c r="H38" s="144">
        <v>2</v>
      </c>
      <c r="I38" s="133">
        <v>4</v>
      </c>
      <c r="J38" s="133">
        <v>12</v>
      </c>
      <c r="K38" s="133">
        <v>2</v>
      </c>
      <c r="L38" s="158">
        <v>2</v>
      </c>
      <c r="M38" s="158">
        <v>4</v>
      </c>
      <c r="N38" s="158">
        <v>12</v>
      </c>
      <c r="O38" s="158">
        <v>2</v>
      </c>
      <c r="P38" s="29" t="s">
        <v>81</v>
      </c>
      <c r="Q38" s="29"/>
      <c r="R38" s="26"/>
    </row>
    <row r="39" spans="1:18" ht="20.100000000000001" customHeight="1">
      <c r="A39" s="176" t="s">
        <v>82</v>
      </c>
      <c r="B39" s="177"/>
      <c r="C39" s="178"/>
      <c r="D39" s="108">
        <v>1</v>
      </c>
      <c r="E39" s="109">
        <v>1</v>
      </c>
      <c r="F39" s="110">
        <v>1</v>
      </c>
      <c r="G39" s="109">
        <v>1</v>
      </c>
      <c r="H39" s="146">
        <v>12</v>
      </c>
      <c r="I39" s="147">
        <v>12</v>
      </c>
      <c r="J39" s="147">
        <v>12</v>
      </c>
      <c r="K39" s="147">
        <v>12</v>
      </c>
      <c r="L39" s="170">
        <v>11</v>
      </c>
      <c r="M39" s="170">
        <v>11</v>
      </c>
      <c r="N39" s="170">
        <v>11</v>
      </c>
      <c r="O39" s="170">
        <v>11</v>
      </c>
      <c r="P39" s="29"/>
      <c r="Q39" s="29"/>
      <c r="R39" s="26"/>
    </row>
    <row r="40" spans="1:18" ht="20.100000000000001" customHeight="1" thickBot="1">
      <c r="A40" s="179" t="s">
        <v>83</v>
      </c>
      <c r="B40" s="180"/>
      <c r="C40" s="181"/>
      <c r="D40" s="111"/>
      <c r="E40" s="112"/>
      <c r="F40" s="113"/>
      <c r="G40" s="111"/>
      <c r="H40" s="148"/>
      <c r="I40" s="148"/>
      <c r="J40" s="148"/>
      <c r="K40" s="148"/>
      <c r="L40" s="171"/>
      <c r="M40" s="171"/>
      <c r="N40" s="171"/>
      <c r="O40" s="172"/>
      <c r="P40" s="70"/>
      <c r="Q40" s="70"/>
      <c r="R40" s="26"/>
    </row>
    <row r="41" spans="1:18" ht="20.100000000000001" customHeight="1" thickBot="1">
      <c r="A41" s="179" t="s">
        <v>84</v>
      </c>
      <c r="B41" s="180"/>
      <c r="C41" s="181"/>
      <c r="D41" s="182"/>
      <c r="E41" s="183"/>
      <c r="F41" s="183"/>
      <c r="G41" s="184"/>
      <c r="H41" s="185"/>
      <c r="I41" s="186"/>
      <c r="J41" s="186"/>
      <c r="K41" s="187"/>
      <c r="L41" s="173"/>
      <c r="M41" s="174"/>
      <c r="N41" s="174"/>
      <c r="O41" s="175"/>
      <c r="P41" s="71">
        <f>SUM(D41:O41)</f>
        <v>0</v>
      </c>
      <c r="Q41" s="70"/>
      <c r="R41" s="26"/>
    </row>
    <row r="44" spans="1:18"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</row>
    <row r="45" spans="1:18"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</row>
    <row r="46" spans="1:18">
      <c r="P46" s="72"/>
    </row>
  </sheetData>
  <mergeCells count="45">
    <mergeCell ref="A1:K1"/>
    <mergeCell ref="A2:C4"/>
    <mergeCell ref="D2:G2"/>
    <mergeCell ref="H2:K2"/>
    <mergeCell ref="L2:O2"/>
    <mergeCell ref="P2:P4"/>
    <mergeCell ref="Q2:Q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B5:C5"/>
    <mergeCell ref="A6:A20"/>
    <mergeCell ref="B6:C6"/>
    <mergeCell ref="B7:C7"/>
    <mergeCell ref="B8:C8"/>
    <mergeCell ref="B9:B17"/>
    <mergeCell ref="B18:C18"/>
    <mergeCell ref="B19:C19"/>
    <mergeCell ref="A38:C38"/>
    <mergeCell ref="B20:C20"/>
    <mergeCell ref="A21:A31"/>
    <mergeCell ref="B21:B23"/>
    <mergeCell ref="B24:B30"/>
    <mergeCell ref="B31:C31"/>
    <mergeCell ref="A32:C32"/>
    <mergeCell ref="A33:C33"/>
    <mergeCell ref="A34:C34"/>
    <mergeCell ref="A35:C35"/>
    <mergeCell ref="A36:C36"/>
    <mergeCell ref="A37:C37"/>
    <mergeCell ref="L41:O41"/>
    <mergeCell ref="A39:C39"/>
    <mergeCell ref="A40:C40"/>
    <mergeCell ref="A41:C41"/>
    <mergeCell ref="D41:G41"/>
    <mergeCell ref="H41:K41"/>
  </mergeCells>
  <phoneticPr fontId="9" type="noConversion"/>
  <pageMargins left="0.23622047244094491" right="0.19685039370078741" top="0.55118110236220474" bottom="0.19685039370078741" header="0.31496062992125984" footer="0.31496062992125984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AD46"/>
  <sheetViews>
    <sheetView showGridLines="0" zoomScale="85" zoomScaleNormal="85" zoomScaleSheetLayoutView="85" workbookViewId="0">
      <selection activeCell="D46" sqref="D46"/>
    </sheetView>
  </sheetViews>
  <sheetFormatPr defaultRowHeight="13.5"/>
  <cols>
    <col min="1" max="1" width="6.75" style="3" customWidth="1"/>
    <col min="2" max="2" width="7.5" style="3" customWidth="1"/>
    <col min="3" max="3" width="14.625" style="3" customWidth="1"/>
    <col min="4" max="15" width="17.625" style="3" customWidth="1"/>
    <col min="16" max="16" width="48.375" style="3" customWidth="1"/>
    <col min="17" max="17" width="52.125" style="3" customWidth="1"/>
    <col min="18" max="18" width="29.875" style="3" customWidth="1"/>
    <col min="19" max="19" width="13.25" style="3" customWidth="1"/>
    <col min="20" max="20" width="15.25" style="3" customWidth="1"/>
    <col min="21" max="21" width="16" style="3" customWidth="1"/>
    <col min="22" max="23" width="9.875" style="3" customWidth="1"/>
    <col min="24" max="24" width="9" style="4"/>
    <col min="25" max="25" width="12" style="4" customWidth="1"/>
    <col min="26" max="27" width="9" style="4"/>
    <col min="28" max="28" width="12" style="4" customWidth="1"/>
    <col min="29" max="16384" width="9" style="4"/>
  </cols>
  <sheetData>
    <row r="1" spans="1:30" ht="30.6" customHeight="1" thickBot="1">
      <c r="A1" s="244" t="s">
        <v>85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1"/>
      <c r="M1" s="1"/>
      <c r="N1" s="1"/>
      <c r="O1" s="1"/>
      <c r="P1" s="1"/>
      <c r="Q1" s="1"/>
      <c r="R1" s="1"/>
      <c r="S1" s="2"/>
    </row>
    <row r="2" spans="1:30" ht="43.5" customHeight="1" thickBot="1">
      <c r="A2" s="245" t="s">
        <v>9</v>
      </c>
      <c r="B2" s="246"/>
      <c r="C2" s="247"/>
      <c r="D2" s="254" t="s">
        <v>112</v>
      </c>
      <c r="E2" s="255"/>
      <c r="F2" s="255"/>
      <c r="G2" s="255"/>
      <c r="H2" s="254" t="s">
        <v>113</v>
      </c>
      <c r="I2" s="255"/>
      <c r="J2" s="255"/>
      <c r="K2" s="255"/>
      <c r="L2" s="254" t="s">
        <v>114</v>
      </c>
      <c r="M2" s="255"/>
      <c r="N2" s="255"/>
      <c r="O2" s="255"/>
      <c r="P2" s="220" t="s">
        <v>10</v>
      </c>
      <c r="Q2" s="223" t="s">
        <v>11</v>
      </c>
      <c r="R2" s="5"/>
      <c r="S2" s="2"/>
      <c r="T2" s="2"/>
      <c r="U2" s="2"/>
      <c r="V2" s="2"/>
      <c r="W2" s="2"/>
    </row>
    <row r="3" spans="1:30" ht="24.95" customHeight="1">
      <c r="A3" s="248"/>
      <c r="B3" s="249"/>
      <c r="C3" s="250"/>
      <c r="D3" s="226" t="s">
        <v>3</v>
      </c>
      <c r="E3" s="228" t="s">
        <v>12</v>
      </c>
      <c r="F3" s="230" t="s">
        <v>4</v>
      </c>
      <c r="G3" s="232" t="s">
        <v>13</v>
      </c>
      <c r="H3" s="226" t="s">
        <v>3</v>
      </c>
      <c r="I3" s="220" t="s">
        <v>12</v>
      </c>
      <c r="J3" s="232" t="s">
        <v>4</v>
      </c>
      <c r="K3" s="232" t="s">
        <v>13</v>
      </c>
      <c r="L3" s="232" t="s">
        <v>3</v>
      </c>
      <c r="M3" s="220" t="s">
        <v>12</v>
      </c>
      <c r="N3" s="232" t="s">
        <v>4</v>
      </c>
      <c r="O3" s="232" t="s">
        <v>5</v>
      </c>
      <c r="P3" s="221"/>
      <c r="Q3" s="224"/>
      <c r="R3" s="5"/>
      <c r="S3" s="2"/>
      <c r="T3" s="2"/>
      <c r="U3" s="2"/>
      <c r="V3" s="2"/>
      <c r="W3" s="2"/>
    </row>
    <row r="4" spans="1:30" ht="24.95" customHeight="1" thickBot="1">
      <c r="A4" s="251"/>
      <c r="B4" s="252"/>
      <c r="C4" s="253"/>
      <c r="D4" s="227"/>
      <c r="E4" s="229"/>
      <c r="F4" s="231"/>
      <c r="G4" s="233"/>
      <c r="H4" s="227"/>
      <c r="I4" s="260"/>
      <c r="J4" s="233"/>
      <c r="K4" s="233"/>
      <c r="L4" s="233"/>
      <c r="M4" s="260"/>
      <c r="N4" s="233"/>
      <c r="O4" s="233"/>
      <c r="P4" s="222"/>
      <c r="Q4" s="225"/>
      <c r="R4" s="5"/>
      <c r="S4" s="2"/>
      <c r="T4" s="2"/>
      <c r="U4" s="2" t="s">
        <v>0</v>
      </c>
      <c r="V4" s="2"/>
      <c r="W4" s="2"/>
    </row>
    <row r="5" spans="1:30" ht="24.95" customHeight="1" thickBot="1">
      <c r="A5" s="68"/>
      <c r="B5" s="209" t="s">
        <v>14</v>
      </c>
      <c r="C5" s="210"/>
      <c r="D5" s="7" t="s">
        <v>15</v>
      </c>
      <c r="E5" s="8" t="s">
        <v>106</v>
      </c>
      <c r="F5" s="9" t="s">
        <v>16</v>
      </c>
      <c r="G5" s="10" t="s">
        <v>111</v>
      </c>
      <c r="H5" s="7" t="s">
        <v>15</v>
      </c>
      <c r="I5" s="8" t="s">
        <v>107</v>
      </c>
      <c r="J5" s="10" t="s">
        <v>16</v>
      </c>
      <c r="K5" s="10" t="s">
        <v>111</v>
      </c>
      <c r="L5" s="10" t="s">
        <v>17</v>
      </c>
      <c r="M5" s="8" t="s">
        <v>107</v>
      </c>
      <c r="N5" s="10" t="s">
        <v>4</v>
      </c>
      <c r="O5" s="10" t="s">
        <v>111</v>
      </c>
      <c r="P5" s="69"/>
      <c r="Q5" s="12"/>
      <c r="R5" s="13"/>
      <c r="S5" s="2"/>
      <c r="T5" s="261" t="s">
        <v>18</v>
      </c>
      <c r="U5" s="261"/>
      <c r="V5" s="263">
        <v>46023</v>
      </c>
      <c r="W5" s="263"/>
      <c r="X5" s="263"/>
      <c r="Y5" s="264" t="s">
        <v>108</v>
      </c>
      <c r="Z5" s="263"/>
      <c r="AA5" s="263"/>
      <c r="AB5" s="264" t="s">
        <v>110</v>
      </c>
      <c r="AC5" s="263"/>
      <c r="AD5" s="263"/>
    </row>
    <row r="6" spans="1:30" ht="36.75" customHeight="1">
      <c r="A6" s="211" t="s">
        <v>19</v>
      </c>
      <c r="B6" s="212" t="s">
        <v>20</v>
      </c>
      <c r="C6" s="213"/>
      <c r="D6" s="74">
        <f>AA10</f>
        <v>18701</v>
      </c>
      <c r="E6" s="74">
        <f>AA7</f>
        <v>19844</v>
      </c>
      <c r="F6" s="74">
        <f>AA8</f>
        <v>16576</v>
      </c>
      <c r="G6" s="74">
        <f>AA9</f>
        <v>11970</v>
      </c>
      <c r="H6" s="74">
        <f>AA10</f>
        <v>18701</v>
      </c>
      <c r="I6" s="75">
        <f>AA7</f>
        <v>19844</v>
      </c>
      <c r="J6" s="74">
        <f>AA8</f>
        <v>16576</v>
      </c>
      <c r="K6" s="74">
        <f>AA9</f>
        <v>11970</v>
      </c>
      <c r="L6" s="74">
        <f>AD10</f>
        <v>18701</v>
      </c>
      <c r="M6" s="74">
        <f>AD7</f>
        <v>19844</v>
      </c>
      <c r="N6" s="74">
        <f>AD8</f>
        <v>16576</v>
      </c>
      <c r="O6" s="74">
        <f>AD9</f>
        <v>11970</v>
      </c>
      <c r="P6" s="120" t="s">
        <v>117</v>
      </c>
      <c r="Q6" s="121" t="s">
        <v>118</v>
      </c>
      <c r="R6" s="14"/>
      <c r="S6" s="2"/>
      <c r="T6" s="262"/>
      <c r="U6" s="262"/>
      <c r="V6" s="15" t="s">
        <v>88</v>
      </c>
      <c r="W6" s="15" t="s">
        <v>21</v>
      </c>
      <c r="X6" s="15" t="s">
        <v>22</v>
      </c>
      <c r="Y6" s="15" t="s">
        <v>109</v>
      </c>
      <c r="Z6" s="15" t="s">
        <v>21</v>
      </c>
      <c r="AA6" s="15" t="s">
        <v>22</v>
      </c>
      <c r="AB6" s="15" t="s">
        <v>109</v>
      </c>
      <c r="AC6" s="15" t="s">
        <v>21</v>
      </c>
      <c r="AD6" s="15" t="s">
        <v>22</v>
      </c>
    </row>
    <row r="7" spans="1:30" ht="20.100000000000001" customHeight="1">
      <c r="A7" s="194"/>
      <c r="B7" s="214" t="s">
        <v>23</v>
      </c>
      <c r="C7" s="215"/>
      <c r="D7" s="16">
        <f>(D8+D13+D14+D15+D16)/209</f>
        <v>25277.856459330145</v>
      </c>
      <c r="E7" s="16">
        <f>(E8+E13+E14+E15+E16)/146</f>
        <v>25379.294520547945</v>
      </c>
      <c r="F7" s="16">
        <f>(F8+F14+F15+F16)/146</f>
        <v>20315.808219178081</v>
      </c>
      <c r="G7" s="16">
        <f>(G8+G13+G14+G15+G16)/209</f>
        <v>14451.894736842105</v>
      </c>
      <c r="H7" s="16">
        <f>(H8+H13+H14+H15+H16)/209</f>
        <v>25277.856459330145</v>
      </c>
      <c r="I7" s="16">
        <f>(I8+I13+I14+I15+I16)/146</f>
        <v>25379.294520547945</v>
      </c>
      <c r="J7" s="16">
        <f>(J8+J14+J15+J16)/146</f>
        <v>20315.808219178081</v>
      </c>
      <c r="K7" s="16">
        <f>(K8+K13+K14+K15+K16)/209</f>
        <v>14451.894736842105</v>
      </c>
      <c r="L7" s="16">
        <f>(L8+L13+L14+L15+L16)/209</f>
        <v>25277.856459330145</v>
      </c>
      <c r="M7" s="16">
        <f>(M8+M13+M14+M15+M16)/146</f>
        <v>25379.294520547945</v>
      </c>
      <c r="N7" s="16">
        <f>(N8+N14+N15+N16)/146</f>
        <v>20315.808219178081</v>
      </c>
      <c r="O7" s="16">
        <f>(O8+O13+O14+O15+O16)/209</f>
        <v>14451.894736842105</v>
      </c>
      <c r="P7" s="17"/>
      <c r="Q7" s="18"/>
      <c r="R7" s="19"/>
      <c r="S7" s="20"/>
      <c r="T7" s="21" t="s">
        <v>104</v>
      </c>
      <c r="U7" s="21" t="s">
        <v>105</v>
      </c>
      <c r="V7" s="22">
        <v>144953</v>
      </c>
      <c r="W7" s="23"/>
      <c r="X7" s="22">
        <f>ROUNDDOWN((V7)/8,0)</f>
        <v>18119</v>
      </c>
      <c r="Y7" s="22">
        <v>158759</v>
      </c>
      <c r="Z7" s="23"/>
      <c r="AA7" s="22">
        <f>ROUNDDOWN((Y7)/8,0)</f>
        <v>19844</v>
      </c>
      <c r="AB7" s="22">
        <v>158759</v>
      </c>
      <c r="AC7" s="23"/>
      <c r="AD7" s="22">
        <f>ROUNDDOWN((AB7)/8,0)</f>
        <v>19844</v>
      </c>
    </row>
    <row r="8" spans="1:30" ht="20.100000000000001" customHeight="1">
      <c r="A8" s="194"/>
      <c r="B8" s="216" t="s">
        <v>24</v>
      </c>
      <c r="C8" s="217"/>
      <c r="D8" s="76">
        <f>ROUNDDOWN(D6*209,0)</f>
        <v>3908509</v>
      </c>
      <c r="E8" s="76">
        <f>ROUNDDOWN(E6*146,0)</f>
        <v>2897224</v>
      </c>
      <c r="F8" s="77">
        <f>ROUNDDOWN(F6*146,0)</f>
        <v>2420096</v>
      </c>
      <c r="G8" s="76">
        <f>ROUNDDOWN(G6*209,0)</f>
        <v>2501730</v>
      </c>
      <c r="H8" s="76">
        <f>ROUNDDOWN(H6*209,0)</f>
        <v>3908509</v>
      </c>
      <c r="I8" s="76">
        <f>ROUNDDOWN(I6*146,0)</f>
        <v>2897224</v>
      </c>
      <c r="J8" s="76">
        <f>ROUNDDOWN(J6*146,0)</f>
        <v>2420096</v>
      </c>
      <c r="K8" s="76">
        <f>ROUNDDOWN(K6*209,0)</f>
        <v>2501730</v>
      </c>
      <c r="L8" s="76">
        <f>ROUNDDOWN(L6*209,0)</f>
        <v>3908509</v>
      </c>
      <c r="M8" s="76">
        <f>ROUNDDOWN(M6*146,0)</f>
        <v>2897224</v>
      </c>
      <c r="N8" s="76">
        <f>ROUNDDOWN(N6*146,0)</f>
        <v>2420096</v>
      </c>
      <c r="O8" s="76">
        <f>ROUNDDOWN(O6*209,0)</f>
        <v>2501730</v>
      </c>
      <c r="P8" s="24" t="s">
        <v>8</v>
      </c>
      <c r="Q8" s="25" t="s">
        <v>8</v>
      </c>
      <c r="R8" s="26"/>
      <c r="S8" s="20"/>
      <c r="T8" s="21" t="s">
        <v>87</v>
      </c>
      <c r="U8" s="21" t="s">
        <v>4</v>
      </c>
      <c r="V8" s="22">
        <v>132096</v>
      </c>
      <c r="W8" s="23"/>
      <c r="X8" s="22">
        <f>ROUNDDOWN((V8)/8,0)</f>
        <v>16512</v>
      </c>
      <c r="Y8" s="22">
        <v>132608</v>
      </c>
      <c r="Z8" s="23"/>
      <c r="AA8" s="22">
        <f>ROUNDDOWN((Y8)/8,0)</f>
        <v>16576</v>
      </c>
      <c r="AB8" s="22">
        <v>132608</v>
      </c>
      <c r="AC8" s="23"/>
      <c r="AD8" s="22">
        <f>ROUNDDOWN((AB8)/8,0)</f>
        <v>16576</v>
      </c>
    </row>
    <row r="9" spans="1:30" ht="31.5" customHeight="1">
      <c r="A9" s="194"/>
      <c r="B9" s="198" t="s">
        <v>28</v>
      </c>
      <c r="C9" s="27" t="s">
        <v>29</v>
      </c>
      <c r="D9" s="78">
        <f>ROUNDDOWN(D7*8*(30)/24,)</f>
        <v>252778</v>
      </c>
      <c r="E9" s="78">
        <f>ROUNDDOWN(E7*5.6*30/24,)</f>
        <v>177655</v>
      </c>
      <c r="F9" s="78">
        <f>ROUNDDOWN(F7*5.6*30/24,)</f>
        <v>142210</v>
      </c>
      <c r="G9" s="78">
        <f>ROUNDDOWN(G7*8*(30)/24,)</f>
        <v>144518</v>
      </c>
      <c r="H9" s="78">
        <f>ROUNDDOWN(H7*8*(30)/24,)</f>
        <v>252778</v>
      </c>
      <c r="I9" s="78">
        <f>ROUNDDOWN(I7*5.6*30/24,)</f>
        <v>177655</v>
      </c>
      <c r="J9" s="78">
        <f>ROUNDDOWN(J7*5.6*30/24,)</f>
        <v>142210</v>
      </c>
      <c r="K9" s="78">
        <f>ROUNDDOWN(K7*8*(30)/24,)</f>
        <v>144518</v>
      </c>
      <c r="L9" s="78">
        <f>ROUNDDOWN(L7*8*(30)/24,)</f>
        <v>252778</v>
      </c>
      <c r="M9" s="78">
        <f>ROUNDDOWN(M7*5.6*30/24,)</f>
        <v>177655</v>
      </c>
      <c r="N9" s="78">
        <f>ROUNDDOWN(N7*5.6*30/24,)</f>
        <v>142210</v>
      </c>
      <c r="O9" s="78">
        <f>ROUNDDOWN(O7*8*(30)/24,)</f>
        <v>144518</v>
      </c>
      <c r="P9" s="28" t="s">
        <v>30</v>
      </c>
      <c r="Q9" s="29" t="s">
        <v>31</v>
      </c>
      <c r="R9" s="26"/>
      <c r="S9" s="20"/>
      <c r="T9" s="21" t="s">
        <v>26</v>
      </c>
      <c r="U9" s="21" t="s">
        <v>27</v>
      </c>
      <c r="V9" s="22">
        <v>90694</v>
      </c>
      <c r="W9" s="22"/>
      <c r="X9" s="22">
        <f>ROUNDDOWN((V9)/8,0)</f>
        <v>11336</v>
      </c>
      <c r="Y9" s="22">
        <v>95767</v>
      </c>
      <c r="Z9" s="22"/>
      <c r="AA9" s="22">
        <f>ROUNDDOWN((Y9)/8,0)</f>
        <v>11970</v>
      </c>
      <c r="AB9" s="22">
        <v>95767</v>
      </c>
      <c r="AC9" s="22"/>
      <c r="AD9" s="22">
        <f>ROUNDDOWN((AB9)/8,0)</f>
        <v>11970</v>
      </c>
    </row>
    <row r="10" spans="1:30" ht="20.100000000000001" customHeight="1">
      <c r="A10" s="194"/>
      <c r="B10" s="199"/>
      <c r="C10" s="30" t="s">
        <v>33</v>
      </c>
      <c r="D10" s="32">
        <v>0</v>
      </c>
      <c r="E10" s="32" t="e">
        <f>ROUNDDOWN((E7*#REF!*1.5)+(E7*#REF!*1),)</f>
        <v>#REF!</v>
      </c>
      <c r="F10" s="32" t="e">
        <f>ROUNDDOWN((F7*#REF!*1.5)+(F7*#REF!*1),)</f>
        <v>#REF!</v>
      </c>
      <c r="G10" s="32">
        <v>0</v>
      </c>
      <c r="H10" s="32"/>
      <c r="I10" s="32" t="e">
        <f>ROUNDDOWN((I7*#REF!*1.5)+(I7*#REF!*1),)</f>
        <v>#REF!</v>
      </c>
      <c r="J10" s="32" t="e">
        <f>ROUNDDOWN((J7*#REF!*1.5)+(J7*#REF!*1),)</f>
        <v>#REF!</v>
      </c>
      <c r="K10" s="32"/>
      <c r="L10" s="32"/>
      <c r="M10" s="32" t="e">
        <f>ROUNDDOWN((M7*#REF!*1.5)+(M7*#REF!*1),)</f>
        <v>#REF!</v>
      </c>
      <c r="N10" s="32" t="e">
        <f>ROUNDDOWN((N7*#REF!*1.5)+(N7*#REF!*1),)</f>
        <v>#REF!</v>
      </c>
      <c r="O10" s="32"/>
      <c r="P10" s="29" t="s">
        <v>34</v>
      </c>
      <c r="Q10" s="29" t="s">
        <v>35</v>
      </c>
      <c r="R10" s="26"/>
      <c r="S10" s="31"/>
      <c r="T10" s="21" t="s">
        <v>32</v>
      </c>
      <c r="U10" s="21" t="s">
        <v>17</v>
      </c>
      <c r="V10" s="22">
        <v>143961</v>
      </c>
      <c r="W10" s="22"/>
      <c r="X10" s="22">
        <f>ROUNDDOWN((V10)/8,0)</f>
        <v>17995</v>
      </c>
      <c r="Y10" s="22">
        <v>149611</v>
      </c>
      <c r="Z10" s="22"/>
      <c r="AA10" s="22">
        <f>ROUNDDOWN((Y10)/8,0)</f>
        <v>18701</v>
      </c>
      <c r="AB10" s="22">
        <v>149611</v>
      </c>
      <c r="AC10" s="22"/>
      <c r="AD10" s="22">
        <f>ROUNDDOWN((AB10)/8,0)</f>
        <v>18701</v>
      </c>
    </row>
    <row r="11" spans="1:30" ht="20.100000000000001" customHeight="1">
      <c r="A11" s="194"/>
      <c r="B11" s="199"/>
      <c r="C11" s="30" t="s">
        <v>36</v>
      </c>
      <c r="D11" s="32"/>
      <c r="E11" s="32" t="e">
        <f>ROUNDDOWN(E7*#REF!*0.5,)</f>
        <v>#REF!</v>
      </c>
      <c r="F11" s="32" t="e">
        <f>ROUNDDOWN(F7*#REF!*0.5,)</f>
        <v>#REF!</v>
      </c>
      <c r="G11" s="32"/>
      <c r="H11" s="32"/>
      <c r="I11" s="32" t="e">
        <f>ROUNDDOWN(I7*#REF!*0.5,)</f>
        <v>#REF!</v>
      </c>
      <c r="J11" s="32" t="e">
        <f>ROUNDDOWN(J7*#REF!*0.5,)</f>
        <v>#REF!</v>
      </c>
      <c r="K11" s="32"/>
      <c r="L11" s="32"/>
      <c r="M11" s="32" t="e">
        <f>ROUNDDOWN(M7*#REF!*0.5,)</f>
        <v>#REF!</v>
      </c>
      <c r="N11" s="32" t="e">
        <f>ROUNDDOWN(N7*#REF!*0.5,)</f>
        <v>#REF!</v>
      </c>
      <c r="O11" s="32"/>
      <c r="P11" s="29" t="s">
        <v>34</v>
      </c>
      <c r="Q11" s="29" t="s">
        <v>35</v>
      </c>
      <c r="R11" s="26"/>
      <c r="S11" s="34">
        <v>1.5</v>
      </c>
      <c r="T11" s="21"/>
      <c r="U11" s="21"/>
      <c r="V11" s="22"/>
      <c r="W11" s="22"/>
      <c r="X11" s="22"/>
      <c r="Y11" s="22"/>
      <c r="Z11" s="22"/>
      <c r="AA11" s="22"/>
      <c r="AB11" s="22"/>
      <c r="AC11" s="22"/>
      <c r="AD11" s="22"/>
    </row>
    <row r="12" spans="1:30" ht="20.100000000000001" customHeight="1">
      <c r="A12" s="194"/>
      <c r="B12" s="199"/>
      <c r="C12" s="30" t="s">
        <v>37</v>
      </c>
      <c r="D12" s="32"/>
      <c r="E12" s="32">
        <f>ROUNDDOWN(((E7)*((19*150%)+((3*50%)+(6*50%)))*1/1*1/4),)</f>
        <v>209379</v>
      </c>
      <c r="F12" s="32">
        <f>ROUNDDOWN(((F7)*((19*150%)+((3*50%)+(6*50%)))*1/1*3/12),)</f>
        <v>167605</v>
      </c>
      <c r="G12" s="32"/>
      <c r="H12" s="32"/>
      <c r="I12" s="32">
        <f>ROUNDDOWN(((I7)*((19*150%)+((3*50%)+(6*50%)))*21/12*1/4),)</f>
        <v>366413</v>
      </c>
      <c r="J12" s="32">
        <f>ROUNDDOWN(((J7)*((19*150%)+((3*50%)+(6*50%)))*21/12*3/12),)</f>
        <v>293309</v>
      </c>
      <c r="K12" s="32"/>
      <c r="L12" s="32"/>
      <c r="M12" s="32">
        <f>ROUNDDOWN(((M7)*((19*150%)+((3*50%)+(6*50%)))*17/11*1/4),)</f>
        <v>323586</v>
      </c>
      <c r="N12" s="32">
        <f>ROUNDDOWN(((N7)*((19*150%)+((3*50%)+(6*50%)))*17/11*3/12),)</f>
        <v>259026</v>
      </c>
      <c r="O12" s="32"/>
      <c r="P12" s="33" t="s">
        <v>102</v>
      </c>
      <c r="Q12" s="29" t="s">
        <v>35</v>
      </c>
      <c r="R12" s="20"/>
      <c r="S12" s="36"/>
      <c r="T12" s="37" t="s">
        <v>86</v>
      </c>
      <c r="U12" s="37" t="s">
        <v>7</v>
      </c>
      <c r="V12" s="38">
        <v>10320</v>
      </c>
      <c r="W12" s="73">
        <v>0.87995000000000001</v>
      </c>
      <c r="X12" s="38">
        <f>ROUNDDOWN((V12)/W12,0)</f>
        <v>11727</v>
      </c>
      <c r="Y12" s="38">
        <v>10320</v>
      </c>
      <c r="Z12" s="73">
        <v>0.87995000000000001</v>
      </c>
      <c r="AA12" s="38">
        <f>ROUNDDOWN((Y12)/Z12,0)</f>
        <v>11727</v>
      </c>
      <c r="AB12" s="38">
        <v>10320</v>
      </c>
      <c r="AC12" s="73">
        <v>0.87995000000000001</v>
      </c>
      <c r="AD12" s="38">
        <f>ROUNDDOWN((AB12)/AC12,0)</f>
        <v>11727</v>
      </c>
    </row>
    <row r="13" spans="1:30" ht="20.100000000000001" customHeight="1">
      <c r="A13" s="194"/>
      <c r="B13" s="199"/>
      <c r="C13" s="30" t="s">
        <v>38</v>
      </c>
      <c r="D13" s="32">
        <v>600000</v>
      </c>
      <c r="E13" s="81">
        <v>200000</v>
      </c>
      <c r="F13" s="4"/>
      <c r="G13" s="32"/>
      <c r="H13" s="32">
        <v>600000</v>
      </c>
      <c r="I13" s="32">
        <f>E13</f>
        <v>200000</v>
      </c>
      <c r="J13" s="32"/>
      <c r="K13" s="32"/>
      <c r="L13" s="32">
        <v>600000</v>
      </c>
      <c r="M13" s="32">
        <f>E13</f>
        <v>200000</v>
      </c>
      <c r="N13" s="32"/>
      <c r="O13" s="32"/>
      <c r="P13" s="35" t="s">
        <v>39</v>
      </c>
      <c r="Q13" s="29"/>
      <c r="R13" s="26"/>
      <c r="S13" s="41"/>
      <c r="T13" s="4"/>
      <c r="U13" s="4"/>
      <c r="V13" s="4"/>
      <c r="W13" s="4"/>
    </row>
    <row r="14" spans="1:30" ht="69.75" customHeight="1">
      <c r="A14" s="194"/>
      <c r="B14" s="199"/>
      <c r="C14" s="39" t="s">
        <v>41</v>
      </c>
      <c r="D14" s="32">
        <v>80000</v>
      </c>
      <c r="E14" s="32">
        <f>ROUNDDOWN((80000*2)/4,)</f>
        <v>40000</v>
      </c>
      <c r="F14" s="80">
        <f>ROUNDDOWN((50000*9)/12,0)</f>
        <v>37500</v>
      </c>
      <c r="G14" s="32"/>
      <c r="H14" s="32">
        <v>80000</v>
      </c>
      <c r="I14" s="32">
        <f>ROUNDDOWN((80000*2)/4,)</f>
        <v>40000</v>
      </c>
      <c r="J14" s="80">
        <f>ROUNDDOWN((50000*9)/12,0)</f>
        <v>37500</v>
      </c>
      <c r="K14" s="32"/>
      <c r="L14" s="32">
        <v>80000</v>
      </c>
      <c r="M14" s="32">
        <f>ROUNDDOWN((80000*2)/4,)</f>
        <v>40000</v>
      </c>
      <c r="N14" s="80">
        <f>ROUNDDOWN((50000*9)/12,0)</f>
        <v>37500</v>
      </c>
      <c r="O14" s="32"/>
      <c r="P14" s="33" t="s">
        <v>103</v>
      </c>
      <c r="Q14" s="29"/>
      <c r="R14" s="40"/>
      <c r="S14" s="42"/>
      <c r="T14" s="4"/>
      <c r="U14" s="4"/>
      <c r="V14" s="4"/>
      <c r="W14" s="4"/>
    </row>
    <row r="15" spans="1:30" ht="20.100000000000001" customHeight="1">
      <c r="A15" s="194"/>
      <c r="B15" s="199"/>
      <c r="C15" s="39" t="s">
        <v>42</v>
      </c>
      <c r="D15" s="82">
        <f t="shared" ref="D15:O15" si="0">ROUNDDOWN(D8*$S$11/12,)</f>
        <v>488563</v>
      </c>
      <c r="E15" s="82">
        <f t="shared" si="0"/>
        <v>362153</v>
      </c>
      <c r="F15" s="83">
        <f t="shared" si="0"/>
        <v>302512</v>
      </c>
      <c r="G15" s="82">
        <f t="shared" si="0"/>
        <v>312716</v>
      </c>
      <c r="H15" s="82">
        <f t="shared" si="0"/>
        <v>488563</v>
      </c>
      <c r="I15" s="82">
        <f t="shared" si="0"/>
        <v>362153</v>
      </c>
      <c r="J15" s="82">
        <f t="shared" si="0"/>
        <v>302512</v>
      </c>
      <c r="K15" s="82">
        <f t="shared" si="0"/>
        <v>312716</v>
      </c>
      <c r="L15" s="82">
        <f t="shared" si="0"/>
        <v>488563</v>
      </c>
      <c r="M15" s="82">
        <f t="shared" si="0"/>
        <v>362153</v>
      </c>
      <c r="N15" s="82">
        <f t="shared" si="0"/>
        <v>302512</v>
      </c>
      <c r="O15" s="82">
        <f t="shared" si="0"/>
        <v>312716</v>
      </c>
      <c r="P15" s="35" t="s">
        <v>89</v>
      </c>
      <c r="Q15" s="29"/>
      <c r="R15" s="26"/>
      <c r="S15" s="41"/>
      <c r="T15" s="48"/>
      <c r="U15" s="48"/>
      <c r="V15" s="48"/>
      <c r="W15" s="48"/>
    </row>
    <row r="16" spans="1:30" ht="20.100000000000001" customHeight="1">
      <c r="A16" s="194"/>
      <c r="B16" s="199"/>
      <c r="C16" s="43" t="s">
        <v>43</v>
      </c>
      <c r="D16" s="84">
        <v>206000</v>
      </c>
      <c r="E16" s="84">
        <f>D16</f>
        <v>206000</v>
      </c>
      <c r="F16" s="85">
        <f>D16</f>
        <v>206000</v>
      </c>
      <c r="G16" s="84">
        <f>D16</f>
        <v>206000</v>
      </c>
      <c r="H16" s="86">
        <f>D16</f>
        <v>206000</v>
      </c>
      <c r="I16" s="86">
        <f>D16</f>
        <v>206000</v>
      </c>
      <c r="J16" s="86">
        <f>D16</f>
        <v>206000</v>
      </c>
      <c r="K16" s="86">
        <f>D16</f>
        <v>206000</v>
      </c>
      <c r="L16" s="86">
        <f>D16</f>
        <v>206000</v>
      </c>
      <c r="M16" s="86">
        <f>D16</f>
        <v>206000</v>
      </c>
      <c r="N16" s="86">
        <f>D16</f>
        <v>206000</v>
      </c>
      <c r="O16" s="86">
        <f>D16</f>
        <v>206000</v>
      </c>
      <c r="P16" s="44" t="s">
        <v>1</v>
      </c>
      <c r="Q16" s="29" t="s">
        <v>8</v>
      </c>
      <c r="R16" s="26"/>
      <c r="S16" s="41"/>
      <c r="T16" s="41"/>
      <c r="U16" s="41"/>
      <c r="V16" s="41"/>
      <c r="W16" s="41"/>
    </row>
    <row r="17" spans="1:23" ht="20.100000000000001" customHeight="1">
      <c r="A17" s="194"/>
      <c r="B17" s="200"/>
      <c r="C17" s="45" t="s">
        <v>44</v>
      </c>
      <c r="D17" s="87">
        <f t="shared" ref="D17:O17" si="1">SUM(D9:D16)</f>
        <v>1627341</v>
      </c>
      <c r="E17" s="87" t="e">
        <f t="shared" si="1"/>
        <v>#REF!</v>
      </c>
      <c r="F17" s="88" t="e">
        <f t="shared" si="1"/>
        <v>#REF!</v>
      </c>
      <c r="G17" s="87">
        <f t="shared" si="1"/>
        <v>663234</v>
      </c>
      <c r="H17" s="87">
        <f t="shared" si="1"/>
        <v>1627341</v>
      </c>
      <c r="I17" s="87" t="e">
        <f t="shared" si="1"/>
        <v>#REF!</v>
      </c>
      <c r="J17" s="87" t="e">
        <f t="shared" si="1"/>
        <v>#REF!</v>
      </c>
      <c r="K17" s="87">
        <f t="shared" si="1"/>
        <v>663234</v>
      </c>
      <c r="L17" s="87">
        <f t="shared" si="1"/>
        <v>1627341</v>
      </c>
      <c r="M17" s="87" t="e">
        <f t="shared" si="1"/>
        <v>#REF!</v>
      </c>
      <c r="N17" s="87" t="e">
        <f t="shared" si="1"/>
        <v>#REF!</v>
      </c>
      <c r="O17" s="87">
        <f t="shared" si="1"/>
        <v>663234</v>
      </c>
      <c r="P17" s="46"/>
      <c r="Q17" s="47"/>
      <c r="R17" s="26"/>
      <c r="T17" s="41"/>
      <c r="U17" s="4"/>
      <c r="V17" s="4"/>
      <c r="W17" s="4"/>
    </row>
    <row r="18" spans="1:23" ht="20.100000000000001" customHeight="1">
      <c r="A18" s="194"/>
      <c r="B18" s="218" t="s">
        <v>45</v>
      </c>
      <c r="C18" s="219"/>
      <c r="D18" s="87">
        <f t="shared" ref="D18:O18" si="2">D17+D8</f>
        <v>5535850</v>
      </c>
      <c r="E18" s="87" t="e">
        <f t="shared" si="2"/>
        <v>#REF!</v>
      </c>
      <c r="F18" s="88" t="e">
        <f t="shared" si="2"/>
        <v>#REF!</v>
      </c>
      <c r="G18" s="87">
        <f t="shared" si="2"/>
        <v>3164964</v>
      </c>
      <c r="H18" s="87">
        <f t="shared" si="2"/>
        <v>5535850</v>
      </c>
      <c r="I18" s="87" t="e">
        <f t="shared" si="2"/>
        <v>#REF!</v>
      </c>
      <c r="J18" s="87" t="e">
        <f t="shared" si="2"/>
        <v>#REF!</v>
      </c>
      <c r="K18" s="87">
        <f t="shared" si="2"/>
        <v>3164964</v>
      </c>
      <c r="L18" s="87">
        <f t="shared" si="2"/>
        <v>5535850</v>
      </c>
      <c r="M18" s="87" t="e">
        <f t="shared" si="2"/>
        <v>#REF!</v>
      </c>
      <c r="N18" s="87" t="e">
        <f t="shared" si="2"/>
        <v>#REF!</v>
      </c>
      <c r="O18" s="87">
        <f t="shared" si="2"/>
        <v>3164964</v>
      </c>
      <c r="P18" s="47"/>
      <c r="Q18" s="47"/>
      <c r="R18" s="26"/>
      <c r="S18" s="41"/>
      <c r="T18" s="36"/>
      <c r="V18" s="4"/>
      <c r="W18" s="4"/>
    </row>
    <row r="19" spans="1:23" ht="20.100000000000001" customHeight="1">
      <c r="A19" s="194"/>
      <c r="B19" s="214" t="s">
        <v>46</v>
      </c>
      <c r="C19" s="215"/>
      <c r="D19" s="87">
        <f t="shared" ref="D19:O19" si="3">ROUNDDOWN((D18)/12,0)</f>
        <v>461320</v>
      </c>
      <c r="E19" s="87" t="e">
        <f t="shared" si="3"/>
        <v>#REF!</v>
      </c>
      <c r="F19" s="88" t="e">
        <f t="shared" si="3"/>
        <v>#REF!</v>
      </c>
      <c r="G19" s="87">
        <f t="shared" si="3"/>
        <v>263747</v>
      </c>
      <c r="H19" s="87">
        <f t="shared" si="3"/>
        <v>461320</v>
      </c>
      <c r="I19" s="87" t="e">
        <f t="shared" si="3"/>
        <v>#REF!</v>
      </c>
      <c r="J19" s="87" t="e">
        <f t="shared" si="3"/>
        <v>#REF!</v>
      </c>
      <c r="K19" s="87">
        <f t="shared" si="3"/>
        <v>263747</v>
      </c>
      <c r="L19" s="87">
        <f t="shared" si="3"/>
        <v>461320</v>
      </c>
      <c r="M19" s="87" t="e">
        <f t="shared" si="3"/>
        <v>#REF!</v>
      </c>
      <c r="N19" s="87" t="e">
        <f t="shared" si="3"/>
        <v>#REF!</v>
      </c>
      <c r="O19" s="87">
        <f t="shared" si="3"/>
        <v>263747</v>
      </c>
      <c r="P19" s="47" t="s">
        <v>47</v>
      </c>
      <c r="Q19" s="47" t="s">
        <v>8</v>
      </c>
      <c r="R19" s="26"/>
      <c r="T19" s="4"/>
      <c r="V19" s="4"/>
      <c r="W19" s="4"/>
    </row>
    <row r="20" spans="1:23" ht="20.100000000000001" customHeight="1">
      <c r="A20" s="194"/>
      <c r="B20" s="191" t="s">
        <v>48</v>
      </c>
      <c r="C20" s="192"/>
      <c r="D20" s="82">
        <f t="shared" ref="D20:O20" si="4">D19+D18</f>
        <v>5997170</v>
      </c>
      <c r="E20" s="82" t="e">
        <f t="shared" si="4"/>
        <v>#REF!</v>
      </c>
      <c r="F20" s="83" t="e">
        <f t="shared" si="4"/>
        <v>#REF!</v>
      </c>
      <c r="G20" s="82">
        <f t="shared" si="4"/>
        <v>3428711</v>
      </c>
      <c r="H20" s="82">
        <f t="shared" si="4"/>
        <v>5997170</v>
      </c>
      <c r="I20" s="82" t="e">
        <f t="shared" si="4"/>
        <v>#REF!</v>
      </c>
      <c r="J20" s="82" t="e">
        <f t="shared" si="4"/>
        <v>#REF!</v>
      </c>
      <c r="K20" s="82">
        <f t="shared" si="4"/>
        <v>3428711</v>
      </c>
      <c r="L20" s="82">
        <f t="shared" si="4"/>
        <v>5997170</v>
      </c>
      <c r="M20" s="82" t="e">
        <f t="shared" si="4"/>
        <v>#REF!</v>
      </c>
      <c r="N20" s="82" t="e">
        <f t="shared" si="4"/>
        <v>#REF!</v>
      </c>
      <c r="O20" s="82">
        <f t="shared" si="4"/>
        <v>3428711</v>
      </c>
      <c r="P20" s="29"/>
      <c r="Q20" s="29"/>
      <c r="R20" s="26"/>
      <c r="S20" s="4"/>
      <c r="T20" s="4"/>
      <c r="V20" s="4"/>
      <c r="W20" s="4"/>
    </row>
    <row r="21" spans="1:23" ht="20.100000000000001" customHeight="1">
      <c r="A21" s="193" t="s">
        <v>49</v>
      </c>
      <c r="B21" s="196" t="s">
        <v>50</v>
      </c>
      <c r="C21" s="49" t="s">
        <v>51</v>
      </c>
      <c r="D21" s="89">
        <f>ROUNDDOWN((2*50000+75000)/12,0)</f>
        <v>14583</v>
      </c>
      <c r="E21" s="89">
        <f t="shared" ref="E21:O21" si="5">ROUNDDOWN((2*50000+75000)/12,0)</f>
        <v>14583</v>
      </c>
      <c r="F21" s="89">
        <f t="shared" si="5"/>
        <v>14583</v>
      </c>
      <c r="G21" s="89">
        <f t="shared" si="5"/>
        <v>14583</v>
      </c>
      <c r="H21" s="89">
        <f t="shared" si="5"/>
        <v>14583</v>
      </c>
      <c r="I21" s="89">
        <f t="shared" si="5"/>
        <v>14583</v>
      </c>
      <c r="J21" s="89">
        <f t="shared" si="5"/>
        <v>14583</v>
      </c>
      <c r="K21" s="89">
        <f t="shared" si="5"/>
        <v>14583</v>
      </c>
      <c r="L21" s="89">
        <f t="shared" si="5"/>
        <v>14583</v>
      </c>
      <c r="M21" s="89">
        <f t="shared" si="5"/>
        <v>14583</v>
      </c>
      <c r="N21" s="89">
        <f t="shared" si="5"/>
        <v>14583</v>
      </c>
      <c r="O21" s="89">
        <f t="shared" si="5"/>
        <v>14583</v>
      </c>
      <c r="P21" s="50" t="s">
        <v>90</v>
      </c>
      <c r="Q21" s="51"/>
      <c r="R21" s="52"/>
      <c r="S21" s="4"/>
      <c r="T21" s="36"/>
      <c r="V21" s="4"/>
      <c r="W21" s="4"/>
    </row>
    <row r="22" spans="1:23" ht="20.100000000000001" customHeight="1">
      <c r="A22" s="194"/>
      <c r="B22" s="197"/>
      <c r="C22" s="53" t="s">
        <v>6</v>
      </c>
      <c r="D22" s="84">
        <f>ROUNDDOWN((2*50000)/12,0)</f>
        <v>8333</v>
      </c>
      <c r="E22" s="84">
        <f t="shared" ref="E22:O22" si="6">ROUNDDOWN((2*50000)/12,0)</f>
        <v>8333</v>
      </c>
      <c r="F22" s="84">
        <f t="shared" si="6"/>
        <v>8333</v>
      </c>
      <c r="G22" s="84">
        <f t="shared" si="6"/>
        <v>8333</v>
      </c>
      <c r="H22" s="84">
        <f t="shared" si="6"/>
        <v>8333</v>
      </c>
      <c r="I22" s="84">
        <f t="shared" si="6"/>
        <v>8333</v>
      </c>
      <c r="J22" s="84">
        <f t="shared" si="6"/>
        <v>8333</v>
      </c>
      <c r="K22" s="84">
        <f t="shared" si="6"/>
        <v>8333</v>
      </c>
      <c r="L22" s="84">
        <f t="shared" si="6"/>
        <v>8333</v>
      </c>
      <c r="M22" s="84">
        <f t="shared" si="6"/>
        <v>8333</v>
      </c>
      <c r="N22" s="84">
        <f t="shared" si="6"/>
        <v>8333</v>
      </c>
      <c r="O22" s="84">
        <f t="shared" si="6"/>
        <v>8333</v>
      </c>
      <c r="P22" s="54" t="s">
        <v>52</v>
      </c>
      <c r="Q22" s="55"/>
      <c r="R22" s="52"/>
      <c r="S22" s="57"/>
    </row>
    <row r="23" spans="1:23" ht="20.100000000000001" customHeight="1">
      <c r="A23" s="194"/>
      <c r="B23" s="197"/>
      <c r="C23" s="53" t="s">
        <v>53</v>
      </c>
      <c r="D23" s="84"/>
      <c r="E23" s="84"/>
      <c r="F23" s="85"/>
      <c r="G23" s="84"/>
      <c r="H23" s="84"/>
      <c r="I23" s="84"/>
      <c r="J23" s="84"/>
      <c r="K23" s="84"/>
      <c r="L23" s="84"/>
      <c r="M23" s="84"/>
      <c r="N23" s="84"/>
      <c r="O23" s="84"/>
      <c r="P23" s="56" t="s">
        <v>2</v>
      </c>
      <c r="Q23" s="55"/>
      <c r="R23" s="52"/>
      <c r="S23" s="61"/>
    </row>
    <row r="24" spans="1:23" ht="20.100000000000001" customHeight="1">
      <c r="A24" s="194"/>
      <c r="B24" s="197"/>
      <c r="C24" s="58" t="s">
        <v>54</v>
      </c>
      <c r="D24" s="90">
        <f t="shared" ref="D24:O24" si="7">SUM(D21:D23)</f>
        <v>22916</v>
      </c>
      <c r="E24" s="90">
        <f t="shared" si="7"/>
        <v>22916</v>
      </c>
      <c r="F24" s="91">
        <f t="shared" si="7"/>
        <v>22916</v>
      </c>
      <c r="G24" s="90">
        <f t="shared" si="7"/>
        <v>22916</v>
      </c>
      <c r="H24" s="90">
        <f t="shared" si="7"/>
        <v>22916</v>
      </c>
      <c r="I24" s="90">
        <f t="shared" si="7"/>
        <v>22916</v>
      </c>
      <c r="J24" s="90">
        <f t="shared" si="7"/>
        <v>22916</v>
      </c>
      <c r="K24" s="90">
        <f t="shared" si="7"/>
        <v>22916</v>
      </c>
      <c r="L24" s="90">
        <f t="shared" si="7"/>
        <v>22916</v>
      </c>
      <c r="M24" s="90">
        <f t="shared" si="7"/>
        <v>22916</v>
      </c>
      <c r="N24" s="90">
        <f t="shared" si="7"/>
        <v>22916</v>
      </c>
      <c r="O24" s="90">
        <f t="shared" si="7"/>
        <v>22916</v>
      </c>
      <c r="P24" s="59"/>
      <c r="Q24" s="60"/>
      <c r="R24" s="52"/>
      <c r="S24" s="61"/>
    </row>
    <row r="25" spans="1:23" ht="20.100000000000001" customHeight="1">
      <c r="A25" s="194"/>
      <c r="B25" s="198" t="s">
        <v>55</v>
      </c>
      <c r="C25" s="62" t="s">
        <v>56</v>
      </c>
      <c r="D25" s="78">
        <f>ROUNDDOWN((D18-140000)*4.75%,)</f>
        <v>256302</v>
      </c>
      <c r="E25" s="78" t="e">
        <f t="shared" ref="E25:G25" si="8">ROUNDDOWN((E18-140000)*4.75%,)</f>
        <v>#REF!</v>
      </c>
      <c r="F25" s="78" t="e">
        <f t="shared" si="8"/>
        <v>#REF!</v>
      </c>
      <c r="G25" s="78">
        <f t="shared" si="8"/>
        <v>143685</v>
      </c>
      <c r="H25" s="78">
        <f>ROUNDDOWN((H18-140000)*5%,)</f>
        <v>269792</v>
      </c>
      <c r="I25" s="78" t="e">
        <f t="shared" ref="I25:K25" si="9">ROUNDDOWN((I18-140000)*5%,)</f>
        <v>#REF!</v>
      </c>
      <c r="J25" s="78" t="e">
        <f t="shared" si="9"/>
        <v>#REF!</v>
      </c>
      <c r="K25" s="78">
        <f t="shared" si="9"/>
        <v>151248</v>
      </c>
      <c r="L25" s="78">
        <f>ROUNDDOWN((L18-140000)*5.25%,)</f>
        <v>283282</v>
      </c>
      <c r="M25" s="78" t="e">
        <f t="shared" ref="M25:O25" si="10">ROUNDDOWN((M18-140000)*5.25%,)</f>
        <v>#REF!</v>
      </c>
      <c r="N25" s="78" t="e">
        <f t="shared" si="10"/>
        <v>#REF!</v>
      </c>
      <c r="O25" s="78">
        <f t="shared" si="10"/>
        <v>158810</v>
      </c>
      <c r="P25" s="114" t="s">
        <v>91</v>
      </c>
      <c r="Q25" s="115" t="s">
        <v>92</v>
      </c>
      <c r="R25" s="63"/>
      <c r="S25" s="41"/>
    </row>
    <row r="26" spans="1:23" ht="20.100000000000001" customHeight="1">
      <c r="A26" s="194"/>
      <c r="B26" s="199"/>
      <c r="C26" s="43" t="s">
        <v>57</v>
      </c>
      <c r="D26" s="82">
        <f>ROUNDDOWN((D18-140000)*0.86%,)</f>
        <v>46404</v>
      </c>
      <c r="E26" s="82" t="e">
        <f t="shared" ref="E26:O26" si="11">ROUNDDOWN((E18-140000)*0.86%,)</f>
        <v>#REF!</v>
      </c>
      <c r="F26" s="82" t="e">
        <f t="shared" si="11"/>
        <v>#REF!</v>
      </c>
      <c r="G26" s="82">
        <f t="shared" si="11"/>
        <v>26014</v>
      </c>
      <c r="H26" s="82">
        <f t="shared" si="11"/>
        <v>46404</v>
      </c>
      <c r="I26" s="82" t="e">
        <f t="shared" si="11"/>
        <v>#REF!</v>
      </c>
      <c r="J26" s="82" t="e">
        <f t="shared" si="11"/>
        <v>#REF!</v>
      </c>
      <c r="K26" s="82">
        <f t="shared" si="11"/>
        <v>26014</v>
      </c>
      <c r="L26" s="82">
        <f t="shared" si="11"/>
        <v>46404</v>
      </c>
      <c r="M26" s="82" t="e">
        <f t="shared" si="11"/>
        <v>#REF!</v>
      </c>
      <c r="N26" s="82" t="e">
        <f t="shared" si="11"/>
        <v>#REF!</v>
      </c>
      <c r="O26" s="82">
        <f t="shared" si="11"/>
        <v>26014</v>
      </c>
      <c r="P26" s="114" t="s">
        <v>93</v>
      </c>
      <c r="Q26" s="116" t="s">
        <v>94</v>
      </c>
      <c r="R26" s="63"/>
    </row>
    <row r="27" spans="1:23" ht="20.100000000000001" customHeight="1">
      <c r="A27" s="194"/>
      <c r="B27" s="199"/>
      <c r="C27" s="43" t="s">
        <v>58</v>
      </c>
      <c r="D27" s="82">
        <f>ROUNDDOWN((D18-140000)*3.595%,)</f>
        <v>193980</v>
      </c>
      <c r="E27" s="82" t="e">
        <f t="shared" ref="E27:O27" si="12">ROUNDDOWN((E18-140000)*3.595%,)</f>
        <v>#REF!</v>
      </c>
      <c r="F27" s="82" t="e">
        <f t="shared" si="12"/>
        <v>#REF!</v>
      </c>
      <c r="G27" s="82">
        <f t="shared" si="12"/>
        <v>108747</v>
      </c>
      <c r="H27" s="82">
        <f t="shared" si="12"/>
        <v>193980</v>
      </c>
      <c r="I27" s="82" t="e">
        <f t="shared" si="12"/>
        <v>#REF!</v>
      </c>
      <c r="J27" s="82" t="e">
        <f t="shared" si="12"/>
        <v>#REF!</v>
      </c>
      <c r="K27" s="82">
        <f t="shared" si="12"/>
        <v>108747</v>
      </c>
      <c r="L27" s="82">
        <f t="shared" si="12"/>
        <v>193980</v>
      </c>
      <c r="M27" s="82" t="e">
        <f t="shared" si="12"/>
        <v>#REF!</v>
      </c>
      <c r="N27" s="82" t="e">
        <f t="shared" si="12"/>
        <v>#REF!</v>
      </c>
      <c r="O27" s="82">
        <f t="shared" si="12"/>
        <v>108747</v>
      </c>
      <c r="P27" s="117" t="s">
        <v>95</v>
      </c>
      <c r="Q27" s="116" t="s">
        <v>96</v>
      </c>
      <c r="R27" s="63"/>
    </row>
    <row r="28" spans="1:23" ht="20.100000000000001" customHeight="1">
      <c r="A28" s="194"/>
      <c r="B28" s="199"/>
      <c r="C28" s="43" t="s">
        <v>59</v>
      </c>
      <c r="D28" s="82">
        <f>ROUNDDOWN(D27*13.14%,)</f>
        <v>25488</v>
      </c>
      <c r="E28" s="82" t="e">
        <f t="shared" ref="E28:O28" si="13">ROUNDDOWN(E27*13.14%,)</f>
        <v>#REF!</v>
      </c>
      <c r="F28" s="82" t="e">
        <f t="shared" si="13"/>
        <v>#REF!</v>
      </c>
      <c r="G28" s="82">
        <f t="shared" si="13"/>
        <v>14289</v>
      </c>
      <c r="H28" s="82">
        <f t="shared" si="13"/>
        <v>25488</v>
      </c>
      <c r="I28" s="82" t="e">
        <f t="shared" si="13"/>
        <v>#REF!</v>
      </c>
      <c r="J28" s="82" t="e">
        <f t="shared" si="13"/>
        <v>#REF!</v>
      </c>
      <c r="K28" s="82">
        <f t="shared" si="13"/>
        <v>14289</v>
      </c>
      <c r="L28" s="82">
        <f t="shared" si="13"/>
        <v>25488</v>
      </c>
      <c r="M28" s="82" t="e">
        <f t="shared" si="13"/>
        <v>#REF!</v>
      </c>
      <c r="N28" s="82" t="e">
        <f t="shared" si="13"/>
        <v>#REF!</v>
      </c>
      <c r="O28" s="82">
        <f t="shared" si="13"/>
        <v>14289</v>
      </c>
      <c r="P28" s="117" t="s">
        <v>97</v>
      </c>
      <c r="Q28" s="116" t="s">
        <v>98</v>
      </c>
      <c r="R28" s="63"/>
      <c r="S28" s="26"/>
    </row>
    <row r="29" spans="1:23" ht="20.100000000000001" customHeight="1">
      <c r="A29" s="194"/>
      <c r="B29" s="199"/>
      <c r="C29" s="43" t="s">
        <v>60</v>
      </c>
      <c r="D29" s="82">
        <f>ROUNDDOWN((D18-140000)*1.15%,)</f>
        <v>62052</v>
      </c>
      <c r="E29" s="82" t="e">
        <f t="shared" ref="E29:O29" si="14">ROUNDDOWN((E18-140000)*1.15%,)</f>
        <v>#REF!</v>
      </c>
      <c r="F29" s="82" t="e">
        <f t="shared" si="14"/>
        <v>#REF!</v>
      </c>
      <c r="G29" s="82">
        <f t="shared" si="14"/>
        <v>34787</v>
      </c>
      <c r="H29" s="82">
        <f t="shared" si="14"/>
        <v>62052</v>
      </c>
      <c r="I29" s="82" t="e">
        <f t="shared" si="14"/>
        <v>#REF!</v>
      </c>
      <c r="J29" s="82" t="e">
        <f t="shared" si="14"/>
        <v>#REF!</v>
      </c>
      <c r="K29" s="82">
        <f t="shared" si="14"/>
        <v>34787</v>
      </c>
      <c r="L29" s="82">
        <f t="shared" si="14"/>
        <v>62052</v>
      </c>
      <c r="M29" s="82" t="e">
        <f t="shared" si="14"/>
        <v>#REF!</v>
      </c>
      <c r="N29" s="82" t="e">
        <f t="shared" si="14"/>
        <v>#REF!</v>
      </c>
      <c r="O29" s="82">
        <f t="shared" si="14"/>
        <v>34787</v>
      </c>
      <c r="P29" s="117" t="s">
        <v>99</v>
      </c>
      <c r="Q29" s="116" t="s">
        <v>61</v>
      </c>
      <c r="R29" s="63"/>
      <c r="S29" s="26"/>
    </row>
    <row r="30" spans="1:23" ht="20.100000000000001" customHeight="1">
      <c r="A30" s="194"/>
      <c r="B30" s="199"/>
      <c r="C30" s="43" t="s">
        <v>62</v>
      </c>
      <c r="D30" s="82">
        <f>ROUNDDOWN((D18-140000)*0.096%,)</f>
        <v>5180</v>
      </c>
      <c r="E30" s="82" t="e">
        <f t="shared" ref="E30:O30" si="15">ROUNDDOWN((E18-140000)*0.096%,)</f>
        <v>#REF!</v>
      </c>
      <c r="F30" s="82" t="e">
        <f t="shared" si="15"/>
        <v>#REF!</v>
      </c>
      <c r="G30" s="82">
        <f t="shared" si="15"/>
        <v>2903</v>
      </c>
      <c r="H30" s="82">
        <f t="shared" si="15"/>
        <v>5180</v>
      </c>
      <c r="I30" s="82" t="e">
        <f t="shared" si="15"/>
        <v>#REF!</v>
      </c>
      <c r="J30" s="82" t="e">
        <f t="shared" si="15"/>
        <v>#REF!</v>
      </c>
      <c r="K30" s="82">
        <f t="shared" si="15"/>
        <v>2903</v>
      </c>
      <c r="L30" s="82">
        <f t="shared" si="15"/>
        <v>5180</v>
      </c>
      <c r="M30" s="82" t="e">
        <f t="shared" si="15"/>
        <v>#REF!</v>
      </c>
      <c r="N30" s="82" t="e">
        <f t="shared" si="15"/>
        <v>#REF!</v>
      </c>
      <c r="O30" s="82">
        <f t="shared" si="15"/>
        <v>2903</v>
      </c>
      <c r="P30" s="117" t="s">
        <v>100</v>
      </c>
      <c r="Q30" s="116" t="s">
        <v>101</v>
      </c>
      <c r="R30" s="63"/>
    </row>
    <row r="31" spans="1:23" ht="20.100000000000001" customHeight="1">
      <c r="A31" s="194"/>
      <c r="B31" s="200"/>
      <c r="C31" s="64" t="s">
        <v>54</v>
      </c>
      <c r="D31" s="92">
        <f>SUM(D25:D30)</f>
        <v>589406</v>
      </c>
      <c r="E31" s="92" t="e">
        <f>SUM(E25:E30)</f>
        <v>#REF!</v>
      </c>
      <c r="F31" s="93" t="e">
        <f>SUM(F25:F30)</f>
        <v>#REF!</v>
      </c>
      <c r="G31" s="92">
        <f>SUM(G25:G30)</f>
        <v>330425</v>
      </c>
      <c r="H31" s="92">
        <f t="shared" ref="H31:O31" si="16">SUM(H25:H30)</f>
        <v>602896</v>
      </c>
      <c r="I31" s="92" t="e">
        <f t="shared" si="16"/>
        <v>#REF!</v>
      </c>
      <c r="J31" s="92" t="e">
        <f t="shared" si="16"/>
        <v>#REF!</v>
      </c>
      <c r="K31" s="92">
        <f t="shared" si="16"/>
        <v>337988</v>
      </c>
      <c r="L31" s="92">
        <f t="shared" si="16"/>
        <v>616386</v>
      </c>
      <c r="M31" s="92" t="e">
        <f t="shared" si="16"/>
        <v>#REF!</v>
      </c>
      <c r="N31" s="92" t="e">
        <f t="shared" si="16"/>
        <v>#REF!</v>
      </c>
      <c r="O31" s="92">
        <f t="shared" si="16"/>
        <v>345550</v>
      </c>
      <c r="P31" s="47" t="s">
        <v>2</v>
      </c>
      <c r="Q31" s="47"/>
      <c r="R31" s="26"/>
    </row>
    <row r="32" spans="1:23" ht="20.100000000000001" customHeight="1">
      <c r="A32" s="195"/>
      <c r="B32" s="201" t="s">
        <v>63</v>
      </c>
      <c r="C32" s="202"/>
      <c r="D32" s="94">
        <f t="shared" ref="D32:O32" si="17">D31+D24</f>
        <v>612322</v>
      </c>
      <c r="E32" s="94" t="e">
        <f t="shared" si="17"/>
        <v>#REF!</v>
      </c>
      <c r="F32" s="95" t="e">
        <f t="shared" si="17"/>
        <v>#REF!</v>
      </c>
      <c r="G32" s="94">
        <f t="shared" si="17"/>
        <v>353341</v>
      </c>
      <c r="H32" s="94">
        <f t="shared" si="17"/>
        <v>625812</v>
      </c>
      <c r="I32" s="94" t="e">
        <f t="shared" si="17"/>
        <v>#REF!</v>
      </c>
      <c r="J32" s="94" t="e">
        <f t="shared" si="17"/>
        <v>#REF!</v>
      </c>
      <c r="K32" s="94">
        <f t="shared" si="17"/>
        <v>360904</v>
      </c>
      <c r="L32" s="94">
        <f t="shared" si="17"/>
        <v>639302</v>
      </c>
      <c r="M32" s="94" t="e">
        <f t="shared" si="17"/>
        <v>#REF!</v>
      </c>
      <c r="N32" s="94" t="e">
        <f t="shared" si="17"/>
        <v>#REF!</v>
      </c>
      <c r="O32" s="94">
        <f t="shared" si="17"/>
        <v>368466</v>
      </c>
      <c r="P32" s="65" t="s">
        <v>64</v>
      </c>
      <c r="Q32" s="66" t="s">
        <v>65</v>
      </c>
      <c r="R32" s="67"/>
    </row>
    <row r="33" spans="1:18" ht="20.100000000000001" customHeight="1">
      <c r="A33" s="203" t="s">
        <v>66</v>
      </c>
      <c r="B33" s="204"/>
      <c r="C33" s="205"/>
      <c r="D33" s="96">
        <f t="shared" ref="D33:O33" si="18">D32+D20</f>
        <v>6609492</v>
      </c>
      <c r="E33" s="97" t="e">
        <f t="shared" si="18"/>
        <v>#REF!</v>
      </c>
      <c r="F33" s="98" t="e">
        <f t="shared" si="18"/>
        <v>#REF!</v>
      </c>
      <c r="G33" s="97">
        <f t="shared" si="18"/>
        <v>3782052</v>
      </c>
      <c r="H33" s="96">
        <f t="shared" si="18"/>
        <v>6622982</v>
      </c>
      <c r="I33" s="97" t="e">
        <f t="shared" si="18"/>
        <v>#REF!</v>
      </c>
      <c r="J33" s="97" t="e">
        <f t="shared" si="18"/>
        <v>#REF!</v>
      </c>
      <c r="K33" s="97">
        <f t="shared" si="18"/>
        <v>3789615</v>
      </c>
      <c r="L33" s="97">
        <f t="shared" si="18"/>
        <v>6636472</v>
      </c>
      <c r="M33" s="97" t="e">
        <f t="shared" si="18"/>
        <v>#REF!</v>
      </c>
      <c r="N33" s="97" t="e">
        <f t="shared" si="18"/>
        <v>#REF!</v>
      </c>
      <c r="O33" s="97">
        <f t="shared" si="18"/>
        <v>3797177</v>
      </c>
      <c r="P33" s="29" t="s">
        <v>67</v>
      </c>
      <c r="Q33" s="29" t="s">
        <v>68</v>
      </c>
      <c r="R33" s="26"/>
    </row>
    <row r="34" spans="1:18" ht="20.100000000000001" customHeight="1">
      <c r="A34" s="188" t="s">
        <v>69</v>
      </c>
      <c r="B34" s="189"/>
      <c r="C34" s="190"/>
      <c r="D34" s="99">
        <f>ROUNDDOWN(D33*$R$34,0)</f>
        <v>396569</v>
      </c>
      <c r="E34" s="99" t="e">
        <f t="shared" ref="E34:O34" si="19">ROUNDDOWN(E33*$R$34,0)</f>
        <v>#REF!</v>
      </c>
      <c r="F34" s="99" t="e">
        <f t="shared" si="19"/>
        <v>#REF!</v>
      </c>
      <c r="G34" s="99">
        <f t="shared" si="19"/>
        <v>226923</v>
      </c>
      <c r="H34" s="99">
        <f t="shared" si="19"/>
        <v>397378</v>
      </c>
      <c r="I34" s="99" t="e">
        <f t="shared" si="19"/>
        <v>#REF!</v>
      </c>
      <c r="J34" s="99" t="e">
        <f t="shared" si="19"/>
        <v>#REF!</v>
      </c>
      <c r="K34" s="99">
        <f t="shared" si="19"/>
        <v>227376</v>
      </c>
      <c r="L34" s="99">
        <f t="shared" si="19"/>
        <v>398188</v>
      </c>
      <c r="M34" s="99" t="e">
        <f t="shared" si="19"/>
        <v>#REF!</v>
      </c>
      <c r="N34" s="99" t="e">
        <f t="shared" si="19"/>
        <v>#REF!</v>
      </c>
      <c r="O34" s="99">
        <f t="shared" si="19"/>
        <v>227830</v>
      </c>
      <c r="P34" s="29" t="s">
        <v>115</v>
      </c>
      <c r="Q34" s="29" t="s">
        <v>70</v>
      </c>
      <c r="R34" s="118">
        <v>0.06</v>
      </c>
    </row>
    <row r="35" spans="1:18" ht="20.100000000000001" customHeight="1">
      <c r="A35" s="188" t="s">
        <v>71</v>
      </c>
      <c r="B35" s="189"/>
      <c r="C35" s="190"/>
      <c r="D35" s="99">
        <f>ROUNDDOWN((D33+D34)*$R$35,0)</f>
        <v>350303</v>
      </c>
      <c r="E35" s="99" t="e">
        <f t="shared" ref="E35:O35" si="20">ROUNDDOWN((E33+E34)*$R$35,0)</f>
        <v>#REF!</v>
      </c>
      <c r="F35" s="100" t="e">
        <f t="shared" si="20"/>
        <v>#REF!</v>
      </c>
      <c r="G35" s="99">
        <f t="shared" si="20"/>
        <v>200448</v>
      </c>
      <c r="H35" s="99">
        <f t="shared" si="20"/>
        <v>351018</v>
      </c>
      <c r="I35" s="99" t="e">
        <f t="shared" si="20"/>
        <v>#REF!</v>
      </c>
      <c r="J35" s="99" t="e">
        <f t="shared" si="20"/>
        <v>#REF!</v>
      </c>
      <c r="K35" s="99">
        <f t="shared" si="20"/>
        <v>200849</v>
      </c>
      <c r="L35" s="99">
        <f t="shared" si="20"/>
        <v>351733</v>
      </c>
      <c r="M35" s="99" t="e">
        <f t="shared" si="20"/>
        <v>#REF!</v>
      </c>
      <c r="N35" s="99" t="e">
        <f t="shared" si="20"/>
        <v>#REF!</v>
      </c>
      <c r="O35" s="99">
        <f t="shared" si="20"/>
        <v>201250</v>
      </c>
      <c r="P35" s="29" t="s">
        <v>116</v>
      </c>
      <c r="Q35" s="29" t="s">
        <v>72</v>
      </c>
      <c r="R35" s="118">
        <v>0.05</v>
      </c>
    </row>
    <row r="36" spans="1:18" ht="20.100000000000001" customHeight="1">
      <c r="A36" s="206" t="s">
        <v>73</v>
      </c>
      <c r="B36" s="207"/>
      <c r="C36" s="208"/>
      <c r="D36" s="101">
        <f t="shared" ref="D36:O36" si="21">SUM(D33:D35)</f>
        <v>7356364</v>
      </c>
      <c r="E36" s="102" t="e">
        <f t="shared" si="21"/>
        <v>#REF!</v>
      </c>
      <c r="F36" s="103" t="e">
        <f t="shared" si="21"/>
        <v>#REF!</v>
      </c>
      <c r="G36" s="101">
        <f t="shared" si="21"/>
        <v>4209423</v>
      </c>
      <c r="H36" s="101">
        <f t="shared" si="21"/>
        <v>7371378</v>
      </c>
      <c r="I36" s="101" t="e">
        <f t="shared" si="21"/>
        <v>#REF!</v>
      </c>
      <c r="J36" s="101" t="e">
        <f t="shared" si="21"/>
        <v>#REF!</v>
      </c>
      <c r="K36" s="101">
        <f t="shared" si="21"/>
        <v>4217840</v>
      </c>
      <c r="L36" s="101">
        <f t="shared" si="21"/>
        <v>7386393</v>
      </c>
      <c r="M36" s="101" t="e">
        <f t="shared" si="21"/>
        <v>#REF!</v>
      </c>
      <c r="N36" s="101" t="e">
        <f t="shared" si="21"/>
        <v>#REF!</v>
      </c>
      <c r="O36" s="102">
        <f t="shared" si="21"/>
        <v>4226257</v>
      </c>
      <c r="P36" s="29" t="s">
        <v>74</v>
      </c>
      <c r="Q36" s="29"/>
      <c r="R36" s="26"/>
    </row>
    <row r="37" spans="1:18" ht="20.100000000000001" customHeight="1">
      <c r="A37" s="188" t="s">
        <v>75</v>
      </c>
      <c r="B37" s="189"/>
      <c r="C37" s="190"/>
      <c r="D37" s="104">
        <f t="shared" ref="D37:O37" si="22">ROUNDDOWN(D36*10%,0)</f>
        <v>735636</v>
      </c>
      <c r="E37" s="86" t="e">
        <f t="shared" si="22"/>
        <v>#REF!</v>
      </c>
      <c r="F37" s="105" t="e">
        <f t="shared" si="22"/>
        <v>#REF!</v>
      </c>
      <c r="G37" s="104">
        <f t="shared" si="22"/>
        <v>420942</v>
      </c>
      <c r="H37" s="104">
        <f t="shared" si="22"/>
        <v>737137</v>
      </c>
      <c r="I37" s="104" t="e">
        <f t="shared" si="22"/>
        <v>#REF!</v>
      </c>
      <c r="J37" s="104" t="e">
        <f t="shared" si="22"/>
        <v>#REF!</v>
      </c>
      <c r="K37" s="104">
        <f t="shared" si="22"/>
        <v>421784</v>
      </c>
      <c r="L37" s="104">
        <f t="shared" si="22"/>
        <v>738639</v>
      </c>
      <c r="M37" s="104" t="e">
        <f t="shared" si="22"/>
        <v>#REF!</v>
      </c>
      <c r="N37" s="104" t="e">
        <f t="shared" si="22"/>
        <v>#REF!</v>
      </c>
      <c r="O37" s="86">
        <f t="shared" si="22"/>
        <v>422625</v>
      </c>
      <c r="P37" s="29" t="s">
        <v>76</v>
      </c>
      <c r="Q37" s="29" t="s">
        <v>77</v>
      </c>
      <c r="R37" s="26"/>
    </row>
    <row r="38" spans="1:18" ht="20.100000000000001" customHeight="1">
      <c r="A38" s="206" t="s">
        <v>78</v>
      </c>
      <c r="B38" s="207"/>
      <c r="C38" s="208"/>
      <c r="D38" s="101">
        <f t="shared" ref="D38:O38" si="23">SUM(D36:D37)</f>
        <v>8092000</v>
      </c>
      <c r="E38" s="102" t="e">
        <f t="shared" si="23"/>
        <v>#REF!</v>
      </c>
      <c r="F38" s="106" t="e">
        <f t="shared" si="23"/>
        <v>#REF!</v>
      </c>
      <c r="G38" s="102">
        <f t="shared" si="23"/>
        <v>4630365</v>
      </c>
      <c r="H38" s="101">
        <f t="shared" si="23"/>
        <v>8108515</v>
      </c>
      <c r="I38" s="102" t="e">
        <f t="shared" si="23"/>
        <v>#REF!</v>
      </c>
      <c r="J38" s="102" t="e">
        <f t="shared" si="23"/>
        <v>#REF!</v>
      </c>
      <c r="K38" s="102">
        <f t="shared" si="23"/>
        <v>4639624</v>
      </c>
      <c r="L38" s="102">
        <f t="shared" si="23"/>
        <v>8125032</v>
      </c>
      <c r="M38" s="102" t="e">
        <f t="shared" si="23"/>
        <v>#REF!</v>
      </c>
      <c r="N38" s="102" t="e">
        <f t="shared" si="23"/>
        <v>#REF!</v>
      </c>
      <c r="O38" s="102">
        <f t="shared" si="23"/>
        <v>4648882</v>
      </c>
      <c r="P38" s="29" t="s">
        <v>79</v>
      </c>
      <c r="Q38" s="29"/>
      <c r="R38" s="26"/>
    </row>
    <row r="39" spans="1:18" ht="20.100000000000001" customHeight="1">
      <c r="A39" s="188" t="s">
        <v>80</v>
      </c>
      <c r="B39" s="189"/>
      <c r="C39" s="190"/>
      <c r="D39" s="104">
        <v>2</v>
      </c>
      <c r="E39" s="86">
        <v>4</v>
      </c>
      <c r="F39" s="107">
        <v>12</v>
      </c>
      <c r="G39" s="86">
        <v>2</v>
      </c>
      <c r="H39" s="104">
        <v>2</v>
      </c>
      <c r="I39" s="86">
        <v>4</v>
      </c>
      <c r="J39" s="86">
        <v>12</v>
      </c>
      <c r="K39" s="86">
        <v>2</v>
      </c>
      <c r="L39" s="86">
        <v>2</v>
      </c>
      <c r="M39" s="86">
        <v>4</v>
      </c>
      <c r="N39" s="86">
        <v>12</v>
      </c>
      <c r="O39" s="86">
        <v>2</v>
      </c>
      <c r="P39" s="29" t="s">
        <v>2</v>
      </c>
      <c r="Q39" s="29"/>
      <c r="R39" s="26"/>
    </row>
    <row r="40" spans="1:18" ht="20.100000000000001" customHeight="1">
      <c r="A40" s="176" t="s">
        <v>82</v>
      </c>
      <c r="B40" s="177"/>
      <c r="C40" s="178"/>
      <c r="D40" s="108">
        <v>1</v>
      </c>
      <c r="E40" s="109">
        <v>1</v>
      </c>
      <c r="F40" s="110">
        <v>1</v>
      </c>
      <c r="G40" s="109">
        <v>1</v>
      </c>
      <c r="H40" s="108">
        <v>12</v>
      </c>
      <c r="I40" s="109">
        <v>12</v>
      </c>
      <c r="J40" s="109">
        <v>12</v>
      </c>
      <c r="K40" s="109">
        <v>12</v>
      </c>
      <c r="L40" s="109">
        <v>11</v>
      </c>
      <c r="M40" s="109">
        <v>11</v>
      </c>
      <c r="N40" s="109">
        <v>11</v>
      </c>
      <c r="O40" s="109">
        <v>11</v>
      </c>
      <c r="P40" s="29"/>
      <c r="Q40" s="29"/>
      <c r="R40" s="26"/>
    </row>
    <row r="41" spans="1:18" ht="20.100000000000001" customHeight="1" thickBot="1">
      <c r="A41" s="179" t="s">
        <v>83</v>
      </c>
      <c r="B41" s="180"/>
      <c r="C41" s="181"/>
      <c r="D41" s="111">
        <f>ROUNDDOWN(D38*D39*D40,0)</f>
        <v>16184000</v>
      </c>
      <c r="E41" s="112" t="e">
        <f>ROUNDDOWN(E38*E39*E40,0)</f>
        <v>#REF!</v>
      </c>
      <c r="F41" s="113" t="e">
        <f>ROUNDDOWN(F38*F39*F40,0)</f>
        <v>#REF!</v>
      </c>
      <c r="G41" s="111">
        <f>ROUNDDOWN(G38*G39*G40,0)</f>
        <v>9260730</v>
      </c>
      <c r="H41" s="111">
        <f>ROUNDDOWN(H38*H39*H40,0)</f>
        <v>194604360</v>
      </c>
      <c r="I41" s="111" t="e">
        <f t="shared" ref="I41:O41" si="24">ROUNDDOWN(I38*I39*I40,0)</f>
        <v>#REF!</v>
      </c>
      <c r="J41" s="111" t="e">
        <f t="shared" si="24"/>
        <v>#REF!</v>
      </c>
      <c r="K41" s="111">
        <f t="shared" si="24"/>
        <v>111350976</v>
      </c>
      <c r="L41" s="111">
        <f t="shared" si="24"/>
        <v>178750704</v>
      </c>
      <c r="M41" s="111" t="e">
        <f t="shared" si="24"/>
        <v>#REF!</v>
      </c>
      <c r="N41" s="111" t="e">
        <f t="shared" si="24"/>
        <v>#REF!</v>
      </c>
      <c r="O41" s="112">
        <f t="shared" si="24"/>
        <v>102275404</v>
      </c>
      <c r="P41" s="70"/>
      <c r="Q41" s="70"/>
      <c r="R41" s="26"/>
    </row>
    <row r="42" spans="1:18" ht="20.100000000000001" customHeight="1" thickBot="1">
      <c r="A42" s="179" t="s">
        <v>84</v>
      </c>
      <c r="B42" s="180"/>
      <c r="C42" s="181"/>
      <c r="D42" s="182" t="e">
        <f>D41+F41+G41+E41</f>
        <v>#REF!</v>
      </c>
      <c r="E42" s="183"/>
      <c r="F42" s="183"/>
      <c r="G42" s="184"/>
      <c r="H42" s="182" t="e">
        <f>H41+J41+K41+I41</f>
        <v>#REF!</v>
      </c>
      <c r="I42" s="183"/>
      <c r="J42" s="183"/>
      <c r="K42" s="184"/>
      <c r="L42" s="182" t="e">
        <f>L41+N41+O41+M41</f>
        <v>#REF!</v>
      </c>
      <c r="M42" s="183"/>
      <c r="N42" s="183"/>
      <c r="O42" s="184"/>
      <c r="P42" s="71" t="e">
        <f>SUM(D42:O42)</f>
        <v>#REF!</v>
      </c>
      <c r="Q42" s="70"/>
      <c r="R42" s="26"/>
    </row>
    <row r="45" spans="1:18">
      <c r="D45" s="72" t="e">
        <f>#REF!</f>
        <v>#REF!</v>
      </c>
      <c r="E45" s="72" t="e">
        <f>#REF!</f>
        <v>#REF!</v>
      </c>
      <c r="F45" s="72" t="e">
        <f>#REF!</f>
        <v>#REF!</v>
      </c>
      <c r="G45" s="72" t="e">
        <f>#REF!</f>
        <v>#REF!</v>
      </c>
      <c r="H45" s="72" t="e">
        <f>#REF!</f>
        <v>#REF!</v>
      </c>
      <c r="I45" s="72" t="e">
        <f>#REF!</f>
        <v>#REF!</v>
      </c>
      <c r="J45" s="72" t="e">
        <f>#REF!</f>
        <v>#REF!</v>
      </c>
      <c r="K45" s="72" t="e">
        <f>#REF!</f>
        <v>#REF!</v>
      </c>
      <c r="L45" s="72" t="e">
        <f>#REF!</f>
        <v>#REF!</v>
      </c>
      <c r="M45" s="72" t="e">
        <f>#REF!</f>
        <v>#REF!</v>
      </c>
      <c r="N45" s="72" t="e">
        <f>#REF!</f>
        <v>#REF!</v>
      </c>
      <c r="O45" s="72" t="e">
        <f>#REF!</f>
        <v>#REF!</v>
      </c>
    </row>
    <row r="46" spans="1:18">
      <c r="D46" s="72" t="e">
        <f t="shared" ref="D46:O46" si="25">D45-D41</f>
        <v>#REF!</v>
      </c>
      <c r="E46" s="72" t="e">
        <f t="shared" si="25"/>
        <v>#REF!</v>
      </c>
      <c r="F46" s="72" t="e">
        <f t="shared" si="25"/>
        <v>#REF!</v>
      </c>
      <c r="G46" s="72" t="e">
        <f t="shared" si="25"/>
        <v>#REF!</v>
      </c>
      <c r="H46" s="72" t="e">
        <f t="shared" si="25"/>
        <v>#REF!</v>
      </c>
      <c r="I46" s="72" t="e">
        <f t="shared" si="25"/>
        <v>#REF!</v>
      </c>
      <c r="J46" s="72" t="e">
        <f t="shared" si="25"/>
        <v>#REF!</v>
      </c>
      <c r="K46" s="72" t="e">
        <f t="shared" si="25"/>
        <v>#REF!</v>
      </c>
      <c r="L46" s="72" t="e">
        <f t="shared" si="25"/>
        <v>#REF!</v>
      </c>
      <c r="M46" s="72" t="e">
        <f t="shared" si="25"/>
        <v>#REF!</v>
      </c>
      <c r="N46" s="72" t="e">
        <f t="shared" si="25"/>
        <v>#REF!</v>
      </c>
      <c r="O46" s="72" t="e">
        <f t="shared" si="25"/>
        <v>#REF!</v>
      </c>
    </row>
  </sheetData>
  <mergeCells count="49">
    <mergeCell ref="A37:C37"/>
    <mergeCell ref="L42:O42"/>
    <mergeCell ref="A39:C39"/>
    <mergeCell ref="A40:C40"/>
    <mergeCell ref="A41:C41"/>
    <mergeCell ref="A42:C42"/>
    <mergeCell ref="D42:G42"/>
    <mergeCell ref="H42:K42"/>
    <mergeCell ref="A38:C38"/>
    <mergeCell ref="A33:C33"/>
    <mergeCell ref="A34:C34"/>
    <mergeCell ref="A35:C35"/>
    <mergeCell ref="A36:C36"/>
    <mergeCell ref="B5:C5"/>
    <mergeCell ref="B18:C18"/>
    <mergeCell ref="B19:C19"/>
    <mergeCell ref="B20:C20"/>
    <mergeCell ref="A21:A32"/>
    <mergeCell ref="B21:B24"/>
    <mergeCell ref="B25:B31"/>
    <mergeCell ref="B32:C32"/>
    <mergeCell ref="A6:A20"/>
    <mergeCell ref="B7:C7"/>
    <mergeCell ref="B8:C8"/>
    <mergeCell ref="B9:B17"/>
    <mergeCell ref="T5:U6"/>
    <mergeCell ref="V5:X5"/>
    <mergeCell ref="Y5:AA5"/>
    <mergeCell ref="AB5:AD5"/>
    <mergeCell ref="B6:C6"/>
    <mergeCell ref="Q2:Q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P2:P4"/>
    <mergeCell ref="A1:K1"/>
    <mergeCell ref="A2:C4"/>
    <mergeCell ref="D2:G2"/>
    <mergeCell ref="H2:K2"/>
    <mergeCell ref="L2:O2"/>
    <mergeCell ref="M3:M4"/>
    <mergeCell ref="N3:N4"/>
    <mergeCell ref="O3:O4"/>
  </mergeCells>
  <phoneticPr fontId="9" type="noConversion"/>
  <pageMargins left="0.23622047244094491" right="0.19685039370078741" top="0.55118110236220474" bottom="0.19685039370078741" header="0.31496062992125984" footer="0.31496062992125984"/>
  <pageSetup paperSize="9" scale="55" fitToHeight="0" orientation="landscape" r:id="rId1"/>
  <colBreaks count="1" manualBreakCount="1">
    <brk id="18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산출내역서</vt:lpstr>
      <vt:lpstr>산출내역서 (연차 30일)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IBS-내부망</cp:lastModifiedBy>
  <cp:lastPrinted>2026-06-12T02:36:32Z</cp:lastPrinted>
  <dcterms:created xsi:type="dcterms:W3CDTF">2008-11-17T03:01:29Z</dcterms:created>
  <dcterms:modified xsi:type="dcterms:W3CDTF">2026-08-11T01:25:45Z</dcterms:modified>
</cp:coreProperties>
</file>