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관급 및 물품\1. 관급자재\★97. 평창 고길천 상리지구 지방하천 정비사업 변경(1차분 3회) 시행 및 관급자재 변경 구입 의뢰외6\3. 신규계약(알루미늄데크, 아연도각관, 데크난간, 논슬립, 낙석방지울타리, 하이브리드가로등)\3. 수의계약(농공단지)_ 데크난간설치, 낙석방지울타리\"/>
    </mc:Choice>
  </mc:AlternateContent>
  <xr:revisionPtr revIDLastSave="0" documentId="13_ncr:1_{30860D7A-3A1A-49A3-9BD9-25C940C158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서" sheetId="5" r:id="rId1"/>
  </sheets>
  <definedNames>
    <definedName name="_xlnm._FilterDatabase" localSheetId="0" hidden="1">내역서!$A$3:$N$31</definedName>
    <definedName name="_xlnm.Print_Area" localSheetId="0">내역서!$A$1:$N$14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4" i="5" l="1"/>
  <c r="K14" i="5"/>
  <c r="I14" i="5"/>
  <c r="F14" i="5"/>
  <c r="M13" i="5"/>
  <c r="K13" i="5"/>
  <c r="I13" i="5"/>
  <c r="F13" i="5"/>
  <c r="M12" i="5"/>
  <c r="K12" i="5"/>
  <c r="I12" i="5"/>
  <c r="F12" i="5"/>
  <c r="M11" i="5"/>
  <c r="K11" i="5"/>
  <c r="I11" i="5"/>
  <c r="F11" i="5"/>
  <c r="M10" i="5"/>
  <c r="K10" i="5"/>
  <c r="I10" i="5"/>
  <c r="F10" i="5"/>
  <c r="M9" i="5"/>
  <c r="K9" i="5"/>
  <c r="I9" i="5"/>
  <c r="F9" i="5"/>
  <c r="F8" i="5"/>
  <c r="F7" i="5"/>
  <c r="F6" i="5"/>
  <c r="F5" i="5"/>
  <c r="F15" i="5"/>
  <c r="F19" i="5"/>
  <c r="G19" i="5"/>
  <c r="F20" i="5"/>
  <c r="G20" i="5"/>
  <c r="F21" i="5"/>
  <c r="G21" i="5"/>
  <c r="F22" i="5"/>
  <c r="G22" i="5"/>
  <c r="F23" i="5"/>
  <c r="G23" i="5"/>
  <c r="F24" i="5"/>
  <c r="G24" i="5"/>
  <c r="F25" i="5"/>
  <c r="G25" i="5"/>
  <c r="F26" i="5"/>
  <c r="G26" i="5"/>
  <c r="F27" i="5"/>
  <c r="G27" i="5"/>
  <c r="F28" i="5"/>
  <c r="G28" i="5"/>
  <c r="F29" i="5"/>
  <c r="G29" i="5"/>
  <c r="F30" i="5"/>
  <c r="G30" i="5"/>
  <c r="F31" i="5"/>
  <c r="G31" i="5"/>
  <c r="G10" i="5"/>
  <c r="G14" i="5" l="1"/>
  <c r="G12" i="5"/>
  <c r="G13" i="5"/>
  <c r="G9" i="5"/>
  <c r="O5" i="5"/>
  <c r="G11" i="5"/>
  <c r="K15" i="5" l="1"/>
  <c r="G15" i="5" l="1"/>
  <c r="O3" i="5" l="1"/>
  <c r="P4" i="5" s="1"/>
</calcChain>
</file>

<file path=xl/sharedStrings.xml><?xml version="1.0" encoding="utf-8"?>
<sst xmlns="http://schemas.openxmlformats.org/spreadsheetml/2006/main" count="150" uniqueCount="27">
  <si>
    <t>단  가</t>
  </si>
  <si>
    <t>수 량</t>
  </si>
  <si>
    <t>낙석방지울타리</t>
  </si>
  <si>
    <t>경    비</t>
  </si>
  <si>
    <t>관급자관급자재대</t>
  </si>
  <si>
    <t>1 공구</t>
  </si>
  <si>
    <t>비    고</t>
  </si>
  <si>
    <t>데크난간설치</t>
  </si>
  <si>
    <t>단위</t>
  </si>
  <si>
    <t>M</t>
  </si>
  <si>
    <t>경간</t>
  </si>
  <si>
    <t>상리지구</t>
  </si>
  <si>
    <t>관급</t>
  </si>
  <si>
    <t>1.</t>
  </si>
  <si>
    <t>금   액</t>
  </si>
  <si>
    <t>W1500×H3200mm,단부구간</t>
  </si>
  <si>
    <t>W2000×H1200mm,보행자방호용</t>
  </si>
  <si>
    <t>재료비</t>
  </si>
  <si>
    <t>품    명</t>
  </si>
  <si>
    <t>■</t>
  </si>
  <si>
    <t>규   격</t>
  </si>
  <si>
    <t>노무비</t>
  </si>
  <si>
    <t>W1500×H3200mm,표준구간</t>
  </si>
  <si>
    <t>합    계</t>
  </si>
  <si>
    <t>공종</t>
  </si>
  <si>
    <t/>
  </si>
  <si>
    <t>내  역  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</si>
</sst>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* #,##0.00_);_(* \(#,##0.00\);_(* &quot;-&quot;??_);_(@_)"/>
    <numFmt numFmtId="177" formatCode="#,##0_ ;[Red]\-#,##0\ "/>
    <numFmt numFmtId="181" formatCode="_(* #,##0_);_(* \(#,##0\);_(* &quot;-&quot;??_);_(@_)"/>
    <numFmt numFmtId="186" formatCode="#,##0_ "/>
  </numFmts>
  <fonts count="14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9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5">
    <xf numFmtId="0" fontId="0" fillId="0" borderId="0"/>
    <xf numFmtId="176" fontId="1" fillId="0" borderId="0"/>
    <xf numFmtId="0" fontId="13" fillId="0" borderId="0">
      <alignment vertical="center"/>
    </xf>
    <xf numFmtId="0" fontId="13" fillId="0" borderId="0">
      <alignment vertical="center"/>
    </xf>
    <xf numFmtId="0" fontId="8" fillId="0" borderId="0"/>
  </cellStyleXfs>
  <cellXfs count="79">
    <xf numFmtId="0" fontId="0" fillId="0" borderId="0" xfId="0"/>
    <xf numFmtId="0" fontId="3" fillId="0" borderId="0" xfId="0" applyFont="1"/>
    <xf numFmtId="181" fontId="3" fillId="2" borderId="0" xfId="1" applyNumberFormat="1" applyFont="1" applyFill="1" applyAlignment="1">
      <alignment vertical="center"/>
    </xf>
    <xf numFmtId="186" fontId="3" fillId="2" borderId="0" xfId="1" applyNumberFormat="1" applyFont="1" applyFill="1" applyAlignment="1">
      <alignment vertical="center"/>
    </xf>
    <xf numFmtId="3" fontId="7" fillId="2" borderId="1" xfId="0" applyNumberFormat="1" applyFont="1" applyFill="1" applyBorder="1" applyAlignment="1">
      <alignment horizontal="center" vertical="center"/>
    </xf>
    <xf numFmtId="3" fontId="8" fillId="2" borderId="2" xfId="0" applyNumberFormat="1" applyFont="1" applyFill="1" applyBorder="1" applyAlignment="1">
      <alignment horizontal="left" vertical="center"/>
    </xf>
    <xf numFmtId="3" fontId="8" fillId="2" borderId="3" xfId="0" applyNumberFormat="1" applyFont="1" applyFill="1" applyBorder="1" applyAlignment="1">
      <alignment horizontal="left" vertical="center"/>
    </xf>
    <xf numFmtId="3" fontId="8" fillId="2" borderId="4" xfId="0" applyNumberFormat="1" applyFont="1" applyFill="1" applyBorder="1" applyAlignment="1">
      <alignment horizontal="left" vertical="center"/>
    </xf>
    <xf numFmtId="3" fontId="8" fillId="2" borderId="5" xfId="0" applyNumberFormat="1" applyFont="1" applyFill="1" applyBorder="1" applyAlignment="1">
      <alignment horizontal="left" vertical="center"/>
    </xf>
    <xf numFmtId="3" fontId="8" fillId="2" borderId="6" xfId="0" applyNumberFormat="1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vertical="center"/>
    </xf>
    <xf numFmtId="177" fontId="8" fillId="2" borderId="7" xfId="0" applyNumberFormat="1" applyFont="1" applyFill="1" applyBorder="1" applyAlignment="1">
      <alignment vertical="center"/>
    </xf>
    <xf numFmtId="177" fontId="8" fillId="2" borderId="3" xfId="0" applyNumberFormat="1" applyFont="1" applyFill="1" applyBorder="1" applyAlignment="1">
      <alignment horizontal="right" vertical="center"/>
    </xf>
    <xf numFmtId="3" fontId="8" fillId="2" borderId="3" xfId="0" applyNumberFormat="1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horizontal="left" vertical="center"/>
    </xf>
    <xf numFmtId="3" fontId="8" fillId="2" borderId="5" xfId="0" applyNumberFormat="1" applyFont="1" applyFill="1" applyBorder="1" applyAlignment="1">
      <alignment vertical="center"/>
    </xf>
    <xf numFmtId="3" fontId="8" fillId="2" borderId="5" xfId="0" applyNumberFormat="1" applyFont="1" applyFill="1" applyBorder="1" applyAlignment="1">
      <alignment horizontal="center" vertical="center"/>
    </xf>
    <xf numFmtId="177" fontId="8" fillId="2" borderId="9" xfId="0" applyNumberFormat="1" applyFont="1" applyFill="1" applyBorder="1" applyAlignment="1">
      <alignment vertical="center"/>
    </xf>
    <xf numFmtId="177" fontId="8" fillId="2" borderId="5" xfId="0" applyNumberFormat="1" applyFont="1" applyFill="1" applyBorder="1" applyAlignment="1">
      <alignment horizontal="right" vertical="center"/>
    </xf>
    <xf numFmtId="3" fontId="8" fillId="2" borderId="6" xfId="0" applyNumberFormat="1" applyFont="1" applyFill="1" applyBorder="1" applyAlignment="1">
      <alignment horizontal="left" vertical="center"/>
    </xf>
    <xf numFmtId="177" fontId="8" fillId="2" borderId="3" xfId="0" applyNumberFormat="1" applyFont="1" applyFill="1" applyBorder="1" applyAlignment="1">
      <alignment vertical="center"/>
    </xf>
    <xf numFmtId="177" fontId="8" fillId="2" borderId="5" xfId="0" applyNumberFormat="1" applyFont="1" applyFill="1" applyBorder="1" applyAlignment="1">
      <alignment vertical="center"/>
    </xf>
    <xf numFmtId="3" fontId="5" fillId="3" borderId="6" xfId="0" applyNumberFormat="1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3" fontId="5" fillId="4" borderId="6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3" fontId="5" fillId="2" borderId="12" xfId="0" applyNumberFormat="1" applyFont="1" applyFill="1" applyBorder="1" applyAlignment="1">
      <alignment horizontal="center" vertical="center"/>
    </xf>
    <xf numFmtId="3" fontId="7" fillId="2" borderId="13" xfId="0" applyNumberFormat="1" applyFont="1" applyFill="1" applyBorder="1" applyAlignment="1">
      <alignment horizontal="left" vertical="center"/>
    </xf>
    <xf numFmtId="3" fontId="8" fillId="2" borderId="14" xfId="0" applyNumberFormat="1" applyFont="1" applyFill="1" applyBorder="1" applyAlignment="1">
      <alignment horizontal="left" vertical="center"/>
    </xf>
    <xf numFmtId="3" fontId="7" fillId="2" borderId="10" xfId="0" applyNumberFormat="1" applyFont="1" applyFill="1" applyBorder="1" applyAlignment="1">
      <alignment horizontal="center" vertical="center"/>
    </xf>
    <xf numFmtId="3" fontId="8" fillId="2" borderId="11" xfId="0" applyNumberFormat="1" applyFont="1" applyFill="1" applyBorder="1" applyAlignment="1">
      <alignment horizontal="center" vertical="center"/>
    </xf>
    <xf numFmtId="3" fontId="6" fillId="3" borderId="10" xfId="0" applyNumberFormat="1" applyFont="1" applyFill="1" applyBorder="1" applyAlignment="1">
      <alignment horizontal="center" vertical="center"/>
    </xf>
    <xf numFmtId="3" fontId="6" fillId="3" borderId="13" xfId="0" applyNumberFormat="1" applyFont="1" applyFill="1" applyBorder="1" applyAlignment="1">
      <alignment horizontal="left" vertical="center"/>
    </xf>
    <xf numFmtId="3" fontId="6" fillId="3" borderId="13" xfId="0" applyNumberFormat="1" applyFont="1" applyFill="1" applyBorder="1" applyAlignment="1">
      <alignment vertical="center"/>
    </xf>
    <xf numFmtId="3" fontId="6" fillId="3" borderId="13" xfId="0" applyNumberFormat="1" applyFont="1" applyFill="1" applyBorder="1" applyAlignment="1">
      <alignment horizontal="center" vertical="center"/>
    </xf>
    <xf numFmtId="177" fontId="6" fillId="3" borderId="13" xfId="0" applyNumberFormat="1" applyFont="1" applyFill="1" applyBorder="1" applyAlignment="1">
      <alignment vertical="center"/>
    </xf>
    <xf numFmtId="177" fontId="6" fillId="3" borderId="13" xfId="0" applyNumberFormat="1" applyFont="1" applyFill="1" applyBorder="1" applyAlignment="1">
      <alignment horizontal="right" vertical="center"/>
    </xf>
    <xf numFmtId="3" fontId="6" fillId="3" borderId="1" xfId="0" applyNumberFormat="1" applyFont="1" applyFill="1" applyBorder="1" applyAlignment="1">
      <alignment horizontal="left" vertical="center"/>
    </xf>
    <xf numFmtId="0" fontId="10" fillId="3" borderId="0" xfId="0" applyFont="1" applyFill="1"/>
    <xf numFmtId="0" fontId="9" fillId="3" borderId="0" xfId="0" applyFont="1" applyFill="1"/>
    <xf numFmtId="3" fontId="5" fillId="3" borderId="11" xfId="0" applyNumberFormat="1" applyFont="1" applyFill="1" applyBorder="1" applyAlignment="1">
      <alignment horizontal="center" vertical="center"/>
    </xf>
    <xf numFmtId="3" fontId="5" fillId="3" borderId="14" xfId="0" applyNumberFormat="1" applyFont="1" applyFill="1" applyBorder="1" applyAlignment="1">
      <alignment horizontal="left" vertical="center"/>
    </xf>
    <xf numFmtId="3" fontId="5" fillId="3" borderId="14" xfId="0" applyNumberFormat="1" applyFont="1" applyFill="1" applyBorder="1" applyAlignment="1">
      <alignment vertical="center"/>
    </xf>
    <xf numFmtId="3" fontId="5" fillId="3" borderId="14" xfId="0" applyNumberFormat="1" applyFont="1" applyFill="1" applyBorder="1" applyAlignment="1">
      <alignment horizontal="center" vertical="center"/>
    </xf>
    <xf numFmtId="177" fontId="5" fillId="3" borderId="14" xfId="0" applyNumberFormat="1" applyFont="1" applyFill="1" applyBorder="1" applyAlignment="1">
      <alignment vertical="center"/>
    </xf>
    <xf numFmtId="177" fontId="5" fillId="3" borderId="14" xfId="0" applyNumberFormat="1" applyFont="1" applyFill="1" applyBorder="1" applyAlignment="1">
      <alignment horizontal="right" vertical="center"/>
    </xf>
    <xf numFmtId="3" fontId="6" fillId="4" borderId="10" xfId="0" applyNumberFormat="1" applyFont="1" applyFill="1" applyBorder="1" applyAlignment="1">
      <alignment horizontal="center" vertical="center"/>
    </xf>
    <xf numFmtId="3" fontId="6" fillId="4" borderId="13" xfId="0" applyNumberFormat="1" applyFont="1" applyFill="1" applyBorder="1" applyAlignment="1">
      <alignment horizontal="left" vertical="center"/>
    </xf>
    <xf numFmtId="3" fontId="6" fillId="4" borderId="13" xfId="0" applyNumberFormat="1" applyFont="1" applyFill="1" applyBorder="1" applyAlignment="1">
      <alignment vertical="center"/>
    </xf>
    <xf numFmtId="3" fontId="6" fillId="4" borderId="13" xfId="0" applyNumberFormat="1" applyFont="1" applyFill="1" applyBorder="1" applyAlignment="1">
      <alignment horizontal="center" vertical="center"/>
    </xf>
    <xf numFmtId="177" fontId="6" fillId="4" borderId="13" xfId="0" applyNumberFormat="1" applyFont="1" applyFill="1" applyBorder="1" applyAlignment="1">
      <alignment vertical="center"/>
    </xf>
    <xf numFmtId="177" fontId="6" fillId="4" borderId="13" xfId="0" applyNumberFormat="1" applyFont="1" applyFill="1" applyBorder="1" applyAlignment="1">
      <alignment horizontal="right" vertical="center"/>
    </xf>
    <xf numFmtId="0" fontId="10" fillId="4" borderId="0" xfId="0" applyFont="1" applyFill="1"/>
    <xf numFmtId="0" fontId="9" fillId="4" borderId="0" xfId="0" applyFont="1" applyFill="1"/>
    <xf numFmtId="3" fontId="5" fillId="4" borderId="11" xfId="0" applyNumberFormat="1" applyFont="1" applyFill="1" applyBorder="1" applyAlignment="1">
      <alignment horizontal="center" vertical="center"/>
    </xf>
    <xf numFmtId="3" fontId="5" fillId="4" borderId="14" xfId="0" applyNumberFormat="1" applyFont="1" applyFill="1" applyBorder="1" applyAlignment="1">
      <alignment horizontal="left" vertical="center"/>
    </xf>
    <xf numFmtId="3" fontId="5" fillId="4" borderId="14" xfId="0" applyNumberFormat="1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horizontal="center" vertical="center"/>
    </xf>
    <xf numFmtId="177" fontId="5" fillId="4" borderId="14" xfId="0" applyNumberFormat="1" applyFont="1" applyFill="1" applyBorder="1" applyAlignment="1">
      <alignment vertical="center"/>
    </xf>
    <xf numFmtId="177" fontId="5" fillId="4" borderId="14" xfId="0" applyNumberFormat="1" applyFont="1" applyFill="1" applyBorder="1" applyAlignment="1">
      <alignment horizontal="right" vertical="center"/>
    </xf>
    <xf numFmtId="177" fontId="10" fillId="4" borderId="0" xfId="0" applyNumberFormat="1" applyFont="1" applyFill="1"/>
    <xf numFmtId="177" fontId="10" fillId="3" borderId="0" xfId="0" applyNumberFormat="1" applyFont="1" applyFill="1"/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3" fontId="5" fillId="2" borderId="19" xfId="0" applyNumberFormat="1" applyFont="1" applyFill="1" applyBorder="1" applyAlignment="1">
      <alignment horizontal="center" vertical="center"/>
    </xf>
    <xf numFmtId="3" fontId="5" fillId="2" borderId="20" xfId="0" applyNumberFormat="1" applyFont="1" applyFill="1" applyBorder="1" applyAlignment="1">
      <alignment horizontal="center" vertical="center"/>
    </xf>
    <xf numFmtId="3" fontId="5" fillId="2" borderId="15" xfId="0" applyNumberFormat="1" applyFont="1" applyFill="1" applyBorder="1" applyAlignment="1">
      <alignment horizontal="center" vertical="center"/>
    </xf>
    <xf numFmtId="3" fontId="5" fillId="2" borderId="12" xfId="0" applyNumberFormat="1" applyFont="1" applyFill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3" fontId="5" fillId="2" borderId="18" xfId="0" applyNumberFormat="1" applyFont="1" applyFill="1" applyBorder="1" applyAlignment="1">
      <alignment horizontal="center" vertical="center"/>
    </xf>
    <xf numFmtId="3" fontId="7" fillId="2" borderId="13" xfId="0" applyNumberFormat="1" applyFont="1" applyFill="1" applyBorder="1" applyAlignment="1">
      <alignment vertical="center"/>
    </xf>
    <xf numFmtId="3" fontId="7" fillId="2" borderId="13" xfId="0" applyNumberFormat="1" applyFont="1" applyFill="1" applyBorder="1" applyAlignment="1">
      <alignment horizontal="center" vertical="center"/>
    </xf>
    <xf numFmtId="177" fontId="7" fillId="2" borderId="13" xfId="0" applyNumberFormat="1" applyFont="1" applyFill="1" applyBorder="1" applyAlignment="1">
      <alignment vertical="center"/>
    </xf>
    <xf numFmtId="177" fontId="7" fillId="2" borderId="13" xfId="0" applyNumberFormat="1" applyFont="1" applyFill="1" applyBorder="1" applyAlignment="1">
      <alignment horizontal="right" vertical="center"/>
    </xf>
    <xf numFmtId="3" fontId="8" fillId="2" borderId="14" xfId="0" applyNumberFormat="1" applyFont="1" applyFill="1" applyBorder="1" applyAlignment="1">
      <alignment vertical="center"/>
    </xf>
    <xf numFmtId="3" fontId="8" fillId="2" borderId="14" xfId="0" applyNumberFormat="1" applyFont="1" applyFill="1" applyBorder="1" applyAlignment="1">
      <alignment horizontal="center" vertical="center"/>
    </xf>
    <xf numFmtId="177" fontId="8" fillId="2" borderId="14" xfId="0" applyNumberFormat="1" applyFont="1" applyFill="1" applyBorder="1" applyAlignment="1">
      <alignment vertical="center"/>
    </xf>
    <xf numFmtId="177" fontId="8" fillId="2" borderId="14" xfId="0" applyNumberFormat="1" applyFont="1" applyFill="1" applyBorder="1" applyAlignment="1">
      <alignment horizontal="right" vertical="center"/>
    </xf>
  </cellXfs>
  <cellStyles count="5">
    <cellStyle name="쉼표 [0]" xfId="1" builtinId="6"/>
    <cellStyle name="표준" xfId="0" builtinId="0"/>
    <cellStyle name="표준 2 2 2" xfId="2" xr:uid="{00000000-0005-0000-0000-000004000000}"/>
    <cellStyle name="표준 29" xfId="3" xr:uid="{00000000-0005-0000-0000-000005000000}"/>
    <cellStyle name="표준 3 3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1"/>
  <sheetViews>
    <sheetView showZeros="0" tabSelected="1" view="pageBreakPreview" zoomScaleNormal="100" zoomScaleSheetLayoutView="100" workbookViewId="0">
      <pane xSplit="3" ySplit="4" topLeftCell="D5" activePane="bottomRight" state="frozen"/>
      <selection activeCell="H21" sqref="H21"/>
      <selection pane="topRight" activeCell="H21" sqref="H21"/>
      <selection pane="bottomLeft" activeCell="H21" sqref="H21"/>
      <selection pane="bottomRight" activeCell="C3" sqref="C3:C4"/>
    </sheetView>
  </sheetViews>
  <sheetFormatPr defaultRowHeight="12" outlineLevelRow="1" x14ac:dyDescent="0.2"/>
  <cols>
    <col min="1" max="1" width="4.7109375" style="25" customWidth="1"/>
    <col min="2" max="2" width="23.28515625" style="25" customWidth="1"/>
    <col min="3" max="3" width="30.5703125" style="25" customWidth="1"/>
    <col min="4" max="4" width="8.85546875" style="25" customWidth="1"/>
    <col min="5" max="5" width="6" style="25" customWidth="1"/>
    <col min="6" max="6" width="10.7109375" style="25" customWidth="1"/>
    <col min="7" max="7" width="14.7109375" style="25" customWidth="1"/>
    <col min="8" max="8" width="10.7109375" style="25" customWidth="1"/>
    <col min="9" max="9" width="14.7109375" style="25" customWidth="1"/>
    <col min="10" max="10" width="10.7109375" style="25" customWidth="1"/>
    <col min="11" max="11" width="14.7109375" style="25" customWidth="1"/>
    <col min="12" max="12" width="10.7109375" style="25" customWidth="1"/>
    <col min="13" max="13" width="14.7109375" style="25" customWidth="1"/>
    <col min="14" max="14" width="9.85546875" style="25" customWidth="1"/>
    <col min="15" max="16" width="18" style="25" bestFit="1" customWidth="1"/>
    <col min="17" max="16384" width="9.140625" style="25"/>
  </cols>
  <sheetData>
    <row r="1" spans="1:16" ht="24.95" customHeight="1" x14ac:dyDescent="0.2">
      <c r="A1" s="62" t="s">
        <v>26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ht="9.9499999999999993" customHeight="1" x14ac:dyDescent="0.2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6" ht="20.100000000000001" customHeight="1" x14ac:dyDescent="0.2">
      <c r="A3" s="64" t="s">
        <v>24</v>
      </c>
      <c r="B3" s="66" t="s">
        <v>18</v>
      </c>
      <c r="C3" s="66" t="s">
        <v>20</v>
      </c>
      <c r="D3" s="66" t="s">
        <v>1</v>
      </c>
      <c r="E3" s="66" t="s">
        <v>8</v>
      </c>
      <c r="F3" s="68" t="s">
        <v>23</v>
      </c>
      <c r="G3" s="68"/>
      <c r="H3" s="68" t="s">
        <v>21</v>
      </c>
      <c r="I3" s="68"/>
      <c r="J3" s="68" t="s">
        <v>17</v>
      </c>
      <c r="K3" s="68"/>
      <c r="L3" s="68" t="s">
        <v>3</v>
      </c>
      <c r="M3" s="68"/>
      <c r="N3" s="69" t="s">
        <v>6</v>
      </c>
      <c r="O3" s="2" t="e">
        <f>#REF!</f>
        <v>#REF!</v>
      </c>
      <c r="P3" s="2">
        <v>1490000000</v>
      </c>
    </row>
    <row r="4" spans="1:16" ht="20.100000000000001" customHeight="1" thickBot="1" x14ac:dyDescent="0.25">
      <c r="A4" s="65"/>
      <c r="B4" s="67"/>
      <c r="C4" s="67"/>
      <c r="D4" s="67"/>
      <c r="E4" s="67"/>
      <c r="F4" s="26" t="s">
        <v>0</v>
      </c>
      <c r="G4" s="26" t="s">
        <v>14</v>
      </c>
      <c r="H4" s="26" t="s">
        <v>0</v>
      </c>
      <c r="I4" s="26" t="s">
        <v>14</v>
      </c>
      <c r="J4" s="26" t="s">
        <v>0</v>
      </c>
      <c r="K4" s="26" t="s">
        <v>14</v>
      </c>
      <c r="L4" s="26" t="s">
        <v>0</v>
      </c>
      <c r="M4" s="26" t="s">
        <v>14</v>
      </c>
      <c r="N4" s="70"/>
      <c r="O4" s="2"/>
      <c r="P4" s="3" t="e">
        <f>P3-O3</f>
        <v>#REF!</v>
      </c>
    </row>
    <row r="5" spans="1:16" s="39" customFormat="1" ht="18" customHeight="1" thickTop="1" x14ac:dyDescent="0.15">
      <c r="A5" s="31" t="s">
        <v>19</v>
      </c>
      <c r="B5" s="32" t="s">
        <v>4</v>
      </c>
      <c r="C5" s="32" t="s">
        <v>25</v>
      </c>
      <c r="D5" s="33"/>
      <c r="E5" s="34" t="s">
        <v>25</v>
      </c>
      <c r="F5" s="35">
        <f t="shared" ref="F5:G13" si="0">H5+J5+L5</f>
        <v>0</v>
      </c>
      <c r="G5" s="36"/>
      <c r="H5" s="35"/>
      <c r="I5" s="36"/>
      <c r="J5" s="35"/>
      <c r="K5" s="36"/>
      <c r="L5" s="35"/>
      <c r="M5" s="36"/>
      <c r="N5" s="37"/>
      <c r="O5" s="61" t="e">
        <f>K9+#REF!+K11+K13+#REF!</f>
        <v>#REF!</v>
      </c>
    </row>
    <row r="6" spans="1:16" s="38" customFormat="1" ht="18" customHeight="1" x14ac:dyDescent="0.15">
      <c r="A6" s="40" t="s">
        <v>19</v>
      </c>
      <c r="B6" s="41" t="s">
        <v>4</v>
      </c>
      <c r="C6" s="41" t="s">
        <v>25</v>
      </c>
      <c r="D6" s="42"/>
      <c r="E6" s="43" t="s">
        <v>25</v>
      </c>
      <c r="F6" s="44">
        <f>H6+J6+L6</f>
        <v>0</v>
      </c>
      <c r="G6" s="45"/>
      <c r="H6" s="44"/>
      <c r="I6" s="45"/>
      <c r="J6" s="44"/>
      <c r="K6" s="45"/>
      <c r="L6" s="44"/>
      <c r="M6" s="45"/>
      <c r="N6" s="22"/>
    </row>
    <row r="7" spans="1:16" s="53" customFormat="1" ht="18" customHeight="1" x14ac:dyDescent="0.15">
      <c r="A7" s="46" t="s">
        <v>13</v>
      </c>
      <c r="B7" s="47" t="s">
        <v>5</v>
      </c>
      <c r="C7" s="47" t="s">
        <v>11</v>
      </c>
      <c r="D7" s="48"/>
      <c r="E7" s="49" t="s">
        <v>25</v>
      </c>
      <c r="F7" s="50">
        <f t="shared" si="0"/>
        <v>0</v>
      </c>
      <c r="G7" s="51"/>
      <c r="H7" s="50"/>
      <c r="I7" s="51"/>
      <c r="J7" s="50"/>
      <c r="K7" s="51"/>
      <c r="L7" s="50"/>
      <c r="M7" s="51"/>
      <c r="N7" s="23"/>
      <c r="O7" s="52"/>
    </row>
    <row r="8" spans="1:16" s="52" customFormat="1" ht="18" customHeight="1" x14ac:dyDescent="0.15">
      <c r="A8" s="54" t="s">
        <v>13</v>
      </c>
      <c r="B8" s="55" t="s">
        <v>5</v>
      </c>
      <c r="C8" s="55" t="s">
        <v>11</v>
      </c>
      <c r="D8" s="56"/>
      <c r="E8" s="57" t="s">
        <v>25</v>
      </c>
      <c r="F8" s="58">
        <f>H8+J8+L8</f>
        <v>0</v>
      </c>
      <c r="G8" s="59"/>
      <c r="H8" s="58"/>
      <c r="I8" s="59"/>
      <c r="J8" s="58"/>
      <c r="K8" s="59"/>
      <c r="L8" s="58"/>
      <c r="M8" s="59"/>
      <c r="N8" s="24"/>
      <c r="O8" s="60"/>
    </row>
    <row r="9" spans="1:16" s="1" customFormat="1" ht="18" customHeight="1" x14ac:dyDescent="0.15">
      <c r="A9" s="29" t="s">
        <v>25</v>
      </c>
      <c r="B9" s="27" t="s">
        <v>7</v>
      </c>
      <c r="C9" s="27" t="s">
        <v>16</v>
      </c>
      <c r="D9" s="71">
        <v>231</v>
      </c>
      <c r="E9" s="72" t="s">
        <v>9</v>
      </c>
      <c r="F9" s="73">
        <f t="shared" si="0"/>
        <v>320000</v>
      </c>
      <c r="G9" s="74">
        <f t="shared" si="0"/>
        <v>73920000</v>
      </c>
      <c r="H9" s="74">
        <v>0</v>
      </c>
      <c r="I9" s="74">
        <f t="shared" ref="I9:I13" si="1">TRUNC(D9*H9,0)</f>
        <v>0</v>
      </c>
      <c r="J9" s="74">
        <v>320000</v>
      </c>
      <c r="K9" s="74">
        <f t="shared" ref="K9:K13" si="2">TRUNC(D9*J9,0)</f>
        <v>73920000</v>
      </c>
      <c r="L9" s="74">
        <v>0</v>
      </c>
      <c r="M9" s="74">
        <f t="shared" ref="M9:M13" si="3">TRUNC(D9*L9,0)</f>
        <v>0</v>
      </c>
      <c r="N9" s="4" t="s">
        <v>12</v>
      </c>
    </row>
    <row r="10" spans="1:16" s="1" customFormat="1" ht="18" customHeight="1" x14ac:dyDescent="0.15">
      <c r="A10" s="30" t="s">
        <v>25</v>
      </c>
      <c r="B10" s="28" t="s">
        <v>7</v>
      </c>
      <c r="C10" s="28" t="s">
        <v>16</v>
      </c>
      <c r="D10" s="75"/>
      <c r="E10" s="76" t="s">
        <v>9</v>
      </c>
      <c r="F10" s="77">
        <f>H10+J10+L10</f>
        <v>320000</v>
      </c>
      <c r="G10" s="78">
        <f>I10+K10+M10</f>
        <v>0</v>
      </c>
      <c r="H10" s="78">
        <v>0</v>
      </c>
      <c r="I10" s="78">
        <f>TRUNC(D10*H10,0)</f>
        <v>0</v>
      </c>
      <c r="J10" s="78">
        <v>320000</v>
      </c>
      <c r="K10" s="78">
        <f>TRUNC(D10*J10,0)</f>
        <v>0</v>
      </c>
      <c r="L10" s="78">
        <v>0</v>
      </c>
      <c r="M10" s="78">
        <f>TRUNC(D10*L10,0)</f>
        <v>0</v>
      </c>
      <c r="N10" s="9" t="s">
        <v>12</v>
      </c>
    </row>
    <row r="11" spans="1:16" s="1" customFormat="1" ht="18" customHeight="1" x14ac:dyDescent="0.15">
      <c r="A11" s="29" t="s">
        <v>25</v>
      </c>
      <c r="B11" s="27" t="s">
        <v>2</v>
      </c>
      <c r="C11" s="27" t="s">
        <v>22</v>
      </c>
      <c r="D11" s="71">
        <v>72</v>
      </c>
      <c r="E11" s="72" t="s">
        <v>10</v>
      </c>
      <c r="F11" s="73">
        <f t="shared" si="0"/>
        <v>1062000</v>
      </c>
      <c r="G11" s="74">
        <f t="shared" si="0"/>
        <v>76464000</v>
      </c>
      <c r="H11" s="74">
        <v>0</v>
      </c>
      <c r="I11" s="74">
        <f t="shared" si="1"/>
        <v>0</v>
      </c>
      <c r="J11" s="74">
        <v>1062000</v>
      </c>
      <c r="K11" s="74">
        <f t="shared" si="2"/>
        <v>76464000</v>
      </c>
      <c r="L11" s="74">
        <v>0</v>
      </c>
      <c r="M11" s="74">
        <f t="shared" si="3"/>
        <v>0</v>
      </c>
      <c r="N11" s="4" t="s">
        <v>12</v>
      </c>
    </row>
    <row r="12" spans="1:16" s="1" customFormat="1" ht="18" customHeight="1" x14ac:dyDescent="0.15">
      <c r="A12" s="30" t="s">
        <v>25</v>
      </c>
      <c r="B12" s="28" t="s">
        <v>2</v>
      </c>
      <c r="C12" s="28" t="s">
        <v>22</v>
      </c>
      <c r="D12" s="75"/>
      <c r="E12" s="76" t="s">
        <v>10</v>
      </c>
      <c r="F12" s="77">
        <f>H12+J12+L12</f>
        <v>1062000</v>
      </c>
      <c r="G12" s="78">
        <f>I12+K12+M12</f>
        <v>0</v>
      </c>
      <c r="H12" s="78">
        <v>0</v>
      </c>
      <c r="I12" s="78">
        <f>TRUNC(D12*H12,0)</f>
        <v>0</v>
      </c>
      <c r="J12" s="78">
        <v>1062000</v>
      </c>
      <c r="K12" s="78">
        <f>TRUNC(D12*J12,0)</f>
        <v>0</v>
      </c>
      <c r="L12" s="78">
        <v>0</v>
      </c>
      <c r="M12" s="78">
        <f>TRUNC(D12*L12,0)</f>
        <v>0</v>
      </c>
      <c r="N12" s="9" t="s">
        <v>12</v>
      </c>
    </row>
    <row r="13" spans="1:16" s="1" customFormat="1" ht="18" customHeight="1" x14ac:dyDescent="0.15">
      <c r="A13" s="29" t="s">
        <v>25</v>
      </c>
      <c r="B13" s="27" t="s">
        <v>2</v>
      </c>
      <c r="C13" s="27" t="s">
        <v>15</v>
      </c>
      <c r="D13" s="71">
        <v>2</v>
      </c>
      <c r="E13" s="72" t="s">
        <v>10</v>
      </c>
      <c r="F13" s="73">
        <f t="shared" si="0"/>
        <v>2500000</v>
      </c>
      <c r="G13" s="74">
        <f t="shared" si="0"/>
        <v>5000000</v>
      </c>
      <c r="H13" s="74">
        <v>0</v>
      </c>
      <c r="I13" s="74">
        <f t="shared" si="1"/>
        <v>0</v>
      </c>
      <c r="J13" s="74">
        <v>2500000</v>
      </c>
      <c r="K13" s="74">
        <f t="shared" si="2"/>
        <v>5000000</v>
      </c>
      <c r="L13" s="74">
        <v>0</v>
      </c>
      <c r="M13" s="74">
        <f t="shared" si="3"/>
        <v>0</v>
      </c>
      <c r="N13" s="4" t="s">
        <v>12</v>
      </c>
    </row>
    <row r="14" spans="1:16" s="1" customFormat="1" ht="18" customHeight="1" x14ac:dyDescent="0.15">
      <c r="A14" s="30" t="s">
        <v>25</v>
      </c>
      <c r="B14" s="28" t="s">
        <v>2</v>
      </c>
      <c r="C14" s="28" t="s">
        <v>15</v>
      </c>
      <c r="D14" s="75"/>
      <c r="E14" s="76" t="s">
        <v>10</v>
      </c>
      <c r="F14" s="77">
        <f>H14+J14+L14</f>
        <v>2500000</v>
      </c>
      <c r="G14" s="78">
        <f>I14+K14+M14</f>
        <v>0</v>
      </c>
      <c r="H14" s="78">
        <v>0</v>
      </c>
      <c r="I14" s="78">
        <f>TRUNC(D14*H14,0)</f>
        <v>0</v>
      </c>
      <c r="J14" s="78">
        <v>2500000</v>
      </c>
      <c r="K14" s="78">
        <f>TRUNC(D14*J14,0)</f>
        <v>0</v>
      </c>
      <c r="L14" s="78">
        <v>0</v>
      </c>
      <c r="M14" s="78">
        <f>TRUNC(D14*L14,0)</f>
        <v>0</v>
      </c>
      <c r="N14" s="9" t="s">
        <v>12</v>
      </c>
    </row>
    <row r="15" spans="1:16" ht="19.7" customHeight="1" outlineLevel="1" x14ac:dyDescent="0.2">
      <c r="A15" s="5" t="s">
        <v>25</v>
      </c>
      <c r="B15" s="6" t="s">
        <v>25</v>
      </c>
      <c r="C15" s="6" t="s">
        <v>25</v>
      </c>
      <c r="D15" s="10"/>
      <c r="E15" s="13" t="s">
        <v>25</v>
      </c>
      <c r="F15" s="11">
        <f t="shared" ref="F15:G21" si="4">H15+J15+L15</f>
        <v>0</v>
      </c>
      <c r="G15" s="12">
        <f t="shared" si="4"/>
        <v>0</v>
      </c>
      <c r="H15" s="11"/>
      <c r="I15" s="20"/>
      <c r="J15" s="11"/>
      <c r="K15" s="20">
        <f>G5</f>
        <v>0</v>
      </c>
      <c r="L15" s="11"/>
      <c r="M15" s="20"/>
      <c r="N15" s="14" t="s">
        <v>25</v>
      </c>
    </row>
    <row r="16" spans="1:16" ht="19.7" customHeight="1" outlineLevel="1" x14ac:dyDescent="0.2">
      <c r="A16" s="5" t="s">
        <v>25</v>
      </c>
      <c r="B16" s="6" t="s">
        <v>25</v>
      </c>
      <c r="C16" s="6" t="s">
        <v>25</v>
      </c>
      <c r="D16" s="10"/>
      <c r="E16" s="13" t="s">
        <v>25</v>
      </c>
      <c r="F16" s="11"/>
      <c r="G16" s="12"/>
      <c r="H16" s="11"/>
      <c r="I16" s="20"/>
      <c r="J16" s="11"/>
      <c r="K16" s="20"/>
      <c r="L16" s="11"/>
      <c r="M16" s="20"/>
      <c r="N16" s="14" t="s">
        <v>25</v>
      </c>
    </row>
    <row r="17" spans="1:14" ht="19.7" customHeight="1" outlineLevel="1" x14ac:dyDescent="0.2">
      <c r="A17" s="7" t="s">
        <v>25</v>
      </c>
      <c r="B17" s="8" t="s">
        <v>25</v>
      </c>
      <c r="C17" s="8" t="s">
        <v>25</v>
      </c>
      <c r="D17" s="15"/>
      <c r="E17" s="16" t="s">
        <v>25</v>
      </c>
      <c r="F17" s="17"/>
      <c r="G17" s="18"/>
      <c r="H17" s="17"/>
      <c r="I17" s="21"/>
      <c r="J17" s="17"/>
      <c r="K17" s="21"/>
      <c r="L17" s="17"/>
      <c r="M17" s="21"/>
      <c r="N17" s="19" t="s">
        <v>25</v>
      </c>
    </row>
    <row r="18" spans="1:14" ht="19.7" customHeight="1" outlineLevel="1" x14ac:dyDescent="0.2">
      <c r="A18" s="5" t="s">
        <v>25</v>
      </c>
      <c r="B18" s="6" t="s">
        <v>25</v>
      </c>
      <c r="C18" s="6" t="s">
        <v>25</v>
      </c>
      <c r="D18" s="10"/>
      <c r="E18" s="13" t="s">
        <v>25</v>
      </c>
      <c r="F18" s="11"/>
      <c r="G18" s="12"/>
      <c r="H18" s="11"/>
      <c r="I18" s="20"/>
      <c r="J18" s="11"/>
      <c r="K18" s="20"/>
      <c r="L18" s="11"/>
      <c r="M18" s="20"/>
      <c r="N18" s="14" t="s">
        <v>25</v>
      </c>
    </row>
    <row r="19" spans="1:14" ht="19.7" customHeight="1" outlineLevel="1" x14ac:dyDescent="0.2">
      <c r="A19" s="5" t="s">
        <v>25</v>
      </c>
      <c r="B19" s="6" t="s">
        <v>25</v>
      </c>
      <c r="C19" s="6" t="s">
        <v>25</v>
      </c>
      <c r="D19" s="10"/>
      <c r="E19" s="13" t="s">
        <v>25</v>
      </c>
      <c r="F19" s="11">
        <f t="shared" si="4"/>
        <v>0</v>
      </c>
      <c r="G19" s="12">
        <f t="shared" si="4"/>
        <v>0</v>
      </c>
      <c r="H19" s="11"/>
      <c r="I19" s="20"/>
      <c r="J19" s="11"/>
      <c r="K19" s="20"/>
      <c r="L19" s="11"/>
      <c r="M19" s="20"/>
      <c r="N19" s="14" t="s">
        <v>25</v>
      </c>
    </row>
    <row r="20" spans="1:14" ht="19.7" customHeight="1" outlineLevel="1" x14ac:dyDescent="0.2">
      <c r="A20" s="5" t="s">
        <v>25</v>
      </c>
      <c r="B20" s="6" t="s">
        <v>25</v>
      </c>
      <c r="C20" s="6" t="s">
        <v>25</v>
      </c>
      <c r="D20" s="10"/>
      <c r="E20" s="13" t="s">
        <v>25</v>
      </c>
      <c r="F20" s="11">
        <f t="shared" si="4"/>
        <v>0</v>
      </c>
      <c r="G20" s="12">
        <f t="shared" si="4"/>
        <v>0</v>
      </c>
      <c r="H20" s="11"/>
      <c r="I20" s="20"/>
      <c r="J20" s="11"/>
      <c r="K20" s="20"/>
      <c r="L20" s="11"/>
      <c r="M20" s="20"/>
      <c r="N20" s="14" t="s">
        <v>25</v>
      </c>
    </row>
    <row r="21" spans="1:14" ht="19.7" customHeight="1" outlineLevel="1" x14ac:dyDescent="0.2">
      <c r="A21" s="5" t="s">
        <v>25</v>
      </c>
      <c r="B21" s="6" t="s">
        <v>25</v>
      </c>
      <c r="C21" s="6" t="s">
        <v>25</v>
      </c>
      <c r="D21" s="10"/>
      <c r="E21" s="13" t="s">
        <v>25</v>
      </c>
      <c r="F21" s="11">
        <f t="shared" si="4"/>
        <v>0</v>
      </c>
      <c r="G21" s="12">
        <f t="shared" si="4"/>
        <v>0</v>
      </c>
      <c r="H21" s="11"/>
      <c r="I21" s="20"/>
      <c r="J21" s="11"/>
      <c r="K21" s="20"/>
      <c r="L21" s="11"/>
      <c r="M21" s="20"/>
      <c r="N21" s="14" t="s">
        <v>25</v>
      </c>
    </row>
    <row r="22" spans="1:14" ht="19.7" customHeight="1" outlineLevel="1" x14ac:dyDescent="0.2">
      <c r="A22" s="5" t="s">
        <v>25</v>
      </c>
      <c r="B22" s="6" t="s">
        <v>25</v>
      </c>
      <c r="C22" s="6" t="s">
        <v>25</v>
      </c>
      <c r="D22" s="10"/>
      <c r="E22" s="13" t="s">
        <v>25</v>
      </c>
      <c r="F22" s="11">
        <f t="shared" ref="F22:F31" si="5">H22+J22+L22</f>
        <v>0</v>
      </c>
      <c r="G22" s="12">
        <f t="shared" ref="G22:G31" si="6">I22+K22+M22</f>
        <v>0</v>
      </c>
      <c r="H22" s="11"/>
      <c r="I22" s="20"/>
      <c r="J22" s="11"/>
      <c r="K22" s="20"/>
      <c r="L22" s="11"/>
      <c r="M22" s="20"/>
      <c r="N22" s="14" t="s">
        <v>25</v>
      </c>
    </row>
    <row r="23" spans="1:14" ht="19.7" customHeight="1" outlineLevel="1" x14ac:dyDescent="0.2">
      <c r="A23" s="5" t="s">
        <v>25</v>
      </c>
      <c r="B23" s="6" t="s">
        <v>25</v>
      </c>
      <c r="C23" s="6" t="s">
        <v>25</v>
      </c>
      <c r="D23" s="10"/>
      <c r="E23" s="13" t="s">
        <v>25</v>
      </c>
      <c r="F23" s="11">
        <f t="shared" si="5"/>
        <v>0</v>
      </c>
      <c r="G23" s="12">
        <f t="shared" si="6"/>
        <v>0</v>
      </c>
      <c r="H23" s="11"/>
      <c r="I23" s="20"/>
      <c r="J23" s="11"/>
      <c r="K23" s="20"/>
      <c r="L23" s="11"/>
      <c r="M23" s="20"/>
      <c r="N23" s="14" t="s">
        <v>25</v>
      </c>
    </row>
    <row r="24" spans="1:14" ht="19.7" customHeight="1" outlineLevel="1" x14ac:dyDescent="0.2">
      <c r="A24" s="5" t="s">
        <v>25</v>
      </c>
      <c r="B24" s="6" t="s">
        <v>25</v>
      </c>
      <c r="C24" s="6" t="s">
        <v>25</v>
      </c>
      <c r="D24" s="10"/>
      <c r="E24" s="13" t="s">
        <v>25</v>
      </c>
      <c r="F24" s="11">
        <f t="shared" si="5"/>
        <v>0</v>
      </c>
      <c r="G24" s="12">
        <f t="shared" si="6"/>
        <v>0</v>
      </c>
      <c r="H24" s="11"/>
      <c r="I24" s="20"/>
      <c r="J24" s="11"/>
      <c r="K24" s="20"/>
      <c r="L24" s="11"/>
      <c r="M24" s="20"/>
      <c r="N24" s="14" t="s">
        <v>25</v>
      </c>
    </row>
    <row r="25" spans="1:14" ht="19.7" customHeight="1" outlineLevel="1" x14ac:dyDescent="0.2">
      <c r="A25" s="5" t="s">
        <v>25</v>
      </c>
      <c r="B25" s="6" t="s">
        <v>25</v>
      </c>
      <c r="C25" s="6" t="s">
        <v>25</v>
      </c>
      <c r="D25" s="10"/>
      <c r="E25" s="13" t="s">
        <v>25</v>
      </c>
      <c r="F25" s="11">
        <f t="shared" si="5"/>
        <v>0</v>
      </c>
      <c r="G25" s="12">
        <f t="shared" si="6"/>
        <v>0</v>
      </c>
      <c r="H25" s="11"/>
      <c r="I25" s="20"/>
      <c r="J25" s="11"/>
      <c r="K25" s="20"/>
      <c r="L25" s="11"/>
      <c r="M25" s="20"/>
      <c r="N25" s="14" t="s">
        <v>25</v>
      </c>
    </row>
    <row r="26" spans="1:14" ht="19.7" customHeight="1" outlineLevel="1" x14ac:dyDescent="0.2">
      <c r="A26" s="5" t="s">
        <v>25</v>
      </c>
      <c r="B26" s="6" t="s">
        <v>25</v>
      </c>
      <c r="C26" s="6" t="s">
        <v>25</v>
      </c>
      <c r="D26" s="10"/>
      <c r="E26" s="13" t="s">
        <v>25</v>
      </c>
      <c r="F26" s="11">
        <f t="shared" si="5"/>
        <v>0</v>
      </c>
      <c r="G26" s="12">
        <f t="shared" si="6"/>
        <v>0</v>
      </c>
      <c r="H26" s="11"/>
      <c r="I26" s="20"/>
      <c r="J26" s="11"/>
      <c r="K26" s="20"/>
      <c r="L26" s="11"/>
      <c r="M26" s="20"/>
      <c r="N26" s="14" t="s">
        <v>25</v>
      </c>
    </row>
    <row r="27" spans="1:14" ht="19.7" customHeight="1" outlineLevel="1" x14ac:dyDescent="0.2">
      <c r="A27" s="5" t="s">
        <v>25</v>
      </c>
      <c r="B27" s="6" t="s">
        <v>25</v>
      </c>
      <c r="C27" s="6" t="s">
        <v>25</v>
      </c>
      <c r="D27" s="10"/>
      <c r="E27" s="13" t="s">
        <v>25</v>
      </c>
      <c r="F27" s="11">
        <f t="shared" si="5"/>
        <v>0</v>
      </c>
      <c r="G27" s="12">
        <f t="shared" si="6"/>
        <v>0</v>
      </c>
      <c r="H27" s="11"/>
      <c r="I27" s="20"/>
      <c r="J27" s="11"/>
      <c r="K27" s="20"/>
      <c r="L27" s="11"/>
      <c r="M27" s="20"/>
      <c r="N27" s="14" t="s">
        <v>25</v>
      </c>
    </row>
    <row r="28" spans="1:14" ht="19.7" customHeight="1" outlineLevel="1" x14ac:dyDescent="0.2">
      <c r="A28" s="5" t="s">
        <v>25</v>
      </c>
      <c r="B28" s="6" t="s">
        <v>25</v>
      </c>
      <c r="C28" s="6" t="s">
        <v>25</v>
      </c>
      <c r="D28" s="10"/>
      <c r="E28" s="13" t="s">
        <v>25</v>
      </c>
      <c r="F28" s="11">
        <f t="shared" si="5"/>
        <v>0</v>
      </c>
      <c r="G28" s="12">
        <f t="shared" si="6"/>
        <v>0</v>
      </c>
      <c r="H28" s="11"/>
      <c r="I28" s="20"/>
      <c r="J28" s="11"/>
      <c r="K28" s="20"/>
      <c r="L28" s="11"/>
      <c r="M28" s="20"/>
      <c r="N28" s="14" t="s">
        <v>25</v>
      </c>
    </row>
    <row r="29" spans="1:14" ht="19.7" customHeight="1" outlineLevel="1" x14ac:dyDescent="0.2">
      <c r="A29" s="5" t="s">
        <v>25</v>
      </c>
      <c r="B29" s="6" t="s">
        <v>25</v>
      </c>
      <c r="C29" s="6" t="s">
        <v>25</v>
      </c>
      <c r="D29" s="10"/>
      <c r="E29" s="13" t="s">
        <v>25</v>
      </c>
      <c r="F29" s="11">
        <f t="shared" si="5"/>
        <v>0</v>
      </c>
      <c r="G29" s="12">
        <f t="shared" si="6"/>
        <v>0</v>
      </c>
      <c r="H29" s="11"/>
      <c r="I29" s="20"/>
      <c r="J29" s="11"/>
      <c r="K29" s="20"/>
      <c r="L29" s="11"/>
      <c r="M29" s="20"/>
      <c r="N29" s="14" t="s">
        <v>25</v>
      </c>
    </row>
    <row r="30" spans="1:14" ht="19.7" customHeight="1" outlineLevel="1" x14ac:dyDescent="0.2">
      <c r="A30" s="5" t="s">
        <v>25</v>
      </c>
      <c r="B30" s="6" t="s">
        <v>25</v>
      </c>
      <c r="C30" s="6" t="s">
        <v>25</v>
      </c>
      <c r="D30" s="10"/>
      <c r="E30" s="13" t="s">
        <v>25</v>
      </c>
      <c r="F30" s="11">
        <f t="shared" si="5"/>
        <v>0</v>
      </c>
      <c r="G30" s="12">
        <f t="shared" si="6"/>
        <v>0</v>
      </c>
      <c r="H30" s="11"/>
      <c r="I30" s="20"/>
      <c r="J30" s="11"/>
      <c r="K30" s="20"/>
      <c r="L30" s="11"/>
      <c r="M30" s="20"/>
      <c r="N30" s="14" t="s">
        <v>25</v>
      </c>
    </row>
    <row r="31" spans="1:14" outlineLevel="1" x14ac:dyDescent="0.2">
      <c r="A31" s="7" t="s">
        <v>25</v>
      </c>
      <c r="B31" s="8" t="s">
        <v>25</v>
      </c>
      <c r="C31" s="8" t="s">
        <v>25</v>
      </c>
      <c r="D31" s="15"/>
      <c r="E31" s="16" t="s">
        <v>25</v>
      </c>
      <c r="F31" s="17">
        <f t="shared" si="5"/>
        <v>0</v>
      </c>
      <c r="G31" s="18">
        <f t="shared" si="6"/>
        <v>0</v>
      </c>
      <c r="H31" s="17"/>
      <c r="I31" s="21"/>
      <c r="J31" s="17"/>
      <c r="K31" s="21"/>
      <c r="L31" s="17"/>
      <c r="M31" s="21"/>
      <c r="N31" s="19" t="s">
        <v>25</v>
      </c>
    </row>
  </sheetData>
  <autoFilter ref="A3:N31" xr:uid="{00000000-0009-0000-0000-000007000000}">
    <filterColumn colId="5" showButton="0"/>
    <filterColumn colId="7" showButton="0"/>
    <filterColumn colId="9" showButton="0"/>
    <filterColumn colId="11" showButton="0"/>
  </autoFilter>
  <mergeCells count="11">
    <mergeCell ref="A1:N2"/>
    <mergeCell ref="A3:A4"/>
    <mergeCell ref="B3:B4"/>
    <mergeCell ref="C3:C4"/>
    <mergeCell ref="D3:D4"/>
    <mergeCell ref="E3:E4"/>
    <mergeCell ref="F3:G3"/>
    <mergeCell ref="H3:I3"/>
    <mergeCell ref="J3:K3"/>
    <mergeCell ref="L3:M3"/>
    <mergeCell ref="N3:N4"/>
  </mergeCells>
  <phoneticPr fontId="2" type="noConversion"/>
  <printOptions horizontalCentered="1"/>
  <pageMargins left="0.19685039370078741" right="0.19685039370078741" top="0.47244094488188981" bottom="0.39370078740157483" header="0.51181102362204722" footer="0.51181102362204722"/>
  <pageSetup paperSize="9" scale="79" orientation="landscape" r:id="rId1"/>
  <headerFooter alignWithMargins="0"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2026-08-13T02:06:03Z</cp:lastPrinted>
  <dcterms:created xsi:type="dcterms:W3CDTF">2025-05-20T08:54:12Z</dcterms:created>
  <dcterms:modified xsi:type="dcterms:W3CDTF">2026-09-28T11:16:39Z</dcterms:modified>
</cp:coreProperties>
</file>