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서울고속도로(주)\@ - 오신영업무\6 - 유지보수공사\1 - 포장공\1 - 콘크리트 포장\2026년\2 - 2026년 길어깨 포장 보수 공사\1 - 계획수립, 조사, 설계, 발주\1 - 기안서류\"/>
    </mc:Choice>
  </mc:AlternateContent>
  <xr:revisionPtr revIDLastSave="0" documentId="13_ncr:1_{C919FABA-0807-458F-8716-749496CF5909}" xr6:coauthVersionLast="37" xr6:coauthVersionMax="37" xr10:uidLastSave="{00000000-0000-0000-0000-000000000000}"/>
  <bookViews>
    <workbookView xWindow="0" yWindow="0" windowWidth="28800" windowHeight="12180" xr2:uid="{371CC28D-69F7-4872-994D-A10071FB7C4C}"/>
  </bookViews>
  <sheets>
    <sheet name="집계표" sheetId="33" r:id="rId1"/>
    <sheet name="제비율" sheetId="31" r:id="rId2"/>
    <sheet name="내역서" sheetId="32" r:id="rId3"/>
    <sheet name="일위대가" sheetId="30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</externalReferences>
  <definedNames>
    <definedName name="____B219000" hidden="1">#REF!</definedName>
    <definedName name="___B219000" hidden="1">#REF!</definedName>
    <definedName name="___key2" hidden="1">[1]조명시설!#REF!</definedName>
    <definedName name="__123Graph_B" hidden="1">[2]집계표!#REF!</definedName>
    <definedName name="__123Graph_D" hidden="1">[2]집계표!#REF!</definedName>
    <definedName name="__123Graph_E" hidden="1">[3]Sheet4!#REF!</definedName>
    <definedName name="__123Graph_F" hidden="1">[4]안산기계장치!#REF!</definedName>
    <definedName name="__123Graph_X" hidden="1">[2]집계표!#REF!</definedName>
    <definedName name="__B219000" hidden="1">#REF!</definedName>
    <definedName name="__IntlFixup" hidden="1">TRUE</definedName>
    <definedName name="__key21" hidden="1">[1]조명시설!#REF!</definedName>
    <definedName name="_2_123Grap" hidden="1">#REF!</definedName>
    <definedName name="_30h3_" hidden="1">#REF!</definedName>
    <definedName name="_37y3_" hidden="1">#REF!</definedName>
    <definedName name="_4_123Grap" hidden="1">[5]유림골조!#REF!</definedName>
    <definedName name="_6Dist_" hidden="1">[6]Sheet4!#REF!</definedName>
    <definedName name="_8F" hidden="1">[6]Sheet4!#REF!</definedName>
    <definedName name="_B219000" hidden="1">#REF!</definedName>
    <definedName name="_dist__bin" hidden="1">[7]조명시설!#REF!</definedName>
    <definedName name="_Dist_Bin" hidden="1">#REF!</definedName>
    <definedName name="_Dist_Values" hidden="1">[8]조명시설!#REF!</definedName>
    <definedName name="_EE1" hidden="1">{#N/A,#N/A,FALSE,"단가표지"}</definedName>
    <definedName name="_Fill" hidden="1">'[9]영동(D)'!#REF!</definedName>
    <definedName name="_xlnm._FilterDatabase" hidden="1">#REF!</definedName>
    <definedName name="_foll" hidden="1">[10]특수선일위대가!#REF!</definedName>
    <definedName name="_Key1" hidden="1">#REF!</definedName>
    <definedName name="_Key2" hidden="1">[11]내역서!#REF!</definedName>
    <definedName name="_kfkf" hidden="1">#REF!</definedName>
    <definedName name="_MatInverse_In" hidden="1">'[9]영동(D)'!#REF!</definedName>
    <definedName name="_MatMult_A" hidden="1">'[9]영동(D)'!#REF!</definedName>
    <definedName name="_MatMult_AxB" hidden="1">'[9]영동(D)'!#REF!</definedName>
    <definedName name="_MatMult_B" hidden="1">'[9]영동(D)'!#REF!</definedName>
    <definedName name="_Order1" hidden="1">255</definedName>
    <definedName name="_Order2" hidden="1">255</definedName>
    <definedName name="_P3" hidden="1">{#N/A,#N/A,FALSE,"배수1"}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Parse_Out" hidden="1">[12]갑지!#REF!</definedName>
    <definedName name="_QQ1" hidden="1">{#N/A,#N/A,FALSE,"단가표지"}</definedName>
    <definedName name="_QW1" hidden="1">{#N/A,#N/A,FALSE,"단가표지"}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3" hidden="1">{#N/A,#N/A,FALSE,"포장2"}</definedName>
    <definedName name="_Sort" hidden="1">[11]내역서!#REF!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aaaaa" hidden="1">{#N/A,#N/A,FALSE,"조골재"}</definedName>
    <definedName name="aaaaaa" hidden="1">{#N/A,#N/A,FALSE,"속도"}</definedName>
    <definedName name="aaaaaaaaaa" hidden="1">{#N/A,#N/A,FALSE,"포장1";#N/A,#N/A,FALSE,"포장1"}</definedName>
    <definedName name="Access_Button" hidden="1">"bo_sang_토지조서_List"</definedName>
    <definedName name="AccessDatabase" hidden="1">"C:\My Documents\Exc-data\bo_sang.mdb"</definedName>
    <definedName name="anscount" hidden="1">1</definedName>
    <definedName name="BI" hidden="1">{#N/A,#N/A,FALSE,"이태원철근"}</definedName>
    <definedName name="bnn" hidden="1">{#N/A,#N/A,FALSE,"조골재"}</definedName>
    <definedName name="dataww" hidden="1">#REF!</definedName>
    <definedName name="dddddd" hidden="1">{#N/A,#N/A,FALSE,"이정표"}</definedName>
    <definedName name="DFASFD" hidden="1">{#N/A,#N/A,FALSE,"골재소요량";#N/A,#N/A,FALSE,"골재소요량"}</definedName>
    <definedName name="DFDASFGDASG" hidden="1">{#N/A,#N/A,FALSE,"단가표지"}</definedName>
    <definedName name="DFDF" hidden="1">{#N/A,#N/A,FALSE,"조골재"}</definedName>
    <definedName name="DFDFDF" hidden="1">{#N/A,#N/A,FALSE,"단가표지"}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GADSGAFDG" hidden="1">{#N/A,#N/A,FALSE,"운반시간"}</definedName>
    <definedName name="dgfgf" hidden="1">{#N/A,#N/A,FALSE,"2~8번"}</definedName>
    <definedName name="dist_bin1" hidden="1">[1]조명시설!#REF!</definedName>
    <definedName name="dist_value1" hidden="1">[1]조명시설!#REF!</definedName>
    <definedName name="djqtdma" hidden="1">{#N/A,#N/A,FALSE,"단가표지"}</definedName>
    <definedName name="DSF" hidden="1">{#N/A,#N/A,FALSE,"골재소요량";#N/A,#N/A,FALSE,"골재소요량"}</definedName>
    <definedName name="eksrk" hidden="1">[13]특수선일위대가!#REF!</definedName>
    <definedName name="FAN견적의뢰" hidden="1">{#N/A,#N/A,FALSE,"기안지";#N/A,#N/A,FALSE,"통신지"}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fffff" hidden="1">{#N/A,#N/A,FALSE,"조골재"}</definedName>
    <definedName name="ffk" hidden="1">#REF!</definedName>
    <definedName name="FGDAG" hidden="1">{#N/A,#N/A,FALSE,"포장2"}</definedName>
    <definedName name="FGDAGFG" hidden="1">{#N/A,#N/A,FALSE,"혼합골재"}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fg" hidden="1">{#N/A,#N/A,FALSE,"2~8번"}</definedName>
    <definedName name="fgfgfg" hidden="1">{#N/A,#N/A,FALSE,"골재소요량";#N/A,#N/A,FALSE,"골재소요량"}</definedName>
    <definedName name="fghfdagfd" hidden="1">{#N/A,#N/A,FALSE,"표지목차"}</definedName>
    <definedName name="fhddg" hidden="1">{#N/A,#N/A,FALSE,"부대1"}</definedName>
    <definedName name="fhdkjf" hidden="1">{#N/A,#N/A,FALSE,"골재소요량";#N/A,#N/A,FALSE,"골재소요량"}</definedName>
    <definedName name="fill1" hidden="1">[1]조명시설!#REF!</definedName>
    <definedName name="gfgdfg" hidden="1">[14]차액보증!#REF!</definedName>
    <definedName name="gfgfg" hidden="1">{#N/A,#N/A,FALSE,"골재소요량";#N/A,#N/A,FALSE,"골재소요량"}</definedName>
    <definedName name="GFGFHGFHF" hidden="1">{#N/A,#N/A,FALSE,"토공2"}</definedName>
    <definedName name="gfhgh" hidden="1">{#N/A,#N/A,FALSE,"배수2"}</definedName>
    <definedName name="ggfhgfshgh" hidden="1">{#N/A,#N/A,FALSE,"포장2"}</definedName>
    <definedName name="ggggg" hidden="1">{#N/A,#N/A,FALSE,"구조1"}</definedName>
    <definedName name="GJHGLI" hidden="1">{#N/A,#N/A,FALSE,"포장1";#N/A,#N/A,FALSE,"포장1"}</definedName>
    <definedName name="grew" hidden="1">#REF!</definedName>
    <definedName name="han" hidden="1">#REF!</definedName>
    <definedName name="hgd" hidden="1">{#N/A,#N/A,FALSE,"배수2"}</definedName>
    <definedName name="hgh" hidden="1">{#N/A,#N/A,FALSE,"단가표지"}</definedName>
    <definedName name="hghg" hidden="1">{#N/A,#N/A,FALSE,"운반시간"}</definedName>
    <definedName name="hkj" hidden="1">{#N/A,#N/A,FALSE,"혼합골재"}</definedName>
    <definedName name="IOIOIOIO" hidden="1">{#N/A,#N/A,FALSE,"표지목차"}</definedName>
    <definedName name="jhjg" hidden="1">{#N/A,#N/A,FALSE,"조골재"}</definedName>
    <definedName name="jhjh" hidden="1">{#N/A,#N/A,FALSE,"표지목차"}</definedName>
    <definedName name="JKJKJKJK" hidden="1">{#N/A,#N/A,FALSE,"포장1";#N/A,#N/A,FALSE,"포장1"}</definedName>
    <definedName name="khl" hidden="1">{#N/A,#N/A,FALSE,"2~8번"}</definedName>
    <definedName name="kjg" hidden="1">{#N/A,#N/A,FALSE,"조골재"}</definedName>
    <definedName name="KLLKLKLK" hidden="1">{#N/A,#N/A,FALSE,"포장2"}</definedName>
    <definedName name="ktf" hidden="1">#REF!</definedName>
    <definedName name="kty" hidden="1">#REF!</definedName>
    <definedName name="LIUJHG" hidden="1">#REF!</definedName>
    <definedName name="_xlnm.Print_Area" localSheetId="2">내역서!$A$1:$G$35</definedName>
    <definedName name="_xlnm.Print_Area" localSheetId="1">제비율!$A:$P</definedName>
    <definedName name="_xlnm.Print_Area" localSheetId="0">집계표!$A$1:$F$28</definedName>
    <definedName name="_xlnm.Print_Titles" localSheetId="2">내역서!$3:$4</definedName>
    <definedName name="_xlnm.Print_Titles" localSheetId="3">일위대가!$3:$4</definedName>
    <definedName name="Q3WEE" hidden="1">{#N/A,#N/A,FALSE,"조골재"}</definedName>
    <definedName name="qor" hidden="1">[15]실행철강하도!$A$1:$A$4</definedName>
    <definedName name="QW" hidden="1">{#N/A,#N/A,FALSE,"배수2"}</definedName>
    <definedName name="RHDQL" hidden="1">[16]특수선일위대가!#REF!</definedName>
    <definedName name="SDCFG\" hidden="1">{#N/A,#N/A,FALSE,"운반시간"}</definedName>
    <definedName name="SDDFD" hidden="1">{#N/A,#N/A,FALSE,"배수1"}</definedName>
    <definedName name="SDF" hidden="1">{#N/A,#N/A,FALSE,"혼합골재"}</definedName>
    <definedName name="SDFDFD" hidden="1">{#N/A,#N/A,FALSE,"운반시간"}</definedName>
    <definedName name="sdgdsfdsgdsfggfdsd" hidden="1">#REF!</definedName>
    <definedName name="SDS" hidden="1">{#N/A,#N/A,FALSE,"2~8번"}</definedName>
    <definedName name="sdsdddd" hidden="1">{#N/A,#N/A,FALSE,"토공2"}</definedName>
    <definedName name="sfggf" hidden="1">{#N/A,#N/A,FALSE,"배수1"}</definedName>
    <definedName name="SKS" hidden="1">{#N/A,#N/A,FALSE,"골재소요량";#N/A,#N/A,FALSE,"골재소요량"}</definedName>
    <definedName name="sortt" hidden="1">#REF!</definedName>
    <definedName name="sssss" hidden="1">{#N/A,#N/A,FALSE,"운반시간"}</definedName>
    <definedName name="TNFID" hidden="1">[17]특수선일위대가!#REF!</definedName>
    <definedName name="tr" hidden="1">#REF!</definedName>
    <definedName name="TYHFDGFD" hidden="1">{#N/A,#N/A,FALSE,"배수2"}</definedName>
    <definedName name="wm.조골재1" hidden="1">{#N/A,#N/A,FALSE,"조골재"}</definedName>
    <definedName name="wrn" hidden="1">{#N/A,#N/A,FALSE,"정산총괄 ";#N/A,#N/A,FALSE,"정산설명개착"}</definedName>
    <definedName name="wrn.111." hidden="1">{#N/A,#N/A,FALSE,"제목"}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FIII._.HOOK._.UP._.견적서." hidden="1">{#N/A,#N/A,TRUE,"960318-1";#N/A,#N/A,TRUE,"960318-2";#N/A,#N/A,TRUE,"960318-3"}</definedName>
    <definedName name="wrn.골재소요량." hidden="1">{#N/A,#N/A,FALSE,"골재소요량";#N/A,#N/A,FALSE,"골재소요량"}</definedName>
    <definedName name="wrn.공사설계서." hidden="1">{#N/A,#N/A,TRUE,"설계수량";#N/A,#N/A,TRUE,"예정공정표60";#N/A,#N/A,TRUE,"공사설명서";#N/A,#N/A,TRUE,"수량총괄";#N/A,#N/A,TRUE,"공사비예산서";#N/A,#N/A,TRUE,"공사계획서";#N/A,#N/A,TRUE,"품셈총괄";#N/A,#N/A,TRUE,"설계서표지"}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연동제." hidden="1">{#N/A,#N/A,TRUE,"총괄"}</definedName>
    <definedName name="wrn.운반시간." hidden="1">{#N/A,#N/A,FALSE,"운반시간"}</definedName>
    <definedName name="wrn.이정표." hidden="1">{#N/A,#N/A,FALSE,"이정표"}</definedName>
    <definedName name="wrn.이태원._.철근." hidden="1">{#N/A,#N/A,FALSE,"이태원철근"}</definedName>
    <definedName name="wrn.조골재." hidden="1">{#N/A,#N/A,FALSE,"조골재"}</definedName>
    <definedName name="wrn.준공조서." hidden="1">{#N/A,#N/A,FALSE,"정산총괄 ";#N/A,#N/A,FALSE,"정산설명개착"}</definedName>
    <definedName name="wrn.철골집계표._.5칸." hidden="1">{#N/A,#N/A,FALSE,"Sheet1"}</definedName>
    <definedName name="wrn.토공1." hidden="1">{#N/A,#N/A,FALSE,"구조1"}</definedName>
    <definedName name="wrn.토공2." hidden="1">{#N/A,#N/A,FALSE,"토공2"}</definedName>
    <definedName name="wrn.통신지." hidden="1">{#N/A,#N/A,FALSE,"기안지";#N/A,#N/A,FALSE,"통신지"}</definedName>
    <definedName name="wrn.포장1." hidden="1">{#N/A,#N/A,FALSE,"포장1";#N/A,#N/A,FALSE,"포장1"}</definedName>
    <definedName name="wrn.포장2." hidden="1">{#N/A,#N/A,FALSE,"포장2"}</definedName>
    <definedName name="wrn.표지." hidden="1">{#N/A,#N/A,FALSE,"표지"}</definedName>
    <definedName name="wrn.표지목차." hidden="1">{#N/A,#N/A,FALSE,"표지목차"}</definedName>
    <definedName name="wrn.혼합골재." hidden="1">{#N/A,#N/A,FALSE,"혼합골재"}</definedName>
    <definedName name="xhrhd" hidden="1">{#N/A,#N/A,FALSE,"구조1"}</definedName>
    <definedName name="YUYUY" hidden="1">{#N/A,#N/A,FALSE,"혼합골재"}</definedName>
    <definedName name="za" hidden="1">[18]실행철강하도!$A$1:$A$4</definedName>
    <definedName name="ㄱㄱ" hidden="1">{#N/A,#N/A,FALSE,"운반시간"}</definedName>
    <definedName name="ㄱㄷㄱㄷ" hidden="1">{#N/A,#N/A,FALSE,"2~8번"}</definedName>
    <definedName name="ㄱㅈㅎ" hidden="1">#REF!</definedName>
    <definedName name="간3" hidden="1">#REF!</definedName>
    <definedName name="감독2" hidden="1">{#N/A,#N/A,FALSE,"단가표지"}</definedName>
    <definedName name="강릉교동" hidden="1">#REF!</definedName>
    <definedName name="강릉교동터파기" hidden="1">#REF!</definedName>
    <definedName name="강릉교동토목" hidden="1">#REF!</definedName>
    <definedName name="강릉교동흙막이" hidden="1">#REF!</definedName>
    <definedName name="강릉토공사" hidden="1">#REF!</definedName>
    <definedName name="강릉토목공사" hidden="1">#REF!</definedName>
    <definedName name="강릉토목임" hidden="1">#REF!</definedName>
    <definedName name="견적대비" hidden="1">[17]특수선일위대가!#REF!</definedName>
    <definedName name="경상비2" hidden="1">{#N/A,#N/A,FALSE,"기안지";#N/A,#N/A,FALSE,"통신지"}</definedName>
    <definedName name="고고" hidden="1">#REF!</definedName>
    <definedName name="골재운반비" hidden="1">[17]특수선일위대가!#REF!</definedName>
    <definedName name="골재유용" hidden="1">[19]증감내역서!#REF!</definedName>
    <definedName name="공" hidden="1">{#N/A,#N/A,TRUE,"960318-1";#N/A,#N/A,TRUE,"960318-2";#N/A,#N/A,TRUE,"960318-3"}</definedName>
    <definedName name="공부" hidden="1">{#N/A,#N/A,TRUE,"960318-1";#N/A,#N/A,TRUE,"960318-2";#N/A,#N/A,TRUE,"960318-3"}</definedName>
    <definedName name="공비" hidden="1">[13]특수선일위대가!#REF!</definedName>
    <definedName name="공사" hidden="1">{#N/A,#N/A,TRUE,"960318-1";#N/A,#N/A,TRUE,"960318-2";#N/A,#N/A,TRUE,"960318-3"}</definedName>
    <definedName name="공사요청" hidden="1">{#N/A,#N/A,TRUE,"960318-1";#N/A,#N/A,TRUE,"960318-2";#N/A,#N/A,TRUE,"960318-3"}</definedName>
    <definedName name="공사요청2" hidden="1">{#N/A,#N/A,FALSE,"제목"}</definedName>
    <definedName name="공제" hidden="1">[20]조명시설!#REF!</definedName>
    <definedName name="교대펄근집계" hidden="1">{#N/A,#N/A,FALSE,"배수1"}</definedName>
    <definedName name="교동토" hidden="1">#REF!</definedName>
    <definedName name="교동토목공사" hidden="1">{#N/A,#N/A,FALSE,"이태원철근"}</definedName>
    <definedName name="구산갑지" hidden="1">#REF!</definedName>
    <definedName name="김" hidden="1">[21]대비!#REF!</definedName>
    <definedName name="ㄴㄱㄹ" hidden="1">#REF!</definedName>
    <definedName name="ㄴㄴ" hidden="1">{#N/A,#N/A,FALSE,"표지목차"}</definedName>
    <definedName name="ㄴㄹ" hidden="1">{#N/A,#N/A,FALSE,"2~8번"}</definedName>
    <definedName name="ㄴㅁ" hidden="1">#REF!</definedName>
    <definedName name="ㄴㅁㅍㅎㅇㅎㅎ" hidden="1">{#N/A,#N/A,FALSE,"혼합골재"}</definedName>
    <definedName name="ㄴㅁㅎㅈㅎㅁㅎ" hidden="1">{#N/A,#N/A,FALSE,"혼합골재"}</definedName>
    <definedName name="ㄴ젖ㄴ겆ㄱ" hidden="1">{#N/A,#N/A,FALSE,"조골재"}</definedName>
    <definedName name="나" hidden="1">{#N/A,#N/A,TRUE,"960318-1";#N/A,#N/A,TRUE,"960318-2";#N/A,#N/A,TRUE,"960318-3"}</definedName>
    <definedName name="낙차공" hidden="1">{#N/A,#N/A,FALSE,"2~8번"}</definedName>
    <definedName name="내역서" hidden="1">'[22]6공구(당초)'!$J$6:$J$1706</definedName>
    <definedName name="ㄷㄱ" hidden="1">{#N/A,#N/A,FALSE,"단가표지"}</definedName>
    <definedName name="ㄷㄹㄷ" hidden="1">#REF!</definedName>
    <definedName name="ㄷㅎㄹㅇ" hidden="1">#REF!</definedName>
    <definedName name="단가산출2" hidden="1">#REF!</definedName>
    <definedName name="단위목록표" hidden="1">{#N/A,#N/A,FALSE,"표지목차"}</definedName>
    <definedName name="대리석포장" hidden="1">{#N/A,#N/A,TRUE,"총괄"}</definedName>
    <definedName name="동양" hidden="1">[23]내역서!#REF!</definedName>
    <definedName name="두부" hidden="1">[24]특수선일위대가!#REF!</definedName>
    <definedName name="ㄹㅇ" hidden="1">{#N/A,#N/A,TRUE,"총괄"}</definedName>
    <definedName name="ㄹㅇㄹ" hidden="1">{#N/A,#N/A,FALSE,"혼합골재"}</definedName>
    <definedName name="ㄹ호" hidden="1">#REF!</definedName>
    <definedName name="ㄻ" hidden="1">{#N/A,#N/A,FALSE,"구조1"}</definedName>
    <definedName name="ㄻㄴ" hidden="1">{#N/A,#N/A,FALSE,"포장2"}</definedName>
    <definedName name="ㅀㅀㄴ" hidden="1">{#N/A,#N/A,FALSE,"조골재"}</definedName>
    <definedName name="ㅀㅎ" hidden="1">{#N/A,#N/A,FALSE,"2~8번"}</definedName>
    <definedName name="ㅁ" hidden="1">{#N/A,#N/A,TRUE,"수량총괄";#N/A,#N/A,TRUE,"공사비예산서";#N/A,#N/A,TRUE,"공사비예산서 (2)"}</definedName>
    <definedName name="ㅁㄴㄹ" hidden="1">{#N/A,#N/A,FALSE,"골재소요량";#N/A,#N/A,FALSE,"골재소요량"}</definedName>
    <definedName name="ㅁㄴㅇ" hidden="1">{#N/A,#N/A,FALSE,"배수1"}</definedName>
    <definedName name="ㅁㄶㄻㅇㅎㅎ" hidden="1">{#N/A,#N/A,FALSE,"배수1"}</definedName>
    <definedName name="ㅁㄹ" hidden="1">{#N/A,#N/A,TRUE,"총괄"}</definedName>
    <definedName name="ㅁㄹㄴ" hidden="1">{#N/A,#N/A,FALSE,"포장1";#N/A,#N/A,FALSE,"포장1"}</definedName>
    <definedName name="ㅁㅁㅁ" hidden="1">#REF!</definedName>
    <definedName name="ㅁㅁㅁㅁㅁㅁ" hidden="1">#REF!</definedName>
    <definedName name="ㅁㅎㅁㅇㅎ" hidden="1">{#N/A,#N/A,FALSE,"배수1"}</definedName>
    <definedName name="ㅁㅎㅁ호ㅗ4보" hidden="1">{#N/A,#N/A,FALSE,"포장1";#N/A,#N/A,FALSE,"포장1"}</definedName>
    <definedName name="ㅁㅎㅎ호ㅗ" hidden="1">{#N/A,#N/A,FALSE,"2~8번"}</definedName>
    <definedName name="ㅁㅎ호ㅗ" hidden="1">{#N/A,#N/A,FALSE,"혼합골재"}</definedName>
    <definedName name="ㅁ홎볻보" hidden="1">{#N/A,#N/A,FALSE,"표지목차"}</definedName>
    <definedName name="목록표" hidden="1">{#N/A,#N/A,FALSE,"포장2"}</definedName>
    <definedName name="물" hidden="1">{#N/A,#N/A,FALSE,"이태원철근"}</definedName>
    <definedName name="물가" hidden="1">{#N/A,#N/A,FALSE,"이태원철근"}</definedName>
    <definedName name="뭐가이태원이야" hidden="1">{#N/A,#N/A,FALSE,"이태원철근"}</definedName>
    <definedName name="ㅂㅂ" hidden="1">{#N/A,#N/A,FALSE,"단가표지"}</definedName>
    <definedName name="ㅂㅂㅂ" hidden="1">{#N/A,#N/A,TRUE,"설계수량";#N/A,#N/A,TRUE,"예정공정표60";#N/A,#N/A,TRUE,"공사설명서";#N/A,#N/A,TRUE,"수량총괄";#N/A,#N/A,TRUE,"공사비예산서";#N/A,#N/A,TRUE,"공사계획서";#N/A,#N/A,TRUE,"품셈총괄";#N/A,#N/A,TRUE,"설계서표지"}</definedName>
    <definedName name="ㅂㅂㅂㅂ" hidden="1">{#N/A,#N/A,FALSE,"조골재"}</definedName>
    <definedName name="ㅂㅈ" hidden="1">{#N/A,#N/A,TRUE,"1";#N/A,#N/A,TRUE,"2";#N/A,#N/A,TRUE,"3";#N/A,#N/A,TRUE,"4";#N/A,#N/A,TRUE,"5";#N/A,#N/A,TRUE,"6";#N/A,#N/A,TRUE,"7"}</definedName>
    <definedName name="박깅근" hidden="1">{#N/A,#N/A,FALSE,"표지목차"}</definedName>
    <definedName name="방음벽" hidden="1">{#N/A,#N/A,FALSE,"2~8번"}</definedName>
    <definedName name="방음벽1" hidden="1">{#N/A,#N/A,FALSE,"운반시간"}</definedName>
    <definedName name="보도" hidden="1">{#N/A,#N/A,TRUE,"총괄"}</definedName>
    <definedName name="부대1" hidden="1">{#N/A,#N/A,FALSE,"운반시간"}</definedName>
    <definedName name="부대건축2" hidden="1">#REF!</definedName>
    <definedName name="부대원본" hidden="1">{#N/A,#N/A,FALSE,"토공2"}</definedName>
    <definedName name="부전지" hidden="1">#REF!</definedName>
    <definedName name="분" hidden="1">{#N/A,#N/A,FALSE,"이태원철근"}</definedName>
    <definedName name="분당공" hidden="1">[6]Sheet4!$A$58:$A$97</definedName>
    <definedName name="분당물가" hidden="1">[3]Sheet4!$F$58:$F$73</definedName>
    <definedName name="분당코아" hidden="1">[25]마산월령동골조물량변경!$F$58:$F$73</definedName>
    <definedName name="분당협조" hidden="1">{#N/A,#N/A,FALSE,"이태원철근"}</definedName>
    <definedName name="뷰" hidden="1">{#N/A,#N/A,FALSE,"단가표지"}</definedName>
    <definedName name="사" hidden="1">#REF!</definedName>
    <definedName name="상부" hidden="1">[13]특수선일위대가!#REF!</definedName>
    <definedName name="새공통" hidden="1">{#N/A,#N/A,FALSE,"이태원철근"}</definedName>
    <definedName name="설계내역서" hidden="1">{#N/A,#N/A,FALSE,"단가표지"}</definedName>
    <definedName name="설비" hidden="1">{#N/A,#N/A,TRUE,"960318-1";#N/A,#N/A,TRUE,"960318-2";#N/A,#N/A,TRUE,"960318-3"}</definedName>
    <definedName name="설비1" hidden="1">{#N/A,#N/A,TRUE,"960318-1";#N/A,#N/A,TRUE,"960318-2";#N/A,#N/A,TRUE,"960318-3"}</definedName>
    <definedName name="성도" hidden="1">{#N/A,#N/A,TRUE,"960318-1";#N/A,#N/A,TRUE,"960318-2";#N/A,#N/A,TRUE,"960318-3"}</definedName>
    <definedName name="셔ㅛ" hidden="1">{#N/A,#N/A,FALSE,"운반시간"}</definedName>
    <definedName name="손영주" hidden="1">{#N/A,#N/A,FALSE,"조골재"}</definedName>
    <definedName name="수" hidden="1">#REF!</definedName>
    <definedName name="수1" hidden="1">#REF!</definedName>
    <definedName name="수량산출서2" hidden="1">{#N/A,#N/A,FALSE,"2~8번"}</definedName>
    <definedName name="수량집계표_가시설" hidden="1">[26]특수선일위대가!#REF!</definedName>
    <definedName name="수익" hidden="1">#REF!</definedName>
    <definedName name="승인" hidden="1">{#N/A,#N/A,FALSE,"기안지";#N/A,#N/A,FALSE,"통신지"}</definedName>
    <definedName name="승인보고21차" hidden="1">{#N/A,#N/A,FALSE,"기안지";#N/A,#N/A,FALSE,"통신지"}</definedName>
    <definedName name="시행" hidden="1">{#N/A,#N/A,FALSE,"이태원철근"}</definedName>
    <definedName name="신화" hidden="1">{#N/A,#N/A,TRUE,"960318-1";#N/A,#N/A,TRUE,"960318-2";#N/A,#N/A,TRUE,"960318-3"}</definedName>
    <definedName name="실행투찰대비" hidden="1">{#N/A,#N/A,FALSE,"기안지";#N/A,#N/A,FALSE,"통신지"}</definedName>
    <definedName name="ㅇ" hidden="1">{#N/A,#N/A,TRUE,"설계수량";#N/A,#N/A,TRUE,"예정공정표60";#N/A,#N/A,TRUE,"공사설명서";#N/A,#N/A,TRUE,"수량총괄";#N/A,#N/A,TRUE,"공사비예산서";#N/A,#N/A,TRUE,"공사계획서";#N/A,#N/A,TRUE,"품셈총괄";#N/A,#N/A,TRUE,"설계서표지"}</definedName>
    <definedName name="ㅇㄴㄹㄹㄴㄹㄹ" hidden="1">{#N/A,#N/A,FALSE,"운반시간"}</definedName>
    <definedName name="ㅇㄴㅁ" hidden="1">[27]실행철강하도!$A$1:$A$4</definedName>
    <definedName name="ㅇㄹ" hidden="1">#REF!</definedName>
    <definedName name="ㅇㄹㄶㄴㅇㅎ" hidden="1">{#N/A,#N/A,FALSE,"표지목차"}</definedName>
    <definedName name="ㅇㄹㄹ" hidden="1">#REF!</definedName>
    <definedName name="ㅇㄹㄹㅇ" hidden="1">{#N/A,#N/A,FALSE,"2~8번"}</definedName>
    <definedName name="ㅇㄹㅇ" hidden="1">{#N/A,#N/A,FALSE,"운반시간"}</definedName>
    <definedName name="ㅇㅇ" hidden="1">{#N/A,#N/A,FALSE,"정산총괄 ";#N/A,#N/A,FALSE,"정산설명개착"}</definedName>
    <definedName name="ㅇㅇㅇㅇㅇㅇ" hidden="1">{#N/A,#N/A,FALSE,"조골재"}</definedName>
    <definedName name="아스콘깨기" hidden="1">{#N/A,#N/A,FALSE,"골재소요량";#N/A,#N/A,FALSE,"골재소요량"}</definedName>
    <definedName name="업체" hidden="1">#REF!</definedName>
    <definedName name="여주" hidden="1">0</definedName>
    <definedName name="영산" hidden="1">{#N/A,#N/A,FALSE,"정산총괄 ";#N/A,#N/A,FALSE,"정산설명개착"}</definedName>
    <definedName name="영상" hidden="1">{#N/A,#N/A,TRUE,"960318-1";#N/A,#N/A,TRUE,"960318-2";#N/A,#N/A,TRUE,"960318-3"}</definedName>
    <definedName name="영상1" hidden="1">{#N/A,#N/A,TRUE,"960318-1";#N/A,#N/A,TRUE,"960318-2";#N/A,#N/A,TRUE,"960318-3"}</definedName>
    <definedName name="오" hidden="1">[15]실행철강하도!$A$1:$A$4</definedName>
    <definedName name="옥외공사" hidden="1">{#N/A,#N/A,FALSE,"이태원철근"}</definedName>
    <definedName name="옥외대비" hidden="1">{#N/A,#N/A,FALSE,"이태원철근"}</definedName>
    <definedName name="외주비" hidden="1">{#N/A,#N/A,FALSE,"기안지";#N/A,#N/A,FALSE,"통신지"}</definedName>
    <definedName name="원남내역" hidden="1">[28]실행철강하도!$A$1:$A$4</definedName>
    <definedName name="이정" hidden="1">{#N/A,#N/A,FALSE,"2~8번"}</definedName>
    <definedName name="인천공항고속도로" hidden="1">{#N/A,#N/A,FALSE,"단가표지"}</definedName>
    <definedName name="일반부" hidden="1">{#N/A,#N/A,FALSE,"조골재"}</definedName>
    <definedName name="ㅈㄱ" hidden="1">{#N/A,#N/A,FALSE,"조골재"}</definedName>
    <definedName name="ㅈㅈ" hidden="1">{#N/A,#N/A,FALSE,"표지목차"}</definedName>
    <definedName name="정" hidden="1">{#N/A,#N/A,TRUE,"수량총괄";#N/A,#N/A,TRUE,"공사비예산서";#N/A,#N/A,TRUE,"공사비예산서 (2)"}</definedName>
    <definedName name="정산수량" hidden="1">{#N/A,#N/A,TRUE,"수량총괄";#N/A,#N/A,TRUE,"공사비예산서";#N/A,#N/A,TRUE,"공사비예산서 (2)"}</definedName>
    <definedName name="주간" hidden="1">{#N/A,#N/A,FALSE,"운반시간"}</definedName>
    <definedName name="중량산출" hidden="1">{#N/A,#N/A,FALSE,"Sheet1"}</definedName>
    <definedName name="집행" hidden="1">{#N/A,#N/A,TRUE,"960318-1";#N/A,#N/A,TRUE,"960318-2";#N/A,#N/A,TRUE,"960318-3"}</definedName>
    <definedName name="집행품의" hidden="1">{#N/A,#N/A,TRUE,"960318-1";#N/A,#N/A,TRUE,"960318-2";#N/A,#N/A,TRUE,"960318-3"}</definedName>
    <definedName name="총공" hidden="1">{#N/A,#N/A,FALSE,"운반시간"}</definedName>
    <definedName name="총괄" hidden="1">{#N/A,#N/A,TRUE,"수량총괄";#N/A,#N/A,TRUE,"공사비예산서";#N/A,#N/A,TRUE,"공사비예산서 (2)"}</definedName>
    <definedName name="총괄내역" hidden="1">#REF!</definedName>
    <definedName name="ㅋㅋ" hidden="1">{#N/A,#N/A,FALSE,"조골재"}</definedName>
    <definedName name="콘크리트2" hidden="1">#REF!</definedName>
    <definedName name="ㅌ" hidden="1">{#N/A,#N/A,FALSE,"2~8번"}</definedName>
    <definedName name="테스크" hidden="1">{#N/A,#N/A,FALSE,"단가표지"}</definedName>
    <definedName name="테스트" hidden="1">#REF!</definedName>
    <definedName name="토목" hidden="1">{#N/A,#N/A,FALSE,"단가표지"}</definedName>
    <definedName name="토목견적" hidden="1">{#N/A,#N/A,FALSE,"골재소요량";#N/A,#N/A,FALSE,"골재소요량"}</definedName>
    <definedName name="토목공사" hidden="1">{#N/A,#N/A,FALSE,"이태원철근"}</definedName>
    <definedName name="토목공사강릉" hidden="1">#REF!</definedName>
    <definedName name="토목설계" hidden="1">{#N/A,#N/A,FALSE,"골재소요량";#N/A,#N/A,FALSE,"골재소요량"}</definedName>
    <definedName name="토목실견적" hidden="1">{#N/A,#N/A,FALSE,"이태원철근"}</definedName>
    <definedName name="토목실행" hidden="1">{#N/A,#N/A,FALSE,"골재소요량";#N/A,#N/A,FALSE,"골재소요량"}</definedName>
    <definedName name="토적계산" hidden="1">'[29]배수통관(좌)'!#REF!</definedName>
    <definedName name="팔" hidden="1">#REF!</definedName>
    <definedName name="풍납동" hidden="1">[6]Sheet4!#REF!</definedName>
    <definedName name="풍납동아파트" hidden="1">[6]Sheet4!#REF!</definedName>
    <definedName name="ㅎ5" hidden="1">{#N/A,#N/A,FALSE,"골재소요량";#N/A,#N/A,FALSE,"골재소요량"}</definedName>
    <definedName name="ㅎㅀㄹ" hidden="1">{#N/A,#N/A,FALSE,"운반시간"}</definedName>
    <definedName name="ㅎㅁㄶㄹ" hidden="1">{#N/A,#N/A,FALSE,"조골재"}</definedName>
    <definedName name="ㅎㅁㄹㄷㅂㅎ" hidden="1">{#N/A,#N/A,FALSE,"배수1"}</definedName>
    <definedName name="하도" hidden="1">#REF!</definedName>
    <definedName name="한" hidden="1">#REF!</definedName>
    <definedName name="현황" hidden="1">[30]특수선일위대가!#REF!</definedName>
    <definedName name="홓" hidden="1">{#N/A,#N/A,FALSE,"조골재"}</definedName>
    <definedName name="ㅏ" hidden="1">{#N/A,#N/A,FALSE,"운반시간"}</definedName>
    <definedName name="ㅏ갇" hidden="1">{#N/A,#N/A,FALSE,"표지목차"}</definedName>
    <definedName name="ㅏㅓ" hidden="1">{#N/A,#N/A,FALSE,"골재소요량";#N/A,#N/A,FALSE,"골재소요량"}</definedName>
    <definedName name="ㅏㅓㅏ" hidden="1">{#N/A,#N/A,FALSE,"단가표지"}</definedName>
    <definedName name="ㅏㅓㅏㅓ" hidden="1">{#N/A,#N/A,FALSE,"2~8번"}</definedName>
    <definedName name="ㅏㅡㅅ덙럱커ㅗ" hidden="1">{#N/A,#N/A,FALSE,"운반시간"}</definedName>
    <definedName name="ㅓ7" hidden="1">{#N/A,#N/A,FALSE,"단가표지"}</definedName>
    <definedName name="ㅓㄴㄱ" hidden="1">[27]실행철강하도!$A$1:$A$4</definedName>
    <definedName name="ㅓㄴㅇ러" hidden="1">{#N/A,#N/A,FALSE,"골재소요량";#N/A,#N/A,FALSE,"골재소요량"}</definedName>
    <definedName name="ㅓㄵㅅ넞ㄴ" hidden="1">{#N/A,#N/A,FALSE,"혼합골재"}</definedName>
    <definedName name="ㅓ덪ㄴ러" hidden="1">{#N/A,#N/A,FALSE,"운반시간"}</definedName>
    <definedName name="ㅓㅈ너ㅗㄱㅈ" hidden="1">{#N/A,#N/A,FALSE,"포장2"}</definedName>
    <definedName name="ㅓㅈ넌젖" hidden="1">{#N/A,#N/A,FALSE,"포장1";#N/A,#N/A,FALSE,"포장1"}</definedName>
    <definedName name="ㅓㅈㄵㅅ겆ㄱ" hidden="1">{#N/A,#N/A,FALSE,"2~8번"}</definedName>
    <definedName name="ㅓ저넞ㄴㄱㄱㅈㅁ" hidden="1">{#N/A,#N/A,FALSE,"부대2"}</definedName>
    <definedName name="ㅓ저ㅏㅅ젖거" hidden="1">{#N/A,#N/A,FALSE,"이정표"}</definedName>
    <definedName name="ㅓㅏ" hidden="1">{#N/A,#N/A,FALSE,"골재소요량";#N/A,#N/A,FALSE,"골재소요량"}</definedName>
    <definedName name="ㅓㅏㅈ넌저" hidden="1">{#N/A,#N/A,FALSE,"혼합골재"}</definedName>
    <definedName name="ㅓㅏㅓ" hidden="1">{#N/A,#N/A,FALSE,"조골재"}</definedName>
    <definedName name="ㅓㅏㅓㄷ서" hidden="1">{#N/A,#N/A,FALSE,"구조1"}</definedName>
    <definedName name="ㅓㅓㅗ" hidden="1">{#N/A,#N/A,FALSE,"조골재"}</definedName>
    <definedName name="ㅓㅗㅓ" hidden="1">{#N/A,#N/A,FALSE,"2~8번"}</definedName>
    <definedName name="ㅔ3" hidden="1">{#N/A,#N/A,FALSE,"배수1"}</definedName>
    <definedName name="ㅔㅔ" hidden="1">[31]집계표!#REF!</definedName>
    <definedName name="ㅗㄱ저ㅓㄱㅈ" hidden="1">{#N/A,#N/A,FALSE,"이정표"}</definedName>
    <definedName name="ㅗㄹ호홓로" hidden="1">#REF!</definedName>
    <definedName name="ㅗ모ㅓㅗ56" hidden="1">{#N/A,#N/A,FALSE,"속도"}</definedName>
    <definedName name="ㅗ호" hidden="1">{#N/A,#N/A,FALSE,"조골재"}</definedName>
    <definedName name="ㅗㅓ" hidden="1">{#N/A,#N/A,FALSE,"조골재"}</definedName>
    <definedName name="ㅗㅓㅗ" hidden="1">{#N/A,#N/A,FALSE,"골재소요량";#N/A,#N/A,FALSE,"골재소요량"}</definedName>
    <definedName name="ㅗㅗ" hidden="1">#REF!</definedName>
    <definedName name="ㅗㅗㅗㅗ" hidden="1">#REF!</definedName>
    <definedName name="ㅗㅛㅈㄱ너" hidden="1">{#N/A,#N/A,FALSE,"속도"}</definedName>
    <definedName name="ㅘㅓ" hidden="1">{#N/A,#N/A,FALSE,"운반시간"}</definedName>
    <definedName name="ㅘㅗ허ㅎ" hidden="1">#REF!</definedName>
    <definedName name="ㅠ뮤ㅐ" hidden="1">#REF!</definedName>
    <definedName name="ㅡ" hidden="1">{#N/A,#N/A,FALSE,"2~8번"}</definedName>
    <definedName name="ㅣㅑㅑ" hidden="1">{#N/A,#N/A,FALSE,"단가표지"}</definedName>
    <definedName name="ㅣㅣㅣ" hidden="1">'[9]영동(D)'!#REF!</definedName>
  </definedNames>
  <calcPr calcId="179021" iterateDelta="9.9999999999999994E-12"/>
</workbook>
</file>

<file path=xl/calcChain.xml><?xml version="1.0" encoding="utf-8"?>
<calcChain xmlns="http://schemas.openxmlformats.org/spreadsheetml/2006/main">
  <c r="B32" i="32" l="1"/>
  <c r="D35" i="32" l="1"/>
  <c r="C35" i="32"/>
  <c r="B35" i="32"/>
  <c r="A35" i="32"/>
  <c r="D32" i="32"/>
  <c r="D31" i="32"/>
  <c r="C31" i="32"/>
  <c r="B31" i="32"/>
  <c r="A31" i="32"/>
  <c r="D30" i="32"/>
  <c r="C30" i="32"/>
  <c r="B30" i="32"/>
  <c r="A30" i="32"/>
  <c r="D29" i="32"/>
  <c r="B29" i="32"/>
  <c r="A29" i="32"/>
  <c r="D28" i="32"/>
  <c r="B28" i="32"/>
  <c r="A28" i="32"/>
  <c r="D27" i="32"/>
  <c r="C27" i="32"/>
  <c r="B27" i="32"/>
  <c r="A27" i="32"/>
  <c r="D26" i="32"/>
  <c r="C26" i="32"/>
  <c r="B26" i="32"/>
  <c r="A26" i="32"/>
  <c r="D25" i="32"/>
  <c r="C25" i="32"/>
  <c r="B25" i="32"/>
  <c r="A25" i="32"/>
  <c r="D24" i="32"/>
  <c r="B24" i="32"/>
  <c r="A24" i="32"/>
  <c r="D23" i="32"/>
  <c r="C23" i="32"/>
  <c r="B23" i="32"/>
  <c r="A23" i="32"/>
  <c r="D22" i="32"/>
  <c r="C22" i="32"/>
  <c r="B22" i="32"/>
  <c r="A22" i="32"/>
  <c r="D21" i="32"/>
  <c r="B21" i="32"/>
  <c r="A21" i="32"/>
  <c r="B20" i="32"/>
  <c r="A20" i="32"/>
  <c r="L28" i="30" l="1"/>
  <c r="F28" i="32" s="1"/>
  <c r="L27" i="30"/>
  <c r="F27" i="32" s="1"/>
  <c r="L26" i="30"/>
  <c r="F26" i="32" s="1"/>
  <c r="L25" i="30"/>
  <c r="F25" i="32" s="1"/>
  <c r="L24" i="30"/>
  <c r="F24" i="32" s="1"/>
  <c r="L23" i="30"/>
  <c r="F23" i="32" s="1"/>
  <c r="L22" i="30"/>
  <c r="F22" i="32" s="1"/>
  <c r="L21" i="30"/>
  <c r="F21" i="32" s="1"/>
  <c r="K28" i="30" l="1"/>
  <c r="I21" i="30"/>
  <c r="E29" i="32"/>
  <c r="G27" i="30"/>
  <c r="E23" i="32"/>
  <c r="K25" i="30"/>
  <c r="I27" i="30" l="1"/>
  <c r="E26" i="32"/>
  <c r="K26" i="30"/>
  <c r="I26" i="30"/>
  <c r="E21" i="32"/>
  <c r="K21" i="30"/>
  <c r="G21" i="30"/>
  <c r="E35" i="32"/>
  <c r="E25" i="32"/>
  <c r="I25" i="30"/>
  <c r="E27" i="32"/>
  <c r="K27" i="30"/>
  <c r="M27" i="30" s="1"/>
  <c r="G27" i="32" s="1"/>
  <c r="G25" i="30"/>
  <c r="G26" i="30"/>
  <c r="E28" i="32"/>
  <c r="G28" i="30"/>
  <c r="I28" i="30"/>
  <c r="K23" i="30"/>
  <c r="I23" i="30"/>
  <c r="G23" i="30"/>
  <c r="M25" i="30" l="1"/>
  <c r="G25" i="32" s="1"/>
  <c r="M28" i="30"/>
  <c r="G28" i="32" s="1"/>
  <c r="M21" i="30"/>
  <c r="G21" i="32" s="1"/>
  <c r="M26" i="30"/>
  <c r="G26" i="32" s="1"/>
  <c r="M23" i="30"/>
  <c r="G23" i="32" s="1"/>
  <c r="G24" i="30"/>
  <c r="E24" i="32"/>
  <c r="I24" i="30"/>
  <c r="K24" i="30"/>
  <c r="E22" i="32"/>
  <c r="I22" i="30"/>
  <c r="K22" i="30"/>
  <c r="G22" i="30"/>
  <c r="M22" i="30" l="1"/>
  <c r="G22" i="32" s="1"/>
  <c r="M24" i="30"/>
  <c r="G24" i="32" s="1"/>
  <c r="D18" i="32" l="1"/>
  <c r="L30" i="30" l="1"/>
  <c r="F30" i="32" s="1"/>
  <c r="L18" i="30" l="1"/>
  <c r="F18" i="32" s="1"/>
  <c r="L31" i="30"/>
  <c r="F31" i="32" s="1"/>
  <c r="B5" i="32" l="1"/>
  <c r="D34" i="32" l="1"/>
  <c r="C34" i="32"/>
  <c r="B34" i="32"/>
  <c r="A34" i="32"/>
  <c r="B33" i="32"/>
  <c r="A33" i="32"/>
  <c r="K35" i="30"/>
  <c r="I35" i="30"/>
  <c r="L35" i="30" l="1"/>
  <c r="F35" i="32" s="1"/>
  <c r="G35" i="30"/>
  <c r="M35" i="30" s="1"/>
  <c r="G35" i="32" s="1"/>
  <c r="L34" i="30"/>
  <c r="F34" i="32" s="1"/>
  <c r="E34" i="32" l="1"/>
  <c r="K29" i="30" l="1"/>
  <c r="I29" i="30"/>
  <c r="L29" i="30" l="1"/>
  <c r="F29" i="32" s="1"/>
  <c r="G29" i="30"/>
  <c r="M29" i="30" s="1"/>
  <c r="G29" i="32" s="1"/>
  <c r="L32" i="30"/>
  <c r="F32" i="32" s="1"/>
  <c r="D14" i="32" l="1"/>
  <c r="B14" i="32"/>
  <c r="A14" i="32"/>
  <c r="I34" i="30" l="1"/>
  <c r="I33" i="30" s="1"/>
  <c r="K34" i="30"/>
  <c r="K33" i="30" s="1"/>
  <c r="G34" i="30"/>
  <c r="G33" i="30" s="1"/>
  <c r="M34" i="30" l="1"/>
  <c r="M33" i="30" s="1"/>
  <c r="L14" i="30"/>
  <c r="F14" i="32" s="1"/>
  <c r="G34" i="32" l="1"/>
  <c r="G33" i="32" l="1"/>
  <c r="I14" i="30"/>
  <c r="G14" i="30"/>
  <c r="K14" i="30"/>
  <c r="E14" i="32"/>
  <c r="M14" i="30" l="1"/>
  <c r="G14" i="32" s="1"/>
  <c r="D16" i="32" l="1"/>
  <c r="C16" i="32"/>
  <c r="B16" i="32"/>
  <c r="A16" i="32"/>
  <c r="D15" i="32"/>
  <c r="B15" i="32"/>
  <c r="A15" i="32"/>
  <c r="D13" i="32"/>
  <c r="C13" i="32"/>
  <c r="B13" i="32"/>
  <c r="A13" i="32"/>
  <c r="D12" i="32"/>
  <c r="C12" i="32"/>
  <c r="B12" i="32"/>
  <c r="A12" i="32"/>
  <c r="D11" i="32"/>
  <c r="C11" i="32"/>
  <c r="B11" i="32"/>
  <c r="A11" i="32"/>
  <c r="E13" i="32" l="1"/>
  <c r="E16" i="32"/>
  <c r="E12" i="32"/>
  <c r="E15" i="32"/>
  <c r="E11" i="32" l="1"/>
  <c r="I16" i="30" l="1"/>
  <c r="K11" i="30"/>
  <c r="I11" i="30"/>
  <c r="I13" i="30"/>
  <c r="K13" i="30"/>
  <c r="K16" i="30" l="1"/>
  <c r="K15" i="30"/>
  <c r="I15" i="30"/>
  <c r="G16" i="30"/>
  <c r="L16" i="30" l="1"/>
  <c r="F16" i="32" s="1"/>
  <c r="M16" i="30"/>
  <c r="G16" i="32" s="1"/>
  <c r="L15" i="30"/>
  <c r="F15" i="32" s="1"/>
  <c r="G15" i="30"/>
  <c r="M15" i="30" s="1"/>
  <c r="G15" i="32" s="1"/>
  <c r="L11" i="30"/>
  <c r="F11" i="32" s="1"/>
  <c r="G11" i="30"/>
  <c r="M11" i="30" s="1"/>
  <c r="G11" i="32" s="1"/>
  <c r="L13" i="30"/>
  <c r="F13" i="32" s="1"/>
  <c r="G13" i="30"/>
  <c r="M13" i="30" s="1"/>
  <c r="G13" i="32" s="1"/>
  <c r="A2" i="30" l="1"/>
  <c r="A2" i="32" s="1"/>
  <c r="A8" i="32" l="1"/>
  <c r="A9" i="32"/>
  <c r="A10" i="32"/>
  <c r="A17" i="32"/>
  <c r="A19" i="32"/>
  <c r="A7" i="32" l="1"/>
  <c r="B7" i="32"/>
  <c r="D7" i="32"/>
  <c r="A6" i="32"/>
  <c r="B6" i="32"/>
  <c r="D19" i="32"/>
  <c r="C19" i="32"/>
  <c r="B19" i="32"/>
  <c r="D17" i="32"/>
  <c r="C17" i="32"/>
  <c r="B17" i="32"/>
  <c r="D10" i="32"/>
  <c r="B10" i="32"/>
  <c r="D9" i="32"/>
  <c r="C9" i="32"/>
  <c r="B9" i="32"/>
  <c r="D8" i="32"/>
  <c r="C8" i="32"/>
  <c r="B8" i="32"/>
  <c r="E9" i="32" l="1"/>
  <c r="I9" i="30" l="1"/>
  <c r="K9" i="30" l="1"/>
  <c r="G9" i="30" l="1"/>
  <c r="L9" i="30"/>
  <c r="M9" i="30" l="1"/>
  <c r="G9" i="32" s="1"/>
  <c r="F9" i="32"/>
  <c r="E10" i="32" l="1"/>
  <c r="E8" i="32" l="1"/>
  <c r="E7" i="32" l="1"/>
  <c r="G7" i="30" l="1"/>
  <c r="K7" i="30"/>
  <c r="I7" i="30"/>
  <c r="L7" i="30" l="1"/>
  <c r="F7" i="32" s="1"/>
  <c r="M7" i="30"/>
  <c r="G7" i="32" l="1"/>
  <c r="L19" i="30" l="1"/>
  <c r="F19" i="32" s="1"/>
  <c r="I10" i="30"/>
  <c r="G10" i="30" l="1"/>
  <c r="I8" i="30"/>
  <c r="G8" i="30"/>
  <c r="L17" i="30" l="1"/>
  <c r="F17" i="32" s="1"/>
  <c r="K8" i="30" l="1"/>
  <c r="L8" i="30"/>
  <c r="F8" i="32" s="1"/>
  <c r="K10" i="30" l="1"/>
  <c r="L10" i="30"/>
  <c r="F10" i="32" s="1"/>
  <c r="M8" i="30"/>
  <c r="M10" i="30" l="1"/>
  <c r="G8" i="32"/>
  <c r="G10" i="32" l="1"/>
  <c r="I12" i="30" l="1"/>
  <c r="K12" i="30"/>
  <c r="L12" i="30" l="1"/>
  <c r="F12" i="32" s="1"/>
  <c r="G12" i="30"/>
  <c r="M12" i="30" l="1"/>
  <c r="G12" i="32" s="1"/>
  <c r="E30" i="32" l="1"/>
  <c r="E31" i="32" l="1"/>
  <c r="K31" i="30"/>
  <c r="G31" i="30"/>
  <c r="I31" i="30"/>
  <c r="G30" i="30"/>
  <c r="K30" i="30"/>
  <c r="I30" i="30"/>
  <c r="E32" i="32"/>
  <c r="I19" i="30" l="1"/>
  <c r="M31" i="30"/>
  <c r="G31" i="32" s="1"/>
  <c r="K32" i="30"/>
  <c r="K20" i="30" s="1"/>
  <c r="I32" i="30"/>
  <c r="I20" i="30" s="1"/>
  <c r="G32" i="30"/>
  <c r="M30" i="30"/>
  <c r="I17" i="30"/>
  <c r="K17" i="30"/>
  <c r="E17" i="32"/>
  <c r="G17" i="30"/>
  <c r="K18" i="30"/>
  <c r="I18" i="30"/>
  <c r="G18" i="30"/>
  <c r="E18" i="32"/>
  <c r="G19" i="30" l="1"/>
  <c r="E19" i="32"/>
  <c r="K19" i="30"/>
  <c r="M19" i="30" s="1"/>
  <c r="G19" i="32" s="1"/>
  <c r="M32" i="30"/>
  <c r="G32" i="32" s="1"/>
  <c r="G20" i="30"/>
  <c r="M20" i="30"/>
  <c r="G20" i="32" s="1"/>
  <c r="G30" i="32"/>
  <c r="M18" i="30"/>
  <c r="G18" i="32" s="1"/>
  <c r="K6" i="30"/>
  <c r="M17" i="30"/>
  <c r="G6" i="30"/>
  <c r="I6" i="30"/>
  <c r="G5" i="30" l="1"/>
  <c r="E6" i="31" s="1"/>
  <c r="I5" i="30"/>
  <c r="E7" i="31" s="1"/>
  <c r="P7" i="31" s="1"/>
  <c r="K5" i="30"/>
  <c r="E8" i="31" s="1"/>
  <c r="P8" i="31" s="1"/>
  <c r="G17" i="32"/>
  <c r="M6" i="30"/>
  <c r="M5" i="30" s="1"/>
  <c r="H38" i="31" l="1"/>
  <c r="H35" i="31"/>
  <c r="E7" i="33"/>
  <c r="C22" i="31"/>
  <c r="P22" i="31" s="1"/>
  <c r="C26" i="31" s="1"/>
  <c r="P26" i="31" s="1"/>
  <c r="E14" i="33" s="1"/>
  <c r="C28" i="31"/>
  <c r="P28" i="31" s="1"/>
  <c r="E15" i="33" s="1"/>
  <c r="C14" i="31"/>
  <c r="P14" i="31" s="1"/>
  <c r="E17" i="31" s="1"/>
  <c r="E30" i="31"/>
  <c r="E38" i="31"/>
  <c r="C24" i="31"/>
  <c r="P24" i="31" s="1"/>
  <c r="E13" i="33" s="1"/>
  <c r="C20" i="31"/>
  <c r="E6" i="33"/>
  <c r="C17" i="31"/>
  <c r="E32" i="31"/>
  <c r="E35" i="31"/>
  <c r="E9" i="31"/>
  <c r="P6" i="31"/>
  <c r="C32" i="31" s="1"/>
  <c r="G5" i="32"/>
  <c r="G6" i="32"/>
  <c r="C42" i="31" l="1"/>
  <c r="P42" i="31" s="1"/>
  <c r="E21" i="33" s="1"/>
  <c r="C40" i="31"/>
  <c r="P40" i="31" s="1"/>
  <c r="E20" i="33" s="1"/>
  <c r="P17" i="31"/>
  <c r="E10" i="33" s="1"/>
  <c r="E12" i="33"/>
  <c r="E5" i="33"/>
  <c r="E8" i="33" s="1"/>
  <c r="C30" i="31"/>
  <c r="H32" i="31"/>
  <c r="P32" i="31" s="1"/>
  <c r="E20" i="31"/>
  <c r="P20" i="31" s="1"/>
  <c r="E11" i="33" s="1"/>
  <c r="C35" i="31"/>
  <c r="P35" i="31" s="1"/>
  <c r="E16" i="33" s="1"/>
  <c r="P9" i="31"/>
  <c r="E48" i="31"/>
  <c r="C38" i="31"/>
  <c r="P38" i="31" s="1"/>
  <c r="E19" i="33" s="1"/>
  <c r="E9" i="33"/>
  <c r="E17" i="33" l="1"/>
  <c r="P44" i="31"/>
  <c r="C48" i="31" s="1"/>
  <c r="E18" i="33"/>
  <c r="E22" i="33" l="1"/>
  <c r="C46" i="31"/>
  <c r="P46" i="31" s="1"/>
  <c r="E23" i="33" s="1"/>
  <c r="H48" i="31" l="1"/>
  <c r="P48" i="31" s="1"/>
  <c r="P49" i="31" s="1"/>
  <c r="E24" i="33" s="1"/>
  <c r="E25" i="33" s="1"/>
  <c r="E26" i="33" l="1"/>
  <c r="E27" i="33" s="1"/>
</calcChain>
</file>

<file path=xl/sharedStrings.xml><?xml version="1.0" encoding="utf-8"?>
<sst xmlns="http://schemas.openxmlformats.org/spreadsheetml/2006/main" count="284" uniqueCount="195">
  <si>
    <t>트레일러20톤</t>
  </si>
  <si>
    <t>회</t>
  </si>
  <si>
    <t>중기운반비(야간)</t>
    <phoneticPr fontId="1" type="noConversion"/>
  </si>
  <si>
    <t>제잡비 산출근거</t>
    <phoneticPr fontId="2" type="noConversion"/>
  </si>
  <si>
    <t>Ⅰ. 제잡비산출시 적용공사비</t>
    <phoneticPr fontId="2" type="noConversion"/>
  </si>
  <si>
    <t>구      분</t>
    <phoneticPr fontId="2" type="noConversion"/>
  </si>
  <si>
    <t>공    제    금    액</t>
    <phoneticPr fontId="2" type="noConversion"/>
  </si>
  <si>
    <t>제잡비산출시 적용금액</t>
    <phoneticPr fontId="2" type="noConversion"/>
  </si>
  <si>
    <t>공 제 내 용</t>
    <phoneticPr fontId="2" type="noConversion"/>
  </si>
  <si>
    <t>금     액</t>
    <phoneticPr fontId="2" type="noConversion"/>
  </si>
  <si>
    <t xml:space="preserve">  1) 재료비</t>
  </si>
  <si>
    <t xml:space="preserve">  2) 직접노무비</t>
  </si>
  <si>
    <t xml:space="preserve">  3) 경  비</t>
  </si>
  <si>
    <t xml:space="preserve">  4) 총  계</t>
    <phoneticPr fontId="2" type="noConversion"/>
  </si>
  <si>
    <t>Ⅱ. 제잡비 산출근거</t>
    <phoneticPr fontId="2" type="noConversion"/>
  </si>
  <si>
    <t>산        출        근        거</t>
  </si>
  <si>
    <t>금    액</t>
  </si>
  <si>
    <t>1. 간접노무비 (직접노무비*율)</t>
    <phoneticPr fontId="2" type="noConversion"/>
  </si>
  <si>
    <t>*</t>
  </si>
  <si>
    <t>=</t>
  </si>
  <si>
    <t>2. 산재보험료 (직접노무비+간접노무비*율)</t>
    <phoneticPr fontId="2" type="noConversion"/>
  </si>
  <si>
    <t>(</t>
  </si>
  <si>
    <t>+</t>
  </si>
  <si>
    <t>)</t>
  </si>
  <si>
    <t>3. 고용보험료 (직접노무비+간접노무비*율)</t>
    <phoneticPr fontId="2" type="noConversion"/>
  </si>
  <si>
    <t>4. 건강보험료 (직접노무비*율)</t>
    <phoneticPr fontId="2" type="noConversion"/>
  </si>
  <si>
    <t>*</t>
    <phoneticPr fontId="2" type="noConversion"/>
  </si>
  <si>
    <t>=</t>
    <phoneticPr fontId="2" type="noConversion"/>
  </si>
  <si>
    <t>5. 연금보험료 (직접노무비*율)</t>
    <phoneticPr fontId="2" type="noConversion"/>
  </si>
  <si>
    <t>6. 노인장기 요양보험료 (건강보험료*율)</t>
    <phoneticPr fontId="2" type="noConversion"/>
  </si>
  <si>
    <t>7. 퇴직공제부금비 (직접노무비*율)</t>
    <phoneticPr fontId="2" type="noConversion"/>
  </si>
  <si>
    <t>+</t>
    <phoneticPr fontId="3" type="noConversion"/>
  </si>
  <si>
    <t>8. 산업안전보건관리비 (재료비+직접노무비+관급자재비*율)</t>
    <phoneticPr fontId="2" type="noConversion"/>
  </si>
  <si>
    <t>+</t>
    <phoneticPr fontId="2" type="noConversion"/>
  </si>
  <si>
    <t>9. 기타경비 (재료비+직접노무비+간접노무비*율)</t>
    <phoneticPr fontId="2" type="noConversion"/>
  </si>
  <si>
    <t xml:space="preserve"> 순사업비계</t>
    <phoneticPr fontId="2" type="noConversion"/>
  </si>
  <si>
    <t>13. 일반관리비 (순사업비계*율)</t>
    <phoneticPr fontId="2" type="noConversion"/>
  </si>
  <si>
    <t>14. 이윤 (순사업비계-재료비+일반관리비*율)</t>
    <phoneticPr fontId="2" type="noConversion"/>
  </si>
  <si>
    <t>-</t>
  </si>
  <si>
    <t>조정이윤</t>
  </si>
  <si>
    <t>번호</t>
    <phoneticPr fontId="2" type="noConversion"/>
  </si>
  <si>
    <t>m</t>
    <phoneticPr fontId="1" type="noConversion"/>
  </si>
  <si>
    <t>공사규모 : &lt;재료비+직접노무비+산출경비&gt;의 합</t>
    <phoneticPr fontId="2" type="noConversion"/>
  </si>
  <si>
    <t>면허가 필요한 모든 건설공사에 적용</t>
    <phoneticPr fontId="2" type="noConversion"/>
  </si>
  <si>
    <t>공사기간 1개월 이상 모든공사에 반영</t>
    <phoneticPr fontId="2" type="noConversion"/>
  </si>
  <si>
    <t>공사규모 : 추정가격 기준</t>
    <phoneticPr fontId="2" type="noConversion"/>
  </si>
  <si>
    <t>공사기간 1개월 이상 모든공사에 반영</t>
    <phoneticPr fontId="2" type="noConversion"/>
  </si>
  <si>
    <t>공사규모 : &lt;재료비(관급포함)+직접노무비&gt;의 합</t>
    <phoneticPr fontId="2" type="noConversion"/>
  </si>
  <si>
    <t>전문건설 적용</t>
    <phoneticPr fontId="2" type="noConversion"/>
  </si>
  <si>
    <t xml:space="preserve">11. 환경보전비 (재료비+직접노무비+산출경비)*율) </t>
    <phoneticPr fontId="2" type="noConversion"/>
  </si>
  <si>
    <t>10. 건설기계 대여대금 지급보증서 발급금액 (재료비+직접노무비+산출경비*율)</t>
    <phoneticPr fontId="2" type="noConversion"/>
  </si>
  <si>
    <r>
      <rPr>
        <b/>
        <sz val="20"/>
        <rFont val="굴림"/>
        <family val="3"/>
        <charset val="129"/>
      </rPr>
      <t>집</t>
    </r>
    <r>
      <rPr>
        <b/>
        <sz val="20"/>
        <rFont val="Arial"/>
        <family val="2"/>
      </rPr>
      <t xml:space="preserve">    </t>
    </r>
    <r>
      <rPr>
        <b/>
        <sz val="20"/>
        <rFont val="굴림"/>
        <family val="3"/>
        <charset val="129"/>
      </rPr>
      <t>계</t>
    </r>
    <r>
      <rPr>
        <b/>
        <sz val="20"/>
        <rFont val="Arial"/>
        <family val="2"/>
      </rPr>
      <t xml:space="preserve">    </t>
    </r>
    <r>
      <rPr>
        <b/>
        <sz val="20"/>
        <rFont val="굴림"/>
        <family val="3"/>
        <charset val="129"/>
      </rPr>
      <t>표</t>
    </r>
    <r>
      <rPr>
        <b/>
        <sz val="20"/>
        <rFont val="Arial"/>
        <family val="2"/>
      </rPr>
      <t xml:space="preserve"> </t>
    </r>
    <phoneticPr fontId="2" type="noConversion"/>
  </si>
  <si>
    <t>2</t>
    <phoneticPr fontId="1" type="noConversion"/>
  </si>
  <si>
    <t>2-1</t>
    <phoneticPr fontId="1" type="noConversion"/>
  </si>
  <si>
    <r>
      <rPr>
        <sz val="12"/>
        <rFont val="굴림"/>
        <family val="3"/>
        <charset val="129"/>
      </rPr>
      <t>공</t>
    </r>
    <r>
      <rPr>
        <sz val="12"/>
        <rFont val="Arial"/>
        <family val="2"/>
      </rPr>
      <t xml:space="preserve">  </t>
    </r>
    <r>
      <rPr>
        <sz val="12"/>
        <rFont val="굴림"/>
        <family val="3"/>
        <charset val="129"/>
      </rPr>
      <t>종</t>
    </r>
    <phoneticPr fontId="2" type="noConversion"/>
  </si>
  <si>
    <r>
      <rPr>
        <sz val="12"/>
        <rFont val="굴림"/>
        <family val="3"/>
        <charset val="129"/>
      </rPr>
      <t>금</t>
    </r>
    <r>
      <rPr>
        <sz val="12"/>
        <rFont val="Arial"/>
        <family val="2"/>
      </rPr>
      <t xml:space="preserve">     </t>
    </r>
    <r>
      <rPr>
        <sz val="12"/>
        <rFont val="굴림"/>
        <family val="3"/>
        <charset val="129"/>
      </rPr>
      <t>액</t>
    </r>
    <phoneticPr fontId="2" type="noConversion"/>
  </si>
  <si>
    <r>
      <rPr>
        <sz val="12"/>
        <rFont val="굴림"/>
        <family val="3"/>
        <charset val="129"/>
      </rPr>
      <t>비</t>
    </r>
    <r>
      <rPr>
        <sz val="12"/>
        <rFont val="Arial"/>
        <family val="2"/>
      </rPr>
      <t xml:space="preserve">     </t>
    </r>
    <r>
      <rPr>
        <sz val="12"/>
        <rFont val="굴림"/>
        <family val="3"/>
        <charset val="129"/>
      </rPr>
      <t>고</t>
    </r>
    <phoneticPr fontId="2" type="noConversion"/>
  </si>
  <si>
    <r>
      <rPr>
        <sz val="12"/>
        <rFont val="굴림"/>
        <family val="3"/>
        <charset val="129"/>
      </rPr>
      <t>직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접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공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사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비</t>
    </r>
    <phoneticPr fontId="2" type="noConversion"/>
  </si>
  <si>
    <r>
      <t xml:space="preserve">1. </t>
    </r>
    <r>
      <rPr>
        <sz val="12"/>
        <rFont val="굴림"/>
        <family val="3"/>
        <charset val="129"/>
      </rPr>
      <t>재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료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비</t>
    </r>
    <phoneticPr fontId="2" type="noConversion"/>
  </si>
  <si>
    <r>
      <t xml:space="preserve">2. </t>
    </r>
    <r>
      <rPr>
        <sz val="12"/>
        <rFont val="굴림"/>
        <family val="3"/>
        <charset val="129"/>
      </rPr>
      <t>노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무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비</t>
    </r>
    <phoneticPr fontId="2" type="noConversion"/>
  </si>
  <si>
    <r>
      <t xml:space="preserve">3. </t>
    </r>
    <r>
      <rPr>
        <sz val="12"/>
        <rFont val="굴림"/>
        <family val="3"/>
        <charset val="129"/>
      </rPr>
      <t>경</t>
    </r>
    <r>
      <rPr>
        <sz val="12"/>
        <rFont val="Arial"/>
        <family val="2"/>
      </rPr>
      <t xml:space="preserve">     </t>
    </r>
    <r>
      <rPr>
        <sz val="12"/>
        <rFont val="굴림"/>
        <family val="3"/>
        <charset val="129"/>
      </rPr>
      <t>비</t>
    </r>
    <phoneticPr fontId="2" type="noConversion"/>
  </si>
  <si>
    <r>
      <rPr>
        <sz val="12"/>
        <rFont val="굴림"/>
        <family val="3"/>
        <charset val="129"/>
      </rPr>
      <t xml:space="preserve">도
급
공
사
비
</t>
    </r>
    <phoneticPr fontId="2" type="noConversion"/>
  </si>
  <si>
    <r>
      <rPr>
        <sz val="12"/>
        <rFont val="굴림"/>
        <family val="3"/>
        <charset val="129"/>
      </rPr>
      <t>순
공
사
비</t>
    </r>
    <phoneticPr fontId="2" type="noConversion"/>
  </si>
  <si>
    <r>
      <rPr>
        <sz val="12"/>
        <rFont val="굴림"/>
        <family val="3"/>
        <charset val="129"/>
      </rPr>
      <t>소</t>
    </r>
    <r>
      <rPr>
        <sz val="12"/>
        <rFont val="Arial"/>
        <family val="2"/>
      </rPr>
      <t xml:space="preserve">             </t>
    </r>
    <r>
      <rPr>
        <sz val="12"/>
        <rFont val="굴림"/>
        <family val="3"/>
        <charset val="129"/>
      </rPr>
      <t>계</t>
    </r>
    <phoneticPr fontId="2" type="noConversion"/>
  </si>
  <si>
    <r>
      <rPr>
        <sz val="12"/>
        <rFont val="굴림"/>
        <family val="3"/>
        <charset val="129"/>
      </rPr>
      <t>간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접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노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무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비</t>
    </r>
    <phoneticPr fontId="2" type="noConversion"/>
  </si>
  <si>
    <r>
      <rPr>
        <sz val="12"/>
        <rFont val="굴림"/>
        <family val="3"/>
        <charset val="129"/>
      </rPr>
      <t>산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재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보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험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료</t>
    </r>
    <phoneticPr fontId="2" type="noConversion"/>
  </si>
  <si>
    <r>
      <rPr>
        <sz val="12"/>
        <rFont val="굴림"/>
        <family val="3"/>
        <charset val="129"/>
      </rPr>
      <t>고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용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보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험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료</t>
    </r>
    <phoneticPr fontId="2" type="noConversion"/>
  </si>
  <si>
    <r>
      <rPr>
        <sz val="12"/>
        <rFont val="굴림"/>
        <family val="3"/>
        <charset val="129"/>
      </rPr>
      <t>건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강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보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험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료</t>
    </r>
    <phoneticPr fontId="2" type="noConversion"/>
  </si>
  <si>
    <r>
      <rPr>
        <sz val="12"/>
        <rFont val="굴림"/>
        <family val="3"/>
        <charset val="129"/>
      </rPr>
      <t>연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금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보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험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료</t>
    </r>
    <phoneticPr fontId="2" type="noConversion"/>
  </si>
  <si>
    <r>
      <rPr>
        <sz val="12"/>
        <rFont val="굴림"/>
        <family val="3"/>
        <charset val="129"/>
      </rPr>
      <t>노인장기요양보험료</t>
    </r>
    <phoneticPr fontId="2" type="noConversion"/>
  </si>
  <si>
    <r>
      <rPr>
        <sz val="12"/>
        <rFont val="굴림"/>
        <family val="3"/>
        <charset val="129"/>
      </rPr>
      <t>퇴직공제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부금비</t>
    </r>
    <phoneticPr fontId="2" type="noConversion"/>
  </si>
  <si>
    <r>
      <rPr>
        <sz val="12"/>
        <rFont val="굴림"/>
        <family val="3"/>
        <charset val="129"/>
      </rPr>
      <t>건설기계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대여대금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지급보증서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발급금액</t>
    </r>
    <phoneticPr fontId="2" type="noConversion"/>
  </si>
  <si>
    <r>
      <rPr>
        <sz val="12"/>
        <rFont val="굴림"/>
        <family val="3"/>
        <charset val="129"/>
      </rPr>
      <t>산업안전보건관리비</t>
    </r>
    <phoneticPr fontId="2" type="noConversion"/>
  </si>
  <si>
    <r>
      <rPr>
        <sz val="12"/>
        <rFont val="굴림"/>
        <family val="3"/>
        <charset val="129"/>
      </rPr>
      <t>기</t>
    </r>
    <r>
      <rPr>
        <sz val="12"/>
        <rFont val="Arial"/>
        <family val="2"/>
      </rPr>
      <t xml:space="preserve">  </t>
    </r>
    <r>
      <rPr>
        <sz val="12"/>
        <rFont val="굴림"/>
        <family val="3"/>
        <charset val="129"/>
      </rPr>
      <t>타</t>
    </r>
    <r>
      <rPr>
        <sz val="12"/>
        <rFont val="Arial"/>
        <family val="2"/>
      </rPr>
      <t xml:space="preserve">  </t>
    </r>
    <r>
      <rPr>
        <sz val="12"/>
        <rFont val="굴림"/>
        <family val="3"/>
        <charset val="129"/>
      </rPr>
      <t>경</t>
    </r>
    <r>
      <rPr>
        <sz val="12"/>
        <rFont val="Arial"/>
        <family val="2"/>
      </rPr>
      <t xml:space="preserve">  </t>
    </r>
    <r>
      <rPr>
        <sz val="12"/>
        <rFont val="굴림"/>
        <family val="3"/>
        <charset val="129"/>
      </rPr>
      <t>비</t>
    </r>
    <phoneticPr fontId="2" type="noConversion"/>
  </si>
  <si>
    <r>
      <rPr>
        <sz val="12"/>
        <rFont val="굴림"/>
        <family val="3"/>
        <charset val="129"/>
      </rPr>
      <t>환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경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보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전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비</t>
    </r>
    <phoneticPr fontId="2" type="noConversion"/>
  </si>
  <si>
    <r>
      <rPr>
        <sz val="12"/>
        <rFont val="굴림"/>
        <family val="3"/>
        <charset val="129"/>
      </rPr>
      <t>순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공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사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비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계</t>
    </r>
    <phoneticPr fontId="2" type="noConversion"/>
  </si>
  <si>
    <r>
      <rPr>
        <sz val="12"/>
        <rFont val="굴림"/>
        <family val="3"/>
        <charset val="129"/>
      </rPr>
      <t>일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반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관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리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비</t>
    </r>
    <phoneticPr fontId="2" type="noConversion"/>
  </si>
  <si>
    <r>
      <rPr>
        <sz val="12"/>
        <rFont val="굴림"/>
        <family val="3"/>
        <charset val="129"/>
      </rPr>
      <t>이</t>
    </r>
    <r>
      <rPr>
        <sz val="12"/>
        <rFont val="Arial"/>
        <family val="2"/>
      </rPr>
      <t xml:space="preserve">             </t>
    </r>
    <r>
      <rPr>
        <sz val="12"/>
        <rFont val="굴림"/>
        <family val="3"/>
        <charset val="129"/>
      </rPr>
      <t>윤</t>
    </r>
    <phoneticPr fontId="2" type="noConversion"/>
  </si>
  <si>
    <r>
      <rPr>
        <b/>
        <sz val="12"/>
        <rFont val="굴림"/>
        <family val="3"/>
        <charset val="129"/>
      </rPr>
      <t>공</t>
    </r>
    <r>
      <rPr>
        <b/>
        <sz val="12"/>
        <rFont val="Arial"/>
        <family val="2"/>
      </rPr>
      <t xml:space="preserve">  </t>
    </r>
    <r>
      <rPr>
        <b/>
        <sz val="12"/>
        <rFont val="굴림"/>
        <family val="3"/>
        <charset val="129"/>
      </rPr>
      <t>사</t>
    </r>
    <r>
      <rPr>
        <b/>
        <sz val="12"/>
        <rFont val="Arial"/>
        <family val="2"/>
      </rPr>
      <t xml:space="preserve">  </t>
    </r>
    <r>
      <rPr>
        <b/>
        <sz val="12"/>
        <rFont val="굴림"/>
        <family val="3"/>
        <charset val="129"/>
      </rPr>
      <t>비</t>
    </r>
    <r>
      <rPr>
        <b/>
        <sz val="12"/>
        <rFont val="Arial"/>
        <family val="2"/>
      </rPr>
      <t xml:space="preserve">  </t>
    </r>
    <r>
      <rPr>
        <b/>
        <sz val="12"/>
        <rFont val="굴림"/>
        <family val="3"/>
        <charset val="129"/>
      </rPr>
      <t>계</t>
    </r>
    <phoneticPr fontId="2" type="noConversion"/>
  </si>
  <si>
    <r>
      <rPr>
        <sz val="12"/>
        <rFont val="굴림"/>
        <family val="3"/>
        <charset val="129"/>
      </rPr>
      <t>부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가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가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치</t>
    </r>
    <r>
      <rPr>
        <sz val="12"/>
        <rFont val="Arial"/>
        <family val="2"/>
      </rPr>
      <t xml:space="preserve"> </t>
    </r>
    <r>
      <rPr>
        <sz val="12"/>
        <rFont val="굴림"/>
        <family val="3"/>
        <charset val="129"/>
      </rPr>
      <t>세</t>
    </r>
    <phoneticPr fontId="2" type="noConversion"/>
  </si>
  <si>
    <r>
      <rPr>
        <sz val="12"/>
        <rFont val="굴림"/>
        <family val="3"/>
        <charset val="129"/>
      </rPr>
      <t>총</t>
    </r>
    <r>
      <rPr>
        <sz val="12"/>
        <rFont val="Arial"/>
        <family val="2"/>
      </rPr>
      <t xml:space="preserve">  </t>
    </r>
    <r>
      <rPr>
        <sz val="12"/>
        <rFont val="굴림"/>
        <family val="3"/>
        <charset val="129"/>
      </rPr>
      <t>공</t>
    </r>
    <r>
      <rPr>
        <sz val="12"/>
        <rFont val="Arial"/>
        <family val="2"/>
      </rPr>
      <t xml:space="preserve">  </t>
    </r>
    <r>
      <rPr>
        <sz val="12"/>
        <rFont val="굴림"/>
        <family val="3"/>
        <charset val="129"/>
      </rPr>
      <t>사</t>
    </r>
    <r>
      <rPr>
        <sz val="12"/>
        <rFont val="Arial"/>
        <family val="2"/>
      </rPr>
      <t xml:space="preserve">  </t>
    </r>
    <r>
      <rPr>
        <sz val="12"/>
        <rFont val="굴림"/>
        <family val="3"/>
        <charset val="129"/>
      </rPr>
      <t>비</t>
    </r>
    <phoneticPr fontId="2" type="noConversion"/>
  </si>
  <si>
    <r>
      <rPr>
        <sz val="8"/>
        <rFont val="맑은 고딕"/>
        <family val="3"/>
        <charset val="129"/>
      </rPr>
      <t>번호</t>
    </r>
    <phoneticPr fontId="2" type="noConversion"/>
  </si>
  <si>
    <r>
      <rPr>
        <sz val="20"/>
        <rFont val="굴림"/>
        <family val="3"/>
        <charset val="129"/>
      </rPr>
      <t>내</t>
    </r>
    <r>
      <rPr>
        <sz val="20"/>
        <rFont val="Arial"/>
        <family val="2"/>
      </rPr>
      <t xml:space="preserve">          </t>
    </r>
    <r>
      <rPr>
        <sz val="20"/>
        <rFont val="굴림"/>
        <family val="3"/>
        <charset val="129"/>
      </rPr>
      <t>역</t>
    </r>
    <r>
      <rPr>
        <sz val="20"/>
        <rFont val="Arial"/>
        <family val="2"/>
      </rPr>
      <t xml:space="preserve">          </t>
    </r>
    <r>
      <rPr>
        <sz val="20"/>
        <rFont val="굴림"/>
        <family val="3"/>
        <charset val="129"/>
      </rPr>
      <t>서</t>
    </r>
    <phoneticPr fontId="2" type="noConversion"/>
  </si>
  <si>
    <r>
      <rPr>
        <sz val="8"/>
        <rFont val="맑은 고딕"/>
        <family val="3"/>
        <charset val="129"/>
      </rPr>
      <t>공</t>
    </r>
    <r>
      <rPr>
        <sz val="8"/>
        <rFont val="Arial"/>
        <family val="2"/>
      </rPr>
      <t xml:space="preserve">             </t>
    </r>
    <r>
      <rPr>
        <sz val="8"/>
        <rFont val="맑은 고딕"/>
        <family val="3"/>
        <charset val="129"/>
      </rPr>
      <t>종</t>
    </r>
    <phoneticPr fontId="2" type="noConversion"/>
  </si>
  <si>
    <r>
      <rPr>
        <sz val="8"/>
        <rFont val="맑은 고딕"/>
        <family val="3"/>
        <charset val="129"/>
      </rPr>
      <t>규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격</t>
    </r>
    <phoneticPr fontId="2" type="noConversion"/>
  </si>
  <si>
    <r>
      <rPr>
        <sz val="8"/>
        <rFont val="맑은 고딕"/>
        <family val="3"/>
        <charset val="129"/>
      </rPr>
      <t>단위</t>
    </r>
    <phoneticPr fontId="2" type="noConversion"/>
  </si>
  <si>
    <r>
      <rPr>
        <sz val="8"/>
        <rFont val="맑은 고딕"/>
        <family val="3"/>
        <charset val="129"/>
      </rPr>
      <t>수량</t>
    </r>
    <phoneticPr fontId="2" type="noConversion"/>
  </si>
  <si>
    <r>
      <rPr>
        <sz val="8"/>
        <rFont val="맑은 고딕"/>
        <family val="3"/>
        <charset val="129"/>
      </rPr>
      <t>재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료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비</t>
    </r>
    <r>
      <rPr>
        <sz val="8"/>
        <rFont val="Arial"/>
        <family val="2"/>
      </rPr>
      <t xml:space="preserve"> (</t>
    </r>
    <r>
      <rPr>
        <sz val="8"/>
        <rFont val="맑은 고딕"/>
        <family val="3"/>
        <charset val="129"/>
      </rPr>
      <t>원</t>
    </r>
    <r>
      <rPr>
        <sz val="8"/>
        <rFont val="Arial"/>
        <family val="2"/>
      </rPr>
      <t>)</t>
    </r>
    <phoneticPr fontId="2" type="noConversion"/>
  </si>
  <si>
    <r>
      <rPr>
        <sz val="8"/>
        <rFont val="맑은 고딕"/>
        <family val="3"/>
        <charset val="129"/>
      </rPr>
      <t>노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무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비</t>
    </r>
    <r>
      <rPr>
        <sz val="8"/>
        <rFont val="Arial"/>
        <family val="2"/>
      </rPr>
      <t xml:space="preserve"> (</t>
    </r>
    <r>
      <rPr>
        <sz val="8"/>
        <rFont val="맑은 고딕"/>
        <family val="3"/>
        <charset val="129"/>
      </rPr>
      <t>원</t>
    </r>
    <r>
      <rPr>
        <sz val="8"/>
        <rFont val="Arial"/>
        <family val="2"/>
      </rPr>
      <t>)</t>
    </r>
    <phoneticPr fontId="2" type="noConversion"/>
  </si>
  <si>
    <r>
      <rPr>
        <sz val="8"/>
        <rFont val="맑은 고딕"/>
        <family val="3"/>
        <charset val="129"/>
      </rPr>
      <t>경</t>
    </r>
    <r>
      <rPr>
        <sz val="8"/>
        <rFont val="Arial"/>
        <family val="2"/>
      </rPr>
      <t xml:space="preserve">     </t>
    </r>
    <r>
      <rPr>
        <sz val="8"/>
        <rFont val="맑은 고딕"/>
        <family val="3"/>
        <charset val="129"/>
      </rPr>
      <t>비</t>
    </r>
    <r>
      <rPr>
        <sz val="8"/>
        <rFont val="Arial"/>
        <family val="2"/>
      </rPr>
      <t xml:space="preserve"> (</t>
    </r>
    <r>
      <rPr>
        <sz val="8"/>
        <rFont val="맑은 고딕"/>
        <family val="3"/>
        <charset val="129"/>
      </rPr>
      <t>원</t>
    </r>
    <r>
      <rPr>
        <sz val="8"/>
        <rFont val="Arial"/>
        <family val="2"/>
      </rPr>
      <t>)</t>
    </r>
    <phoneticPr fontId="2" type="noConversion"/>
  </si>
  <si>
    <r>
      <rPr>
        <sz val="8"/>
        <rFont val="맑은 고딕"/>
        <family val="3"/>
        <charset val="129"/>
      </rPr>
      <t>합</t>
    </r>
    <r>
      <rPr>
        <sz val="8"/>
        <rFont val="Arial"/>
        <family val="2"/>
      </rPr>
      <t xml:space="preserve">     </t>
    </r>
    <r>
      <rPr>
        <sz val="8"/>
        <rFont val="맑은 고딕"/>
        <family val="3"/>
        <charset val="129"/>
      </rPr>
      <t>계</t>
    </r>
    <r>
      <rPr>
        <sz val="8"/>
        <rFont val="Arial"/>
        <family val="2"/>
      </rPr>
      <t xml:space="preserve"> (</t>
    </r>
    <r>
      <rPr>
        <sz val="8"/>
        <rFont val="맑은 고딕"/>
        <family val="3"/>
        <charset val="129"/>
      </rPr>
      <t>원</t>
    </r>
    <r>
      <rPr>
        <sz val="8"/>
        <rFont val="Arial"/>
        <family val="2"/>
      </rPr>
      <t>)</t>
    </r>
    <phoneticPr fontId="2" type="noConversion"/>
  </si>
  <si>
    <r>
      <rPr>
        <sz val="8"/>
        <rFont val="맑은 고딕"/>
        <family val="3"/>
        <charset val="129"/>
      </rPr>
      <t>단가</t>
    </r>
    <phoneticPr fontId="2" type="noConversion"/>
  </si>
  <si>
    <r>
      <rPr>
        <sz val="8"/>
        <rFont val="맑은 고딕"/>
        <family val="3"/>
        <charset val="129"/>
      </rPr>
      <t>금</t>
    </r>
    <r>
      <rPr>
        <sz val="8"/>
        <rFont val="Arial"/>
        <family val="2"/>
      </rPr>
      <t xml:space="preserve">  </t>
    </r>
    <r>
      <rPr>
        <sz val="8"/>
        <rFont val="맑은 고딕"/>
        <family val="3"/>
        <charset val="129"/>
      </rPr>
      <t>액</t>
    </r>
    <phoneticPr fontId="2" type="noConversion"/>
  </si>
  <si>
    <r>
      <rPr>
        <sz val="20"/>
        <rFont val="맑은 고딕"/>
        <family val="3"/>
        <charset val="129"/>
      </rPr>
      <t>일</t>
    </r>
    <r>
      <rPr>
        <sz val="20"/>
        <rFont val="Arial"/>
        <family val="2"/>
      </rPr>
      <t xml:space="preserve"> </t>
    </r>
    <r>
      <rPr>
        <sz val="20"/>
        <rFont val="맑은 고딕"/>
        <family val="3"/>
        <charset val="129"/>
      </rPr>
      <t>위</t>
    </r>
    <r>
      <rPr>
        <sz val="20"/>
        <rFont val="Arial"/>
        <family val="2"/>
      </rPr>
      <t xml:space="preserve"> </t>
    </r>
    <r>
      <rPr>
        <sz val="20"/>
        <rFont val="맑은 고딕"/>
        <family val="3"/>
        <charset val="129"/>
      </rPr>
      <t>대</t>
    </r>
    <r>
      <rPr>
        <sz val="20"/>
        <rFont val="Arial"/>
        <family val="2"/>
      </rPr>
      <t xml:space="preserve"> </t>
    </r>
    <r>
      <rPr>
        <sz val="20"/>
        <rFont val="맑은 고딕"/>
        <family val="3"/>
        <charset val="129"/>
      </rPr>
      <t>가</t>
    </r>
    <r>
      <rPr>
        <sz val="20"/>
        <rFont val="Arial"/>
        <family val="2"/>
      </rPr>
      <t xml:space="preserve"> </t>
    </r>
    <r>
      <rPr>
        <sz val="20"/>
        <rFont val="맑은 고딕"/>
        <family val="3"/>
        <charset val="129"/>
      </rPr>
      <t>표</t>
    </r>
    <phoneticPr fontId="2" type="noConversion"/>
  </si>
  <si>
    <r>
      <rPr>
        <sz val="8"/>
        <rFont val="맑은 고딕"/>
        <family val="3"/>
        <charset val="129"/>
      </rPr>
      <t>직접공사비</t>
    </r>
    <r>
      <rPr>
        <sz val="8"/>
        <rFont val="Arial"/>
        <family val="2"/>
      </rPr>
      <t xml:space="preserve"> </t>
    </r>
    <r>
      <rPr>
        <sz val="8"/>
        <rFont val="맑은 고딕"/>
        <family val="3"/>
        <charset val="129"/>
      </rPr>
      <t>계</t>
    </r>
    <phoneticPr fontId="1" type="noConversion"/>
  </si>
  <si>
    <t>직접공사비</t>
    <phoneticPr fontId="2" type="noConversion"/>
  </si>
  <si>
    <t>m3</t>
    <phoneticPr fontId="1" type="noConversion"/>
  </si>
  <si>
    <t>m2</t>
    <phoneticPr fontId="1" type="noConversion"/>
  </si>
  <si>
    <t>대형브레이카+백호우0.7M3</t>
    <phoneticPr fontId="1" type="noConversion"/>
  </si>
  <si>
    <t>기계80%+인력20%</t>
    <phoneticPr fontId="1" type="noConversion"/>
  </si>
  <si>
    <t>면고르기</t>
    <phoneticPr fontId="1" type="noConversion"/>
  </si>
  <si>
    <t>흙운반(리핑암사토)</t>
    <phoneticPr fontId="1" type="noConversion"/>
  </si>
  <si>
    <t>15 TON</t>
    <phoneticPr fontId="1" type="noConversion"/>
  </si>
  <si>
    <t>EA</t>
    <phoneticPr fontId="1" type="noConversion"/>
  </si>
  <si>
    <t>L=800㎜, A=750㎜</t>
    <phoneticPr fontId="1" type="noConversion"/>
  </si>
  <si>
    <t>Tie Bar 설치(D=16㎜)</t>
    <phoneticPr fontId="1" type="noConversion"/>
  </si>
  <si>
    <t>콘크리트 포장포설(모빌카사용,초속경)</t>
    <phoneticPr fontId="1" type="noConversion"/>
  </si>
  <si>
    <t>줄눈설치</t>
    <phoneticPr fontId="1" type="noConversion"/>
  </si>
  <si>
    <t>6 * 75㎜</t>
    <phoneticPr fontId="1" type="noConversion"/>
  </si>
  <si>
    <t>보조기층 다짐(콘크리트포장)</t>
    <phoneticPr fontId="1" type="noConversion"/>
  </si>
  <si>
    <t>비닐깔기 포함</t>
    <phoneticPr fontId="1" type="noConversion"/>
  </si>
  <si>
    <t>터파기(토사,백호우 0.4 M3)</t>
    <phoneticPr fontId="1" type="noConversion"/>
  </si>
  <si>
    <t>DOWEL BAR 설치(TYPE 2 - 1)</t>
  </si>
  <si>
    <t>m</t>
  </si>
  <si>
    <t>EA</t>
  </si>
  <si>
    <r>
      <rPr>
        <sz val="9"/>
        <rFont val="굴림"/>
        <family val="3"/>
        <charset val="129"/>
      </rPr>
      <t>공</t>
    </r>
    <r>
      <rPr>
        <sz val="9"/>
        <rFont val="Arial"/>
        <family val="2"/>
      </rPr>
      <t xml:space="preserve">             </t>
    </r>
    <r>
      <rPr>
        <sz val="9"/>
        <rFont val="굴림"/>
        <family val="3"/>
        <charset val="129"/>
      </rPr>
      <t>종</t>
    </r>
    <phoneticPr fontId="2" type="noConversion"/>
  </si>
  <si>
    <r>
      <rPr>
        <sz val="9"/>
        <rFont val="굴림"/>
        <family val="3"/>
        <charset val="129"/>
      </rPr>
      <t>규</t>
    </r>
    <r>
      <rPr>
        <sz val="9"/>
        <rFont val="Arial"/>
        <family val="2"/>
      </rPr>
      <t xml:space="preserve"> </t>
    </r>
    <r>
      <rPr>
        <sz val="9"/>
        <rFont val="굴림"/>
        <family val="3"/>
        <charset val="129"/>
      </rPr>
      <t>격</t>
    </r>
    <phoneticPr fontId="2" type="noConversion"/>
  </si>
  <si>
    <r>
      <rPr>
        <sz val="9"/>
        <rFont val="굴림"/>
        <family val="3"/>
        <charset val="129"/>
      </rPr>
      <t>단위</t>
    </r>
    <phoneticPr fontId="2" type="noConversion"/>
  </si>
  <si>
    <r>
      <rPr>
        <sz val="9"/>
        <rFont val="굴림"/>
        <family val="3"/>
        <charset val="129"/>
      </rPr>
      <t>수량</t>
    </r>
    <phoneticPr fontId="2" type="noConversion"/>
  </si>
  <si>
    <r>
      <rPr>
        <sz val="9"/>
        <rFont val="굴림"/>
        <family val="3"/>
        <charset val="129"/>
      </rPr>
      <t>단가</t>
    </r>
    <phoneticPr fontId="2" type="noConversion"/>
  </si>
  <si>
    <r>
      <rPr>
        <sz val="9"/>
        <rFont val="굴림"/>
        <family val="3"/>
        <charset val="129"/>
      </rPr>
      <t>금</t>
    </r>
    <r>
      <rPr>
        <sz val="9"/>
        <rFont val="Arial"/>
        <family val="2"/>
      </rPr>
      <t xml:space="preserve">  </t>
    </r>
    <r>
      <rPr>
        <sz val="9"/>
        <rFont val="굴림"/>
        <family val="3"/>
        <charset val="129"/>
      </rPr>
      <t>액</t>
    </r>
    <phoneticPr fontId="2" type="noConversion"/>
  </si>
  <si>
    <t>회</t>
    <phoneticPr fontId="1" type="noConversion"/>
  </si>
  <si>
    <t>교통관리비</t>
    <phoneticPr fontId="1" type="noConversion"/>
  </si>
  <si>
    <t>폐아스콘</t>
    <phoneticPr fontId="1" type="noConversion"/>
  </si>
  <si>
    <t>회</t>
    <phoneticPr fontId="1" type="noConversion"/>
  </si>
  <si>
    <t>길어깨포장보수</t>
    <phoneticPr fontId="1" type="noConversion"/>
  </si>
  <si>
    <t>부대공</t>
    <phoneticPr fontId="1" type="noConversion"/>
  </si>
  <si>
    <t>폐기물 상차</t>
    <phoneticPr fontId="1" type="noConversion"/>
  </si>
  <si>
    <t>아스팔트포장절단</t>
    <phoneticPr fontId="1" type="noConversion"/>
  </si>
  <si>
    <t>기계</t>
    <phoneticPr fontId="1" type="noConversion"/>
  </si>
  <si>
    <t>아스팔트포장깨기(기계), 30㎝미만</t>
    <phoneticPr fontId="1" type="noConversion"/>
  </si>
  <si>
    <r>
      <rPr>
        <sz val="8"/>
        <rFont val="맑은 고딕"/>
        <family val="3"/>
        <charset val="129"/>
      </rPr>
      <t>교통관리비</t>
    </r>
    <r>
      <rPr>
        <sz val="8"/>
        <rFont val="Arial"/>
        <family val="2"/>
      </rPr>
      <t>(</t>
    </r>
    <r>
      <rPr>
        <sz val="8"/>
        <rFont val="맑은 고딕"/>
        <family val="2"/>
        <charset val="129"/>
      </rPr>
      <t>단기</t>
    </r>
    <r>
      <rPr>
        <sz val="8"/>
        <rFont val="Arial"/>
        <family val="2"/>
      </rPr>
      <t xml:space="preserve">, </t>
    </r>
    <r>
      <rPr>
        <sz val="8"/>
        <rFont val="맑은 고딕"/>
        <family val="2"/>
        <charset val="129"/>
      </rPr>
      <t>최외측</t>
    </r>
    <r>
      <rPr>
        <sz val="8"/>
        <rFont val="Arial"/>
        <family val="2"/>
      </rPr>
      <t xml:space="preserve"> 2</t>
    </r>
    <r>
      <rPr>
        <sz val="8"/>
        <rFont val="맑은 고딕"/>
        <family val="2"/>
        <charset val="129"/>
      </rPr>
      <t>개차로</t>
    </r>
    <r>
      <rPr>
        <sz val="8"/>
        <rFont val="Arial"/>
        <family val="2"/>
      </rPr>
      <t xml:space="preserve"> </t>
    </r>
    <r>
      <rPr>
        <sz val="8"/>
        <rFont val="맑은 고딕"/>
        <family val="2"/>
        <charset val="129"/>
      </rPr>
      <t>차단)</t>
    </r>
    <phoneticPr fontId="1" type="noConversion"/>
  </si>
  <si>
    <r>
      <rPr>
        <sz val="8"/>
        <rFont val="맑은 고딕"/>
        <family val="3"/>
        <charset val="129"/>
      </rPr>
      <t>야간</t>
    </r>
  </si>
  <si>
    <t>추정금액 1억이상</t>
    <phoneticPr fontId="1" type="noConversion"/>
  </si>
  <si>
    <t>1</t>
    <phoneticPr fontId="1" type="noConversion"/>
  </si>
  <si>
    <t>1-1</t>
    <phoneticPr fontId="1" type="noConversion"/>
  </si>
  <si>
    <t>1-2</t>
    <phoneticPr fontId="1" type="noConversion"/>
  </si>
  <si>
    <t>1-3</t>
    <phoneticPr fontId="1" type="noConversion"/>
  </si>
  <si>
    <t>1-4</t>
    <phoneticPr fontId="1" type="noConversion"/>
  </si>
  <si>
    <t>1-5</t>
    <phoneticPr fontId="1" type="noConversion"/>
  </si>
  <si>
    <t>1-6</t>
    <phoneticPr fontId="1" type="noConversion"/>
  </si>
  <si>
    <t>1-7</t>
    <phoneticPr fontId="1" type="noConversion"/>
  </si>
  <si>
    <t>1-8</t>
    <phoneticPr fontId="1" type="noConversion"/>
  </si>
  <si>
    <t>1-9</t>
    <phoneticPr fontId="1" type="noConversion"/>
  </si>
  <si>
    <t>1-10</t>
    <phoneticPr fontId="1" type="noConversion"/>
  </si>
  <si>
    <t>1-11</t>
    <phoneticPr fontId="1" type="noConversion"/>
  </si>
  <si>
    <t>1-12</t>
    <phoneticPr fontId="1" type="noConversion"/>
  </si>
  <si>
    <t>야간조명시설</t>
    <phoneticPr fontId="1" type="noConversion"/>
  </si>
  <si>
    <t>회</t>
    <phoneticPr fontId="1" type="noConversion"/>
  </si>
  <si>
    <t>1-13</t>
    <phoneticPr fontId="1" type="noConversion"/>
  </si>
  <si>
    <t>야간</t>
    <phoneticPr fontId="1" type="noConversion"/>
  </si>
  <si>
    <r>
      <t>(</t>
    </r>
    <r>
      <rPr>
        <sz val="11"/>
        <rFont val="바탕"/>
        <family val="1"/>
        <charset val="129"/>
      </rPr>
      <t>단위</t>
    </r>
    <r>
      <rPr>
        <sz val="11"/>
        <rFont val="Arial"/>
        <family val="2"/>
      </rPr>
      <t xml:space="preserve"> : </t>
    </r>
    <r>
      <rPr>
        <sz val="11"/>
        <rFont val="바탕"/>
        <family val="1"/>
        <charset val="129"/>
      </rPr>
      <t>원</t>
    </r>
    <r>
      <rPr>
        <sz val="11"/>
        <rFont val="Arial"/>
        <family val="2"/>
      </rPr>
      <t>)</t>
    </r>
    <phoneticPr fontId="1" type="noConversion"/>
  </si>
  <si>
    <t>콘크리트포장 절단(야간)</t>
    <phoneticPr fontId="1" type="noConversion"/>
  </si>
  <si>
    <t>t=30㎝</t>
    <phoneticPr fontId="1" type="noConversion"/>
  </si>
  <si>
    <t>2-2</t>
    <phoneticPr fontId="1" type="noConversion"/>
  </si>
  <si>
    <t>콘크리트 포장깨기(야간)</t>
  </si>
  <si>
    <t>기계70%, 인력30%</t>
  </si>
  <si>
    <t>㎥</t>
  </si>
  <si>
    <t>2-3</t>
  </si>
  <si>
    <t>노면 청소(야간)</t>
  </si>
  <si>
    <t>열화면처리, 절삭면 청소 및 버럭모으기</t>
    <phoneticPr fontId="1" type="noConversion"/>
  </si>
  <si>
    <t>㎡</t>
  </si>
  <si>
    <t>2-4</t>
  </si>
  <si>
    <t>사토(야간)</t>
  </si>
  <si>
    <t>콘크리트포장, 적재 B/H 0.7</t>
  </si>
  <si>
    <t>2-5</t>
  </si>
  <si>
    <t>비닐 깔기(야간)</t>
  </si>
  <si>
    <t>t=0.08㎜</t>
    <phoneticPr fontId="1" type="noConversion"/>
  </si>
  <si>
    <t>2-6</t>
  </si>
  <si>
    <t>TIE BAR 설치(야간)</t>
  </si>
  <si>
    <t>D=19㎜,L=400㎜,A=450㎜</t>
  </si>
  <si>
    <t>2-7</t>
  </si>
  <si>
    <t>DOWEL BAR 설치(야간)</t>
  </si>
  <si>
    <t>TYPE 2-1</t>
  </si>
  <si>
    <t>2-8</t>
  </si>
  <si>
    <t>콘크리트 포장포설(모빌카사용, 초속경)</t>
    <phoneticPr fontId="1" type="noConversion"/>
  </si>
  <si>
    <t>2-9</t>
  </si>
  <si>
    <t>줄눈설치(야간)</t>
  </si>
  <si>
    <t>B=6㎜, T=75㎜</t>
  </si>
  <si>
    <t>2-10</t>
  </si>
  <si>
    <t>단기공사(TMA1, 60km/hr)</t>
    <phoneticPr fontId="1" type="noConversion"/>
  </si>
  <si>
    <t>2-11</t>
  </si>
  <si>
    <t>2-12</t>
  </si>
  <si>
    <t>폐콘크리트</t>
    <phoneticPr fontId="1" type="noConversion"/>
  </si>
  <si>
    <t>3</t>
    <phoneticPr fontId="1" type="noConversion"/>
  </si>
  <si>
    <t>3-1</t>
    <phoneticPr fontId="1" type="noConversion"/>
  </si>
  <si>
    <t>3-2</t>
    <phoneticPr fontId="1" type="noConversion"/>
  </si>
  <si>
    <r>
      <rPr>
        <sz val="12"/>
        <rFont val="바탕"/>
        <family val="1"/>
        <charset val="129"/>
      </rPr>
      <t>공사명</t>
    </r>
    <r>
      <rPr>
        <sz val="12"/>
        <rFont val="Arial"/>
        <family val="2"/>
      </rPr>
      <t xml:space="preserve"> : </t>
    </r>
    <r>
      <rPr>
        <sz val="12"/>
        <rFont val="바탕"/>
        <family val="1"/>
        <charset val="129"/>
      </rPr>
      <t>수도권제</t>
    </r>
    <r>
      <rPr>
        <sz val="12"/>
        <rFont val="Arial"/>
        <family val="2"/>
      </rPr>
      <t>1</t>
    </r>
    <r>
      <rPr>
        <sz val="12"/>
        <rFont val="바탕"/>
        <family val="1"/>
        <charset val="129"/>
      </rPr>
      <t>순환</t>
    </r>
    <r>
      <rPr>
        <sz val="12"/>
        <rFont val="Arial"/>
        <family val="2"/>
      </rPr>
      <t>(</t>
    </r>
    <r>
      <rPr>
        <sz val="12"/>
        <rFont val="바탕"/>
        <family val="1"/>
        <charset val="129"/>
      </rPr>
      <t>일산</t>
    </r>
    <r>
      <rPr>
        <sz val="12"/>
        <rFont val="Arial"/>
        <family val="2"/>
      </rPr>
      <t>~</t>
    </r>
    <r>
      <rPr>
        <sz val="12"/>
        <rFont val="바탕"/>
        <family val="1"/>
        <charset val="129"/>
      </rPr>
      <t>퇴계원간</t>
    </r>
    <r>
      <rPr>
        <sz val="12"/>
        <rFont val="Arial"/>
        <family val="2"/>
      </rPr>
      <t>)</t>
    </r>
    <r>
      <rPr>
        <sz val="12"/>
        <rFont val="바탕"/>
        <family val="1"/>
        <charset val="129"/>
      </rPr>
      <t>고속도로</t>
    </r>
    <r>
      <rPr>
        <sz val="12"/>
        <rFont val="Arial"/>
        <family val="2"/>
      </rPr>
      <t xml:space="preserve"> 2026</t>
    </r>
    <r>
      <rPr>
        <sz val="12"/>
        <rFont val="바탕"/>
        <family val="1"/>
        <charset val="129"/>
      </rPr>
      <t>년</t>
    </r>
    <r>
      <rPr>
        <sz val="12"/>
        <rFont val="Arial"/>
        <family val="2"/>
      </rPr>
      <t xml:space="preserve"> </t>
    </r>
    <r>
      <rPr>
        <sz val="12"/>
        <rFont val="바탕"/>
        <family val="1"/>
        <charset val="129"/>
      </rPr>
      <t>길어깨</t>
    </r>
    <r>
      <rPr>
        <sz val="12"/>
        <rFont val="Arial"/>
        <family val="2"/>
      </rPr>
      <t xml:space="preserve"> </t>
    </r>
    <r>
      <rPr>
        <sz val="12"/>
        <rFont val="바탕"/>
        <family val="1"/>
        <charset val="129"/>
      </rPr>
      <t>포장</t>
    </r>
    <r>
      <rPr>
        <sz val="12"/>
        <rFont val="Arial"/>
        <family val="2"/>
      </rPr>
      <t xml:space="preserve"> </t>
    </r>
    <r>
      <rPr>
        <sz val="12"/>
        <rFont val="바탕"/>
        <family val="1"/>
        <charset val="129"/>
      </rPr>
      <t>보수</t>
    </r>
    <r>
      <rPr>
        <sz val="12"/>
        <rFont val="Arial"/>
        <family val="2"/>
      </rPr>
      <t xml:space="preserve"> </t>
    </r>
    <r>
      <rPr>
        <sz val="12"/>
        <rFont val="바탕"/>
        <family val="1"/>
        <charset val="129"/>
      </rPr>
      <t>공사</t>
    </r>
    <phoneticPr fontId="2" type="noConversion"/>
  </si>
  <si>
    <t xml:space="preserve">12. 석면분담금 ((노무비)*율) </t>
    <phoneticPr fontId="2" type="noConversion"/>
  </si>
  <si>
    <t>모든공사 적용</t>
    <phoneticPr fontId="2" type="noConversion"/>
  </si>
  <si>
    <t xml:space="preserve">13. 임금채권부담금 ((노무비)*율) </t>
    <phoneticPr fontId="2" type="noConversion"/>
  </si>
  <si>
    <t>( Ⅰ + 1 + 2 + 3 + 4 + 5 + 6 + 7 + 8 + 9 + 10 + 11 + 12 + 13 ) =</t>
    <phoneticPr fontId="2" type="noConversion"/>
  </si>
  <si>
    <t>석 면 부 담 금</t>
    <phoneticPr fontId="2" type="noConversion"/>
  </si>
  <si>
    <t>임금채권부담금</t>
    <phoneticPr fontId="2" type="noConversion"/>
  </si>
  <si>
    <t>콘크리트포장 전단면보수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</si>
</sst>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76" formatCode="_ * #,##0.00_ ;_ * \-#,##0.00_ ;_ * &quot;-&quot;_ ;_ @_ "/>
    <numFmt numFmtId="177" formatCode="_ * #,##0_ ;_ * \-#,##0_ ;_ * &quot;-&quot;_ ;_ @_ "/>
    <numFmt numFmtId="178" formatCode="0.00_ "/>
    <numFmt numFmtId="179" formatCode="0.000_ "/>
    <numFmt numFmtId="180" formatCode="#,##0_ "/>
    <numFmt numFmtId="181" formatCode="0.0%"/>
    <numFmt numFmtId="182" formatCode="0.000%"/>
    <numFmt numFmtId="183" formatCode="_-* #,##0.00_-;\-* #,##0.00_-;_-* &quot;-&quot;_-;_-@_-"/>
    <numFmt numFmtId="184" formatCode="_-* #,##0.0_-;\-* #,##0.0_-;_-* &quot;-&quot;_-;_-@_-"/>
    <numFmt numFmtId="190" formatCode="_ * #,##0.0_ ;_ * \-#,##0.0_ ;_ * &quot;-&quot;_ ;_ @_ "/>
  </numFmts>
  <fonts count="3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돋움체"/>
      <family val="3"/>
      <charset val="129"/>
    </font>
    <font>
      <sz val="8"/>
      <name val="굴림체"/>
      <family val="3"/>
      <charset val="129"/>
    </font>
    <font>
      <sz val="9"/>
      <name val="굴림체"/>
      <family val="3"/>
      <charset val="129"/>
    </font>
    <font>
      <b/>
      <sz val="20"/>
      <name val="굴림체"/>
      <family val="3"/>
      <charset val="129"/>
    </font>
    <font>
      <u/>
      <sz val="14"/>
      <name val="굴림체"/>
      <family val="3"/>
      <charset val="129"/>
    </font>
    <font>
      <sz val="8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20"/>
      <name val="굴림"/>
      <family val="3"/>
      <charset val="129"/>
    </font>
    <font>
      <sz val="10"/>
      <name val="Arial"/>
      <family val="2"/>
    </font>
    <font>
      <b/>
      <sz val="20"/>
      <name val="Arial"/>
      <family val="2"/>
    </font>
    <font>
      <sz val="11"/>
      <name val="Arial"/>
      <family val="2"/>
    </font>
    <font>
      <sz val="12"/>
      <name val="굴림"/>
      <family val="3"/>
      <charset val="129"/>
    </font>
    <font>
      <sz val="12"/>
      <name val="Arial"/>
      <family val="2"/>
    </font>
    <font>
      <sz val="8"/>
      <name val="Arial"/>
      <family val="2"/>
    </font>
    <font>
      <sz val="11"/>
      <name val="굴림체"/>
      <family val="3"/>
      <charset val="129"/>
    </font>
    <font>
      <sz val="8"/>
      <name val="맑은 고딕"/>
      <family val="3"/>
      <charset val="129"/>
    </font>
    <font>
      <sz val="20"/>
      <name val="Arial"/>
      <family val="2"/>
    </font>
    <font>
      <b/>
      <sz val="12"/>
      <name val="Arial"/>
      <family val="2"/>
    </font>
    <font>
      <b/>
      <sz val="12"/>
      <name val="굴림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sz val="20"/>
      <name val="맑은 고딕"/>
      <family val="3"/>
      <charset val="129"/>
    </font>
    <font>
      <sz val="20"/>
      <name val="굴림"/>
      <family val="3"/>
      <charset val="129"/>
    </font>
    <font>
      <sz val="9"/>
      <name val="굴림"/>
      <family val="3"/>
      <charset val="129"/>
    </font>
    <font>
      <sz val="8"/>
      <name val="Arial"/>
      <family val="3"/>
      <charset val="129"/>
    </font>
    <font>
      <sz val="8"/>
      <name val="맑은 고딕"/>
      <family val="2"/>
      <charset val="129"/>
    </font>
    <font>
      <sz val="8"/>
      <color theme="1"/>
      <name val="굴림체"/>
      <family val="3"/>
      <charset val="129"/>
    </font>
    <font>
      <sz val="8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2"/>
      <name val="바탕"/>
      <family val="1"/>
      <charset val="129"/>
    </font>
    <font>
      <sz val="11"/>
      <name val="바탕"/>
      <family val="1"/>
      <charset val="129"/>
    </font>
    <font>
      <sz val="12"/>
      <name val="Arial"/>
      <family val="1"/>
      <charset val="129"/>
    </font>
    <font>
      <b/>
      <sz val="8"/>
      <color theme="1"/>
      <name val="굴림체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7">
    <xf numFmtId="0" fontId="0" fillId="0" borderId="0" xfId="0">
      <alignment vertical="center"/>
    </xf>
    <xf numFmtId="0" fontId="4" fillId="0" borderId="0" xfId="0" applyFont="1" applyBorder="1" applyAlignment="1">
      <alignment horizontal="centerContinuous" vertical="center"/>
    </xf>
    <xf numFmtId="180" fontId="4" fillId="0" borderId="0" xfId="0" applyNumberFormat="1" applyFont="1" applyBorder="1" applyAlignment="1">
      <alignment horizontal="centerContinuous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180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15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41" fontId="4" fillId="0" borderId="17" xfId="0" applyNumberFormat="1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14" xfId="0" applyFont="1" applyBorder="1" applyAlignment="1">
      <alignment horizontal="right" vertical="center"/>
    </xf>
    <xf numFmtId="41" fontId="4" fillId="0" borderId="15" xfId="0" applyNumberFormat="1" applyFont="1" applyBorder="1" applyAlignment="1">
      <alignment vertical="center"/>
    </xf>
    <xf numFmtId="0" fontId="4" fillId="5" borderId="22" xfId="0" applyFont="1" applyFill="1" applyBorder="1" applyAlignment="1">
      <alignment vertical="center"/>
    </xf>
    <xf numFmtId="0" fontId="4" fillId="5" borderId="15" xfId="0" applyFont="1" applyFill="1" applyBorder="1" applyAlignment="1">
      <alignment vertical="center"/>
    </xf>
    <xf numFmtId="180" fontId="4" fillId="5" borderId="14" xfId="0" applyNumberFormat="1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vertical="center"/>
    </xf>
    <xf numFmtId="41" fontId="4" fillId="5" borderId="15" xfId="0" applyNumberFormat="1" applyFont="1" applyFill="1" applyBorder="1" applyAlignment="1">
      <alignment vertical="center"/>
    </xf>
    <xf numFmtId="0" fontId="4" fillId="5" borderId="0" xfId="0" applyFont="1" applyFill="1" applyBorder="1" applyAlignment="1">
      <alignment vertical="center"/>
    </xf>
    <xf numFmtId="0" fontId="4" fillId="5" borderId="0" xfId="0" applyFont="1" applyFill="1" applyBorder="1" applyAlignment="1">
      <alignment horizontal="center" vertical="center"/>
    </xf>
    <xf numFmtId="180" fontId="4" fillId="5" borderId="0" xfId="0" applyNumberFormat="1" applyFont="1" applyFill="1" applyBorder="1" applyAlignment="1">
      <alignment horizontal="center" vertical="center"/>
    </xf>
    <xf numFmtId="180" fontId="4" fillId="5" borderId="0" xfId="0" applyNumberFormat="1" applyFont="1" applyFill="1" applyBorder="1" applyAlignment="1">
      <alignment vertical="center"/>
    </xf>
    <xf numFmtId="41" fontId="4" fillId="5" borderId="0" xfId="0" applyNumberFormat="1" applyFont="1" applyFill="1" applyBorder="1" applyAlignment="1">
      <alignment horizontal="center" vertical="center"/>
    </xf>
    <xf numFmtId="41" fontId="4" fillId="5" borderId="0" xfId="0" applyNumberFormat="1" applyFont="1" applyFill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5" fillId="4" borderId="11" xfId="0" applyFont="1" applyFill="1" applyBorder="1" applyAlignment="1">
      <alignment horizontal="centerContinuous" vertical="center"/>
    </xf>
    <xf numFmtId="0" fontId="5" fillId="4" borderId="12" xfId="0" applyFont="1" applyFill="1" applyBorder="1" applyAlignment="1">
      <alignment horizontal="centerContinuous" vertical="center"/>
    </xf>
    <xf numFmtId="180" fontId="5" fillId="4" borderId="12" xfId="0" applyNumberFormat="1" applyFont="1" applyFill="1" applyBorder="1" applyAlignment="1">
      <alignment horizontal="centerContinuous" vertical="center"/>
    </xf>
    <xf numFmtId="0" fontId="5" fillId="4" borderId="24" xfId="0" applyFont="1" applyFill="1" applyBorder="1" applyAlignment="1">
      <alignment horizontal="center" vertical="center"/>
    </xf>
    <xf numFmtId="180" fontId="4" fillId="6" borderId="0" xfId="0" applyNumberFormat="1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180" fontId="4" fillId="6" borderId="20" xfId="0" applyNumberFormat="1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center" vertical="center"/>
    </xf>
    <xf numFmtId="180" fontId="4" fillId="6" borderId="14" xfId="0" applyNumberFormat="1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41" fontId="8" fillId="0" borderId="0" xfId="0" applyNumberFormat="1" applyFont="1" applyFill="1" applyBorder="1" applyAlignment="1">
      <alignment horizontal="left" vertical="center"/>
    </xf>
    <xf numFmtId="0" fontId="11" fillId="0" borderId="0" xfId="0" applyFont="1" applyAlignment="1"/>
    <xf numFmtId="41" fontId="11" fillId="0" borderId="0" xfId="0" applyNumberFormat="1" applyFont="1" applyAlignment="1"/>
    <xf numFmtId="41" fontId="13" fillId="0" borderId="44" xfId="0" applyNumberFormat="1" applyFont="1" applyBorder="1" applyAlignment="1">
      <alignment vertical="center"/>
    </xf>
    <xf numFmtId="0" fontId="17" fillId="0" borderId="0" xfId="0" applyFont="1">
      <alignment vertical="center"/>
    </xf>
    <xf numFmtId="0" fontId="17" fillId="0" borderId="0" xfId="0" applyFont="1" applyAlignment="1"/>
    <xf numFmtId="0" fontId="16" fillId="0" borderId="0" xfId="0" applyFont="1" applyFill="1" applyBorder="1" applyAlignment="1">
      <alignment vertical="center"/>
    </xf>
    <xf numFmtId="0" fontId="19" fillId="0" borderId="0" xfId="0" applyFont="1" applyAlignment="1">
      <alignment horizontal="center" vertical="center"/>
    </xf>
    <xf numFmtId="0" fontId="13" fillId="0" borderId="52" xfId="0" applyFont="1" applyBorder="1" applyAlignment="1"/>
    <xf numFmtId="0" fontId="13" fillId="0" borderId="52" xfId="0" applyFont="1" applyBorder="1" applyAlignment="1">
      <alignment vertical="center"/>
    </xf>
    <xf numFmtId="0" fontId="13" fillId="0" borderId="52" xfId="0" applyFont="1" applyBorder="1" applyAlignment="1">
      <alignment shrinkToFit="1"/>
    </xf>
    <xf numFmtId="0" fontId="15" fillId="7" borderId="51" xfId="0" applyFont="1" applyFill="1" applyBorder="1" applyAlignment="1">
      <alignment horizontal="center" vertical="center"/>
    </xf>
    <xf numFmtId="41" fontId="13" fillId="8" borderId="44" xfId="0" applyNumberFormat="1" applyFont="1" applyFill="1" applyBorder="1" applyAlignment="1">
      <alignment vertical="center"/>
    </xf>
    <xf numFmtId="0" fontId="13" fillId="8" borderId="52" xfId="0" applyFont="1" applyFill="1" applyBorder="1" applyAlignment="1"/>
    <xf numFmtId="41" fontId="13" fillId="8" borderId="24" xfId="0" applyNumberFormat="1" applyFont="1" applyFill="1" applyBorder="1" applyAlignment="1">
      <alignment vertical="center"/>
    </xf>
    <xf numFmtId="0" fontId="13" fillId="8" borderId="48" xfId="0" quotePrefix="1" applyFont="1" applyFill="1" applyBorder="1" applyAlignment="1">
      <alignment horizontal="center" vertical="center" shrinkToFit="1"/>
    </xf>
    <xf numFmtId="41" fontId="22" fillId="0" borderId="44" xfId="0" applyNumberFormat="1" applyFont="1" applyFill="1" applyBorder="1" applyAlignment="1">
      <alignment vertical="center"/>
    </xf>
    <xf numFmtId="0" fontId="22" fillId="0" borderId="52" xfId="0" quotePrefix="1" applyFont="1" applyFill="1" applyBorder="1" applyAlignment="1">
      <alignment horizontal="center" vertical="center" shrinkToFit="1"/>
    </xf>
    <xf numFmtId="41" fontId="23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Alignment="1">
      <alignment horizontal="centerContinuous" vertical="center"/>
    </xf>
    <xf numFmtId="0" fontId="16" fillId="0" borderId="0" xfId="0" applyNumberFormat="1" applyFont="1" applyFill="1" applyAlignment="1">
      <alignment horizontal="centerContinuous" vertical="center"/>
    </xf>
    <xf numFmtId="184" fontId="16" fillId="0" borderId="0" xfId="0" applyNumberFormat="1" applyFont="1" applyFill="1" applyAlignment="1">
      <alignment horizontal="center" vertical="center" shrinkToFit="1"/>
    </xf>
    <xf numFmtId="41" fontId="16" fillId="0" borderId="0" xfId="0" applyNumberFormat="1" applyFont="1" applyFill="1" applyAlignment="1">
      <alignment horizontal="center" vertical="center"/>
    </xf>
    <xf numFmtId="184" fontId="16" fillId="0" borderId="0" xfId="0" applyNumberFormat="1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6" fillId="0" borderId="0" xfId="0" applyNumberFormat="1" applyFont="1" applyFill="1" applyAlignment="1">
      <alignment horizontal="center" vertical="center" shrinkToFit="1"/>
    </xf>
    <xf numFmtId="0" fontId="16" fillId="0" borderId="44" xfId="0" applyNumberFormat="1" applyFont="1" applyFill="1" applyBorder="1" applyAlignment="1">
      <alignment vertical="center"/>
    </xf>
    <xf numFmtId="41" fontId="16" fillId="0" borderId="44" xfId="0" applyNumberFormat="1" applyFont="1" applyFill="1" applyBorder="1" applyAlignment="1">
      <alignment vertical="center"/>
    </xf>
    <xf numFmtId="0" fontId="16" fillId="8" borderId="44" xfId="0" applyFont="1" applyFill="1" applyBorder="1" applyAlignment="1">
      <alignment horizontal="center" vertical="center"/>
    </xf>
    <xf numFmtId="184" fontId="16" fillId="8" borderId="44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41" fontId="8" fillId="0" borderId="0" xfId="0" applyNumberFormat="1" applyFont="1" applyAlignment="1">
      <alignment vertical="center"/>
    </xf>
    <xf numFmtId="0" fontId="8" fillId="0" borderId="0" xfId="0" applyFont="1" applyAlignment="1"/>
    <xf numFmtId="0" fontId="8" fillId="0" borderId="0" xfId="0" applyFont="1" applyFill="1" applyBorder="1" applyAlignment="1">
      <alignment horizontal="center" vertical="center"/>
    </xf>
    <xf numFmtId="176" fontId="8" fillId="0" borderId="44" xfId="0" applyNumberFormat="1" applyFont="1" applyBorder="1" applyAlignment="1">
      <alignment horizontal="center" vertical="center"/>
    </xf>
    <xf numFmtId="41" fontId="8" fillId="0" borderId="44" xfId="0" applyNumberFormat="1" applyFont="1" applyBorder="1" applyAlignment="1">
      <alignment horizontal="right" vertical="center"/>
    </xf>
    <xf numFmtId="41" fontId="8" fillId="0" borderId="0" xfId="0" applyNumberFormat="1" applyFont="1" applyBorder="1" applyAlignment="1">
      <alignment horizontal="left" vertical="center"/>
    </xf>
    <xf numFmtId="41" fontId="8" fillId="6" borderId="44" xfId="0" quotePrefix="1" applyNumberFormat="1" applyFont="1" applyFill="1" applyBorder="1" applyAlignment="1">
      <alignment vertical="center"/>
    </xf>
    <xf numFmtId="41" fontId="8" fillId="6" borderId="44" xfId="0" applyNumberFormat="1" applyFont="1" applyFill="1" applyBorder="1" applyAlignment="1">
      <alignment horizontal="left" vertical="center" shrinkToFit="1"/>
    </xf>
    <xf numFmtId="176" fontId="8" fillId="6" borderId="44" xfId="0" applyNumberFormat="1" applyFont="1" applyFill="1" applyBorder="1" applyAlignment="1">
      <alignment horizontal="center" vertical="center"/>
    </xf>
    <xf numFmtId="41" fontId="8" fillId="6" borderId="44" xfId="0" applyNumberFormat="1" applyFont="1" applyFill="1" applyBorder="1" applyAlignment="1">
      <alignment horizontal="right" vertical="center"/>
    </xf>
    <xf numFmtId="41" fontId="8" fillId="0" borderId="44" xfId="0" applyNumberFormat="1" applyFont="1" applyFill="1" applyBorder="1" applyAlignment="1">
      <alignment horizontal="left" vertical="center" shrinkToFit="1"/>
    </xf>
    <xf numFmtId="176" fontId="8" fillId="0" borderId="44" xfId="0" applyNumberFormat="1" applyFont="1" applyFill="1" applyBorder="1" applyAlignment="1">
      <alignment horizontal="center" vertical="center"/>
    </xf>
    <xf numFmtId="41" fontId="8" fillId="0" borderId="44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center" vertical="center"/>
    </xf>
    <xf numFmtId="41" fontId="8" fillId="0" borderId="0" xfId="0" applyNumberFormat="1" applyFont="1" applyFill="1" applyAlignment="1">
      <alignment vertical="center"/>
    </xf>
    <xf numFmtId="0" fontId="8" fillId="0" borderId="0" xfId="0" applyFont="1" applyFill="1" applyAlignment="1"/>
    <xf numFmtId="177" fontId="8" fillId="0" borderId="44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41" fontId="8" fillId="0" borderId="0" xfId="0" applyNumberFormat="1" applyFont="1" applyAlignment="1">
      <alignment shrinkToFit="1"/>
    </xf>
    <xf numFmtId="0" fontId="8" fillId="0" borderId="0" xfId="0" applyFont="1" applyAlignment="1">
      <alignment horizontal="center" shrinkToFit="1"/>
    </xf>
    <xf numFmtId="41" fontId="8" fillId="0" borderId="44" xfId="0" applyNumberFormat="1" applyFont="1" applyBorder="1" applyAlignment="1">
      <alignment vertical="center" shrinkToFit="1"/>
    </xf>
    <xf numFmtId="41" fontId="8" fillId="6" borderId="44" xfId="0" applyNumberFormat="1" applyFont="1" applyFill="1" applyBorder="1" applyAlignment="1">
      <alignment vertical="center" shrinkToFit="1"/>
    </xf>
    <xf numFmtId="41" fontId="8" fillId="0" borderId="44" xfId="0" applyNumberFormat="1" applyFont="1" applyFill="1" applyBorder="1" applyAlignment="1">
      <alignment vertical="center" shrinkToFit="1"/>
    </xf>
    <xf numFmtId="0" fontId="23" fillId="0" borderId="0" xfId="0" applyFont="1">
      <alignment vertical="center"/>
    </xf>
    <xf numFmtId="41" fontId="23" fillId="0" borderId="0" xfId="0" applyNumberFormat="1" applyFont="1" applyAlignment="1">
      <alignment shrinkToFit="1"/>
    </xf>
    <xf numFmtId="0" fontId="23" fillId="0" borderId="0" xfId="0" applyFont="1" applyAlignment="1">
      <alignment horizontal="center" shrinkToFit="1"/>
    </xf>
    <xf numFmtId="0" fontId="23" fillId="0" borderId="0" xfId="0" applyFont="1" applyAlignment="1">
      <alignment horizontal="center"/>
    </xf>
    <xf numFmtId="41" fontId="23" fillId="0" borderId="0" xfId="0" applyNumberFormat="1" applyFont="1" applyAlignment="1"/>
    <xf numFmtId="0" fontId="23" fillId="0" borderId="0" xfId="0" applyFont="1" applyAlignment="1"/>
    <xf numFmtId="41" fontId="23" fillId="0" borderId="44" xfId="0" applyNumberFormat="1" applyFont="1" applyFill="1" applyBorder="1" applyAlignment="1">
      <alignment horizontal="left" vertical="center"/>
    </xf>
    <xf numFmtId="41" fontId="23" fillId="0" borderId="7" xfId="0" applyNumberFormat="1" applyFont="1" applyFill="1" applyBorder="1" applyAlignment="1">
      <alignment vertical="center" shrinkToFit="1"/>
    </xf>
    <xf numFmtId="0" fontId="23" fillId="0" borderId="44" xfId="0" applyFont="1" applyFill="1" applyBorder="1" applyAlignment="1">
      <alignment horizontal="center" vertical="center" shrinkToFit="1"/>
    </xf>
    <xf numFmtId="176" fontId="23" fillId="0" borderId="44" xfId="0" applyNumberFormat="1" applyFont="1" applyFill="1" applyBorder="1" applyAlignment="1">
      <alignment horizontal="center" vertical="center"/>
    </xf>
    <xf numFmtId="41" fontId="23" fillId="0" borderId="1" xfId="0" applyNumberFormat="1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right" vertical="center"/>
    </xf>
    <xf numFmtId="0" fontId="23" fillId="0" borderId="0" xfId="0" applyFont="1" applyFill="1">
      <alignment vertical="center"/>
    </xf>
    <xf numFmtId="41" fontId="23" fillId="0" borderId="0" xfId="0" applyNumberFormat="1" applyFont="1" applyFill="1">
      <alignment vertical="center"/>
    </xf>
    <xf numFmtId="41" fontId="23" fillId="6" borderId="44" xfId="0" applyNumberFormat="1" applyFont="1" applyFill="1" applyBorder="1" applyAlignment="1">
      <alignment vertical="center"/>
    </xf>
    <xf numFmtId="41" fontId="23" fillId="6" borderId="44" xfId="0" applyNumberFormat="1" applyFont="1" applyFill="1" applyBorder="1" applyAlignment="1">
      <alignment horizontal="left" vertical="center" shrinkToFit="1"/>
    </xf>
    <xf numFmtId="178" fontId="23" fillId="6" borderId="44" xfId="0" applyNumberFormat="1" applyFont="1" applyFill="1" applyBorder="1" applyAlignment="1">
      <alignment horizontal="center" vertical="center"/>
    </xf>
    <xf numFmtId="41" fontId="23" fillId="6" borderId="44" xfId="0" applyNumberFormat="1" applyFont="1" applyFill="1" applyBorder="1" applyAlignment="1">
      <alignment horizontal="center" vertical="center" shrinkToFit="1"/>
    </xf>
    <xf numFmtId="41" fontId="23" fillId="6" borderId="1" xfId="0" applyNumberFormat="1" applyFont="1" applyFill="1" applyBorder="1" applyAlignment="1">
      <alignment horizontal="left" vertical="center"/>
    </xf>
    <xf numFmtId="178" fontId="23" fillId="0" borderId="44" xfId="0" applyNumberFormat="1" applyFont="1" applyFill="1" applyBorder="1" applyAlignment="1">
      <alignment horizontal="center" vertical="center"/>
    </xf>
    <xf numFmtId="41" fontId="23" fillId="0" borderId="44" xfId="0" applyNumberFormat="1" applyFont="1" applyFill="1" applyBorder="1" applyAlignment="1">
      <alignment horizontal="left" vertical="center" shrinkToFit="1"/>
    </xf>
    <xf numFmtId="41" fontId="23" fillId="0" borderId="44" xfId="0" applyNumberFormat="1" applyFont="1" applyFill="1" applyBorder="1" applyAlignment="1">
      <alignment horizontal="center" vertical="center" shrinkToFit="1"/>
    </xf>
    <xf numFmtId="41" fontId="23" fillId="0" borderId="1" xfId="0" applyNumberFormat="1" applyFont="1" applyFill="1" applyBorder="1" applyAlignment="1">
      <alignment horizontal="left" vertical="center"/>
    </xf>
    <xf numFmtId="41" fontId="23" fillId="0" borderId="1" xfId="0" applyNumberFormat="1" applyFont="1" applyFill="1" applyBorder="1" applyAlignment="1">
      <alignment horizontal="right" vertical="center"/>
    </xf>
    <xf numFmtId="178" fontId="23" fillId="0" borderId="44" xfId="0" applyNumberFormat="1" applyFont="1" applyFill="1" applyBorder="1" applyAlignment="1">
      <alignment horizontal="center" vertical="center" shrinkToFit="1"/>
    </xf>
    <xf numFmtId="0" fontId="15" fillId="0" borderId="44" xfId="0" applyFont="1" applyFill="1" applyBorder="1" applyAlignment="1">
      <alignment horizontal="center" vertical="center"/>
    </xf>
    <xf numFmtId="0" fontId="15" fillId="7" borderId="50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13" fillId="0" borderId="0" xfId="0" applyFont="1">
      <alignment vertical="center"/>
    </xf>
    <xf numFmtId="0" fontId="22" fillId="0" borderId="0" xfId="0" applyFont="1">
      <alignment vertical="center"/>
    </xf>
    <xf numFmtId="41" fontId="22" fillId="0" borderId="0" xfId="0" applyNumberFormat="1" applyFont="1">
      <alignment vertical="center"/>
    </xf>
    <xf numFmtId="179" fontId="8" fillId="0" borderId="44" xfId="0" quotePrefix="1" applyNumberFormat="1" applyFont="1" applyFill="1" applyBorder="1" applyAlignment="1">
      <alignment horizontal="center" vertical="center"/>
    </xf>
    <xf numFmtId="41" fontId="27" fillId="0" borderId="44" xfId="0" applyNumberFormat="1" applyFont="1" applyBorder="1" applyAlignment="1">
      <alignment horizontal="left" vertical="center" shrinkToFit="1"/>
    </xf>
    <xf numFmtId="41" fontId="16" fillId="0" borderId="44" xfId="0" applyNumberFormat="1" applyFont="1" applyBorder="1" applyAlignment="1">
      <alignment horizontal="center" vertical="center"/>
    </xf>
    <xf numFmtId="0" fontId="29" fillId="0" borderId="16" xfId="0" applyFont="1" applyBorder="1" applyAlignment="1">
      <alignment vertical="center"/>
    </xf>
    <xf numFmtId="0" fontId="29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vertical="center"/>
    </xf>
    <xf numFmtId="180" fontId="29" fillId="0" borderId="0" xfId="0" applyNumberFormat="1" applyFont="1" applyBorder="1" applyAlignment="1">
      <alignment horizontal="center" vertical="center"/>
    </xf>
    <xf numFmtId="41" fontId="18" fillId="0" borderId="44" xfId="0" applyNumberFormat="1" applyFont="1" applyBorder="1" applyAlignment="1">
      <alignment horizontal="left" vertical="center" shrinkToFit="1"/>
    </xf>
    <xf numFmtId="41" fontId="28" fillId="0" borderId="44" xfId="0" applyNumberFormat="1" applyFont="1" applyBorder="1" applyAlignment="1">
      <alignment horizontal="center" vertical="center"/>
    </xf>
    <xf numFmtId="41" fontId="31" fillId="0" borderId="44" xfId="0" applyNumberFormat="1" applyFont="1" applyBorder="1" applyAlignment="1">
      <alignment horizontal="left" vertical="center" shrinkToFit="1"/>
    </xf>
    <xf numFmtId="10" fontId="29" fillId="0" borderId="29" xfId="0" applyNumberFormat="1" applyFont="1" applyBorder="1" applyAlignment="1">
      <alignment horizontal="center" vertical="center"/>
    </xf>
    <xf numFmtId="41" fontId="29" fillId="0" borderId="29" xfId="0" applyNumberFormat="1" applyFont="1" applyBorder="1" applyAlignment="1">
      <alignment vertical="center"/>
    </xf>
    <xf numFmtId="41" fontId="29" fillId="0" borderId="29" xfId="0" applyNumberFormat="1" applyFont="1" applyBorder="1" applyAlignment="1">
      <alignment horizontal="center" vertical="center"/>
    </xf>
    <xf numFmtId="0" fontId="29" fillId="0" borderId="29" xfId="0" applyFont="1" applyBorder="1" applyAlignment="1">
      <alignment vertical="center"/>
    </xf>
    <xf numFmtId="0" fontId="29" fillId="3" borderId="31" xfId="0" applyFont="1" applyFill="1" applyBorder="1" applyAlignment="1">
      <alignment vertical="center"/>
    </xf>
    <xf numFmtId="0" fontId="29" fillId="3" borderId="32" xfId="0" applyFont="1" applyFill="1" applyBorder="1" applyAlignment="1">
      <alignment horizontal="center" vertical="center"/>
    </xf>
    <xf numFmtId="0" fontId="29" fillId="3" borderId="32" xfId="0" applyFont="1" applyFill="1" applyBorder="1" applyAlignment="1">
      <alignment vertical="center"/>
    </xf>
    <xf numFmtId="0" fontId="29" fillId="5" borderId="34" xfId="0" applyFont="1" applyFill="1" applyBorder="1" applyAlignment="1">
      <alignment vertical="center"/>
    </xf>
    <xf numFmtId="0" fontId="29" fillId="5" borderId="34" xfId="0" applyFont="1" applyFill="1" applyBorder="1" applyAlignment="1">
      <alignment horizontal="center" vertical="center"/>
    </xf>
    <xf numFmtId="0" fontId="29" fillId="3" borderId="36" xfId="0" applyFont="1" applyFill="1" applyBorder="1" applyAlignment="1">
      <alignment vertical="center"/>
    </xf>
    <xf numFmtId="0" fontId="29" fillId="3" borderId="37" xfId="0" applyFont="1" applyFill="1" applyBorder="1" applyAlignment="1">
      <alignment horizontal="center" vertical="center"/>
    </xf>
    <xf numFmtId="0" fontId="29" fillId="3" borderId="37" xfId="0" applyFont="1" applyFill="1" applyBorder="1" applyAlignment="1">
      <alignment vertical="center"/>
    </xf>
    <xf numFmtId="0" fontId="29" fillId="0" borderId="39" xfId="0" applyFont="1" applyFill="1" applyBorder="1" applyAlignment="1">
      <alignment vertical="center"/>
    </xf>
    <xf numFmtId="0" fontId="29" fillId="0" borderId="39" xfId="0" applyFont="1" applyFill="1" applyBorder="1" applyAlignment="1">
      <alignment horizontal="center" vertical="center"/>
    </xf>
    <xf numFmtId="0" fontId="29" fillId="0" borderId="29" xfId="0" applyFont="1" applyFill="1" applyBorder="1" applyAlignment="1">
      <alignment vertical="center"/>
    </xf>
    <xf numFmtId="0" fontId="29" fillId="0" borderId="29" xfId="0" applyFont="1" applyFill="1" applyBorder="1" applyAlignment="1">
      <alignment horizontal="center" vertical="center"/>
    </xf>
    <xf numFmtId="0" fontId="29" fillId="3" borderId="25" xfId="0" applyFont="1" applyFill="1" applyBorder="1" applyAlignment="1">
      <alignment vertical="center"/>
    </xf>
    <xf numFmtId="41" fontId="29" fillId="0" borderId="29" xfId="0" applyNumberFormat="1" applyFont="1" applyBorder="1" applyAlignment="1">
      <alignment horizontal="right" vertical="center"/>
    </xf>
    <xf numFmtId="0" fontId="29" fillId="3" borderId="41" xfId="0" applyFont="1" applyFill="1" applyBorder="1" applyAlignment="1">
      <alignment vertical="center"/>
    </xf>
    <xf numFmtId="0" fontId="29" fillId="3" borderId="18" xfId="0" applyFont="1" applyFill="1" applyBorder="1" applyAlignment="1">
      <alignment horizontal="center" vertical="center"/>
    </xf>
    <xf numFmtId="0" fontId="29" fillId="3" borderId="18" xfId="0" applyFont="1" applyFill="1" applyBorder="1" applyAlignment="1">
      <alignment vertical="center"/>
    </xf>
    <xf numFmtId="41" fontId="29" fillId="0" borderId="0" xfId="0" applyNumberFormat="1" applyFont="1" applyBorder="1" applyAlignment="1">
      <alignment vertical="center"/>
    </xf>
    <xf numFmtId="10" fontId="29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right" vertical="center"/>
    </xf>
    <xf numFmtId="41" fontId="30" fillId="6" borderId="44" xfId="0" quotePrefix="1" applyNumberFormat="1" applyFont="1" applyFill="1" applyBorder="1" applyAlignment="1">
      <alignment vertical="center"/>
    </xf>
    <xf numFmtId="41" fontId="30" fillId="6" borderId="44" xfId="0" applyNumberFormat="1" applyFont="1" applyFill="1" applyBorder="1" applyAlignment="1">
      <alignment horizontal="left" vertical="center" shrinkToFit="1"/>
    </xf>
    <xf numFmtId="0" fontId="30" fillId="6" borderId="44" xfId="0" applyFont="1" applyFill="1" applyBorder="1" applyAlignment="1">
      <alignment horizontal="center" vertical="center" shrinkToFit="1"/>
    </xf>
    <xf numFmtId="176" fontId="30" fillId="6" borderId="44" xfId="0" applyNumberFormat="1" applyFont="1" applyFill="1" applyBorder="1" applyAlignment="1">
      <alignment horizontal="center" vertical="center"/>
    </xf>
    <xf numFmtId="41" fontId="30" fillId="6" borderId="44" xfId="0" applyNumberFormat="1" applyFont="1" applyFill="1" applyBorder="1" applyAlignment="1">
      <alignment horizontal="right" vertical="center"/>
    </xf>
    <xf numFmtId="0" fontId="30" fillId="0" borderId="0" xfId="0" applyFont="1" applyAlignment="1"/>
    <xf numFmtId="179" fontId="30" fillId="0" borderId="44" xfId="0" quotePrefix="1" applyNumberFormat="1" applyFont="1" applyFill="1" applyBorder="1" applyAlignment="1">
      <alignment horizontal="center" vertical="center"/>
    </xf>
    <xf numFmtId="41" fontId="30" fillId="0" borderId="44" xfId="0" applyNumberFormat="1" applyFont="1" applyFill="1" applyBorder="1" applyAlignment="1">
      <alignment horizontal="left" vertical="center" shrinkToFit="1"/>
    </xf>
    <xf numFmtId="0" fontId="30" fillId="0" borderId="44" xfId="0" applyFont="1" applyFill="1" applyBorder="1" applyAlignment="1">
      <alignment horizontal="center" vertical="center" shrinkToFit="1"/>
    </xf>
    <xf numFmtId="176" fontId="30" fillId="0" borderId="44" xfId="0" applyNumberFormat="1" applyFont="1" applyFill="1" applyBorder="1" applyAlignment="1">
      <alignment horizontal="center" vertical="center"/>
    </xf>
    <xf numFmtId="177" fontId="30" fillId="0" borderId="44" xfId="0" applyNumberFormat="1" applyFont="1" applyFill="1" applyBorder="1" applyAlignment="1">
      <alignment horizontal="center" vertical="center"/>
    </xf>
    <xf numFmtId="41" fontId="30" fillId="0" borderId="44" xfId="0" applyNumberFormat="1" applyFont="1" applyFill="1" applyBorder="1" applyAlignment="1">
      <alignment horizontal="right" vertical="center"/>
    </xf>
    <xf numFmtId="0" fontId="30" fillId="0" borderId="0" xfId="0" applyFont="1" applyFill="1" applyAlignment="1"/>
    <xf numFmtId="41" fontId="30" fillId="0" borderId="44" xfId="0" applyNumberFormat="1" applyFont="1" applyFill="1" applyBorder="1" applyAlignment="1">
      <alignment horizontal="left" vertical="center"/>
    </xf>
    <xf numFmtId="41" fontId="30" fillId="0" borderId="44" xfId="0" applyNumberFormat="1" applyFont="1" applyFill="1" applyBorder="1" applyAlignment="1">
      <alignment vertical="center" shrinkToFit="1"/>
    </xf>
    <xf numFmtId="190" fontId="30" fillId="0" borderId="44" xfId="0" applyNumberFormat="1" applyFont="1" applyFill="1" applyBorder="1" applyAlignment="1">
      <alignment horizontal="center" vertical="center"/>
    </xf>
    <xf numFmtId="41" fontId="8" fillId="6" borderId="44" xfId="0" applyNumberFormat="1" applyFont="1" applyFill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41" fontId="29" fillId="0" borderId="0" xfId="0" applyNumberFormat="1" applyFont="1" applyBorder="1" applyAlignment="1">
      <alignment horizontal="right" vertical="center"/>
    </xf>
    <xf numFmtId="0" fontId="29" fillId="0" borderId="2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3" borderId="26" xfId="0" applyFont="1" applyFill="1" applyBorder="1" applyAlignment="1">
      <alignment horizontal="center" vertical="center"/>
    </xf>
    <xf numFmtId="0" fontId="29" fillId="3" borderId="26" xfId="0" applyFont="1" applyFill="1" applyBorder="1" applyAlignment="1">
      <alignment vertical="center"/>
    </xf>
    <xf numFmtId="0" fontId="29" fillId="3" borderId="27" xfId="0" applyFont="1" applyFill="1" applyBorder="1" applyAlignment="1">
      <alignment vertical="center"/>
    </xf>
    <xf numFmtId="41" fontId="29" fillId="0" borderId="17" xfId="0" applyNumberFormat="1" applyFont="1" applyBorder="1" applyAlignment="1">
      <alignment vertical="center"/>
    </xf>
    <xf numFmtId="180" fontId="29" fillId="0" borderId="29" xfId="0" applyNumberFormat="1" applyFont="1" applyBorder="1" applyAlignment="1">
      <alignment horizontal="center" vertical="center"/>
    </xf>
    <xf numFmtId="10" fontId="35" fillId="2" borderId="29" xfId="0" applyNumberFormat="1" applyFont="1" applyFill="1" applyBorder="1" applyAlignment="1">
      <alignment horizontal="center" vertical="center"/>
    </xf>
    <xf numFmtId="0" fontId="29" fillId="0" borderId="30" xfId="0" applyFont="1" applyBorder="1" applyAlignment="1">
      <alignment vertical="center"/>
    </xf>
    <xf numFmtId="41" fontId="29" fillId="4" borderId="30" xfId="0" applyNumberFormat="1" applyFont="1" applyFill="1" applyBorder="1" applyAlignment="1">
      <alignment vertical="center"/>
    </xf>
    <xf numFmtId="0" fontId="29" fillId="3" borderId="33" xfId="0" applyFont="1" applyFill="1" applyBorder="1" applyAlignment="1">
      <alignment vertical="center"/>
    </xf>
    <xf numFmtId="0" fontId="29" fillId="5" borderId="35" xfId="0" applyFont="1" applyFill="1" applyBorder="1" applyAlignment="1">
      <alignment vertical="center"/>
    </xf>
    <xf numFmtId="0" fontId="29" fillId="3" borderId="38" xfId="0" applyFont="1" applyFill="1" applyBorder="1" applyAlignment="1">
      <alignment vertical="center"/>
    </xf>
    <xf numFmtId="182" fontId="35" fillId="2" borderId="29" xfId="0" applyNumberFormat="1" applyFont="1" applyFill="1" applyBorder="1" applyAlignment="1">
      <alignment horizontal="center" vertical="center"/>
    </xf>
    <xf numFmtId="0" fontId="29" fillId="0" borderId="40" xfId="0" applyFont="1" applyFill="1" applyBorder="1" applyAlignment="1">
      <alignment vertical="center"/>
    </xf>
    <xf numFmtId="0" fontId="29" fillId="0" borderId="30" xfId="0" applyFont="1" applyFill="1" applyBorder="1" applyAlignment="1">
      <alignment vertical="center"/>
    </xf>
    <xf numFmtId="0" fontId="29" fillId="0" borderId="30" xfId="0" quotePrefix="1" applyFont="1" applyBorder="1" applyAlignment="1">
      <alignment vertical="center"/>
    </xf>
    <xf numFmtId="0" fontId="29" fillId="3" borderId="42" xfId="0" applyFont="1" applyFill="1" applyBorder="1" applyAlignment="1">
      <alignment vertical="center"/>
    </xf>
    <xf numFmtId="41" fontId="29" fillId="9" borderId="17" xfId="0" applyNumberFormat="1" applyFont="1" applyFill="1" applyBorder="1" applyAlignment="1">
      <alignment vertical="center"/>
    </xf>
    <xf numFmtId="0" fontId="29" fillId="0" borderId="17" xfId="0" applyFont="1" applyBorder="1" applyAlignment="1">
      <alignment vertical="center"/>
    </xf>
    <xf numFmtId="181" fontId="35" fillId="2" borderId="0" xfId="0" applyNumberFormat="1" applyFont="1" applyFill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41" fontId="29" fillId="5" borderId="17" xfId="0" applyNumberFormat="1" applyFont="1" applyFill="1" applyBorder="1" applyAlignment="1">
      <alignment vertical="center"/>
    </xf>
    <xf numFmtId="0" fontId="29" fillId="4" borderId="30" xfId="0" applyFont="1" applyFill="1" applyBorder="1" applyAlignment="1">
      <alignment horizontal="center" vertical="center"/>
    </xf>
    <xf numFmtId="41" fontId="29" fillId="0" borderId="0" xfId="0" applyNumberFormat="1" applyFont="1">
      <alignment vertical="center"/>
    </xf>
    <xf numFmtId="41" fontId="34" fillId="0" borderId="9" xfId="0" applyNumberFormat="1" applyFont="1" applyBorder="1" applyAlignment="1">
      <alignment horizontal="left" vertical="center" shrinkToFit="1"/>
    </xf>
    <xf numFmtId="41" fontId="15" fillId="0" borderId="9" xfId="0" applyNumberFormat="1" applyFont="1" applyBorder="1" applyAlignment="1">
      <alignment horizontal="left" vertical="center" shrinkToFit="1"/>
    </xf>
    <xf numFmtId="0" fontId="15" fillId="0" borderId="44" xfId="0" applyFont="1" applyFill="1" applyBorder="1" applyAlignment="1">
      <alignment horizontal="center" vertical="center"/>
    </xf>
    <xf numFmtId="0" fontId="15" fillId="8" borderId="24" xfId="0" applyFont="1" applyFill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15" fillId="8" borderId="44" xfId="0" applyFont="1" applyFill="1" applyBorder="1" applyAlignment="1">
      <alignment horizontal="center" vertical="center"/>
    </xf>
    <xf numFmtId="0" fontId="14" fillId="0" borderId="44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53" xfId="0" applyFont="1" applyFill="1" applyBorder="1" applyAlignment="1">
      <alignment horizontal="center" vertical="center" wrapText="1"/>
    </xf>
    <xf numFmtId="0" fontId="15" fillId="0" borderId="54" xfId="0" applyFont="1" applyFill="1" applyBorder="1" applyAlignment="1">
      <alignment horizontal="center" vertical="center" wrapText="1"/>
    </xf>
    <xf numFmtId="0" fontId="15" fillId="0" borderId="55" xfId="0" applyFont="1" applyFill="1" applyBorder="1" applyAlignment="1">
      <alignment horizontal="center" vertical="center" wrapText="1"/>
    </xf>
    <xf numFmtId="0" fontId="15" fillId="0" borderId="46" xfId="0" applyFont="1" applyFill="1" applyBorder="1" applyAlignment="1">
      <alignment horizontal="center" vertical="center" wrapText="1"/>
    </xf>
    <xf numFmtId="0" fontId="15" fillId="0" borderId="43" xfId="0" applyFont="1" applyFill="1" applyBorder="1" applyAlignment="1">
      <alignment horizontal="center" vertical="center" wrapText="1"/>
    </xf>
    <xf numFmtId="0" fontId="15" fillId="0" borderId="47" xfId="0" applyFont="1" applyFill="1" applyBorder="1" applyAlignment="1">
      <alignment horizontal="center" vertical="center" wrapText="1"/>
    </xf>
    <xf numFmtId="0" fontId="15" fillId="7" borderId="49" xfId="0" applyFont="1" applyFill="1" applyBorder="1" applyAlignment="1">
      <alignment horizontal="center" vertical="center"/>
    </xf>
    <xf numFmtId="0" fontId="15" fillId="7" borderId="50" xfId="0" applyFont="1" applyFill="1" applyBorder="1" applyAlignment="1">
      <alignment horizontal="center" vertical="center"/>
    </xf>
    <xf numFmtId="0" fontId="13" fillId="0" borderId="44" xfId="0" applyFont="1" applyFill="1" applyBorder="1" applyAlignment="1">
      <alignment horizontal="center" vertical="center"/>
    </xf>
    <xf numFmtId="0" fontId="15" fillId="0" borderId="45" xfId="0" applyFont="1" applyFill="1" applyBorder="1" applyAlignment="1">
      <alignment horizontal="center" vertical="center" shrinkToFit="1"/>
    </xf>
    <xf numFmtId="0" fontId="15" fillId="0" borderId="7" xfId="0" applyFont="1" applyFill="1" applyBorder="1" applyAlignment="1">
      <alignment horizontal="center" vertical="center" shrinkToFit="1"/>
    </xf>
    <xf numFmtId="0" fontId="20" fillId="0" borderId="44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41" fontId="4" fillId="5" borderId="14" xfId="0" applyNumberFormat="1" applyFont="1" applyFill="1" applyBorder="1" applyAlignment="1">
      <alignment horizontal="right" vertical="center"/>
    </xf>
    <xf numFmtId="41" fontId="4" fillId="5" borderId="22" xfId="0" applyNumberFormat="1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180" fontId="35" fillId="2" borderId="29" xfId="0" applyNumberFormat="1" applyFont="1" applyFill="1" applyBorder="1" applyAlignment="1">
      <alignment horizontal="center" vertical="center"/>
    </xf>
    <xf numFmtId="41" fontId="4" fillId="6" borderId="18" xfId="0" applyNumberFormat="1" applyFont="1" applyFill="1" applyBorder="1" applyAlignment="1">
      <alignment horizontal="right" vertical="center"/>
    </xf>
    <xf numFmtId="41" fontId="4" fillId="0" borderId="16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41" fontId="4" fillId="6" borderId="20" xfId="0" applyNumberFormat="1" applyFont="1" applyFill="1" applyBorder="1" applyAlignment="1">
      <alignment horizontal="right" vertical="center"/>
    </xf>
    <xf numFmtId="41" fontId="4" fillId="0" borderId="19" xfId="0" applyNumberFormat="1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41" fontId="4" fillId="6" borderId="23" xfId="0" applyNumberFormat="1" applyFont="1" applyFill="1" applyBorder="1" applyAlignment="1">
      <alignment horizontal="right" vertical="center"/>
    </xf>
    <xf numFmtId="41" fontId="4" fillId="0" borderId="22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3" fillId="8" borderId="46" xfId="0" applyFont="1" applyFill="1" applyBorder="1" applyAlignment="1">
      <alignment horizontal="center" vertical="center"/>
    </xf>
    <xf numFmtId="0" fontId="23" fillId="8" borderId="47" xfId="0" applyFont="1" applyFill="1" applyBorder="1" applyAlignment="1">
      <alignment horizontal="center" vertical="center"/>
    </xf>
    <xf numFmtId="0" fontId="26" fillId="8" borderId="46" xfId="0" applyNumberFormat="1" applyFont="1" applyFill="1" applyBorder="1" applyAlignment="1">
      <alignment horizontal="center" vertical="center" shrinkToFit="1"/>
    </xf>
    <xf numFmtId="0" fontId="23" fillId="8" borderId="47" xfId="0" applyNumberFormat="1" applyFont="1" applyFill="1" applyBorder="1" applyAlignment="1">
      <alignment horizontal="center" vertical="center" shrinkToFit="1"/>
    </xf>
    <xf numFmtId="0" fontId="23" fillId="8" borderId="46" xfId="0" applyNumberFormat="1" applyFont="1" applyFill="1" applyBorder="1" applyAlignment="1">
      <alignment horizontal="center" vertical="center" shrinkToFit="1"/>
    </xf>
    <xf numFmtId="0" fontId="23" fillId="8" borderId="46" xfId="0" applyFont="1" applyFill="1" applyBorder="1" applyAlignment="1">
      <alignment horizontal="center" vertical="center" shrinkToFit="1"/>
    </xf>
    <xf numFmtId="0" fontId="23" fillId="8" borderId="47" xfId="0" applyFont="1" applyFill="1" applyBorder="1" applyAlignment="1">
      <alignment horizontal="center" vertical="center" shrinkToFit="1"/>
    </xf>
    <xf numFmtId="183" fontId="23" fillId="8" borderId="46" xfId="0" applyNumberFormat="1" applyFont="1" applyFill="1" applyBorder="1" applyAlignment="1">
      <alignment horizontal="center" vertical="center"/>
    </xf>
    <xf numFmtId="183" fontId="23" fillId="8" borderId="47" xfId="0" applyNumberFormat="1" applyFont="1" applyFill="1" applyBorder="1" applyAlignment="1">
      <alignment horizontal="center" vertical="center"/>
    </xf>
    <xf numFmtId="0" fontId="16" fillId="8" borderId="46" xfId="0" applyNumberFormat="1" applyFont="1" applyFill="1" applyBorder="1" applyAlignment="1">
      <alignment horizontal="center" vertical="center" shrinkToFit="1"/>
    </xf>
    <xf numFmtId="0" fontId="16" fillId="8" borderId="47" xfId="0" applyNumberFormat="1" applyFont="1" applyFill="1" applyBorder="1" applyAlignment="1">
      <alignment horizontal="center" vertical="center" shrinkToFit="1"/>
    </xf>
    <xf numFmtId="0" fontId="16" fillId="8" borderId="44" xfId="0" applyFont="1" applyFill="1" applyBorder="1" applyAlignment="1">
      <alignment horizontal="center" vertical="center" shrinkToFit="1"/>
    </xf>
    <xf numFmtId="0" fontId="16" fillId="8" borderId="44" xfId="0" applyFont="1" applyFill="1" applyBorder="1" applyAlignment="1">
      <alignment horizontal="center" vertical="center"/>
    </xf>
    <xf numFmtId="184" fontId="16" fillId="8" borderId="4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CCECFF"/>
      <color rgb="FFCCFFFF"/>
      <color rgb="FF0066FF"/>
      <color rgb="FFCCFFCC"/>
      <color rgb="FFFFFFCC"/>
      <color rgb="FF66CCFF"/>
      <color rgb="FFEAEAEA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9" Type="http://schemas.openxmlformats.org/officeDocument/2006/relationships/calcChain" Target="calcChain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externalLink" Target="externalLinks/externalLink2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externalLink" Target="externalLinks/externalLink27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9692;&#49345;\D\Q'TY\98-&#45909;-03\&#49892;&#49884;&#49444;&#44228;\10-5\&#44288;&#47196;&#53664;&#44277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428;&#53469;\&#46160;&#49328;3&#44277;&#44396;\WWORK\SURYANG\&#53664;&#51201;&#54364;IC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&#49892;\&#44592;&#53440;\&#44060;&#51064;\4.&#45824;&#47532;\&#51060;&#49457;&#54616;\FILE\&#50696;&#49328;F\&#50500;&#54028;&#53944;F\&#50504;&#50577;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5824;&#51068;&#50640;&#49483;\Temp\A03\LIST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976;&#47548;&#44264;&#51312;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&#49892;\&#44592;&#53440;\&#44060;&#51064;\4.&#45824;&#47532;\&#51060;&#49457;&#54616;\FILE\&#50696;&#49328;F\&#50500;&#54028;&#53944;F\&#44368;&#46041;&#54788;&#5110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1116;&#50857;\&#45800;&#51648;&#48512;\hb\&#49340;&#49328;1&#51648;&#44396;(&#49892;&#49884;)\&#51452;&#44277;&#49688;&#47049;\&#51068;&#50948;&#45824;&#44032;980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WINDOWS\&#48148;&#53461;%20&#54868;&#47732;\&#54200;&#51648;&#54632;\&#51068;&#50948;&#45824;&#44032;980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-PC1\Public\&#51088;&#47308;\&#54408;&#51032;\&#45236;&#44257;&#44368;%20&#44368;&#47049;&#50864;&#49688;&#44060;&#47049;\My%20Documents\03(&#49345;)\&#50689;&#46041;&#49464;&#48652;&#46976;&#49828;(6&#50900;)\&#50689;&#46041;&#49464;&#48652;&#46976;&#49828;(&#45236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B41632\&#51221;&#48373;&#51060;&#48169;\&#51221;&#48373;&#51060;&#48169;\16.&#49892;&#51221;&#48372;&#44256;(&#52509;&#52404;4&#54924;&#50696;&#51221;)\8.&#48512;&#45824;&#44277;\(8.18&#48372;&#44256;)&#44396;&#47532;&#49884;&#44032;&#49444;&#48169;&#51020;&#48317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824;&#54984;\C\My%20Documents\00-&#49688;&#47049;&#49328;&#52636;\01-&#48176;&#49688;&#44277;\02-&#48176;&#49688;&#44288;&#44277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47924;(&#44053;&#49457;&#51068;)\C\&#44608;&#51221;&#44148;(&#44221;&#51032;&#49440;)\&#49444;&#44228;&#48320;&#44221;\&#53944;&#47084;&#49828;&#46020;&#51109;\&#53944;&#47084;&#49828;&#49444;&#52824;&#48143;&#54644;&#52404;&#51473;&#44592;&#50868;&#48152;&#48708;%20&#45800;&#44032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437;&#51116;\&#50976;&#53685;&#45800;&#51648;\My%20Documents\Khdata99\&#51648;&#51088;&#52404;\&#44053;&#50896;&#46020;\&#49345;&#51109;&#49548;&#46020;&#44036;(&#53468;&#48177;&#49884;)\&#49345;&#51109;&#49548;&#46020;\EST\civil\s&#49340;&#49328;&#54644;&#45224;\S70\S&#49340;&#49328;&#48512;&#4582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-PC1\Public\&#49892;&#54665;&#49328;&#52636;\&#44552;&#50689;&#53664;&#44148;\&#44552;&#50689;\job\WESTERN\&#55092;&#44172;&#49548;\&#51204;&#44592;\2&#49324;&#50629;&#49548;\&#46020;&#47196;&#45236;&#50669;(&#49888;&#50864;)\&#55092;&#44172;&#49548;\&#51204;&#44592;\2000\4GONG\2&#44277;&#44396;(&#50504;&#50689;)&#45800;&#44032;&#49328;&#52636;-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8;&#49688;\&#44608;&#54788;&#49688;\My%20Documents\&#44221;&#51032;&#49440;&#52384;&#46020;&#50672;&#44208;&#45432;&#48152;&#44277;&#49324;\&#54801;&#47141;&#50629;&#52404;\&#49888;&#49849;&#53664;&#44148;\&#50864;&#47932;&#53685;&#48372;&#49688;&#49884;&#54665;&#45800;&#44032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&#49892;\&#44592;&#53440;\&#44060;&#51064;\4.&#45824;&#47532;\&#51060;&#49457;&#54616;\FILE\&#50696;&#49328;F\&#50500;&#54028;&#53944;F\&#44368;&#46041;3&#52264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437;&#51116;\&#50976;&#53685;&#45800;&#51648;\My%20Documents\KHDATA\&#44288;&#47532;&#52397;\&#51652;&#51452;&#50864;&#54924;\&#53664;&#52384;&#51032;&#47280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049;&#49457;\C\&#51060;&#44049;&#49457;\2002&#54801;&#50557;(&#49884;&#55141;&#51648;&#49324;)\&#44277;%20%20&#53685;\&#54801;&#50557;&#49688;&#47049;\HNCDOC\&#50504;&#46041;-&#50689;&#51452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5224;&#50577;&#51452;&#51060;&#49885;&#51089;&#50629;\&#50976;&#50857;&#5106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54788;\D\PROJECT-DWG\&#51221;&#49440;&#44397;&#46020;\&#51109;&#51204;&#51648;&#44396;\&#49688;&#47049;\&#52509;&#44292;&#49688;&#47049;&#51665;&#4422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y%20Documents\&#44368;&#47049;&#48372;&#49688;&#44277;&#49324;\&#44608;&#51064;&#51473;\2000&#49444;&#44228;&#48320;&#44221;\&#49888;&#52380;&#51648;&#44396;\&#49888;&#52380;2&#54840;&#50857;&#49688;&#51648;&#49440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8;&#49688;\&#44608;&#54788;&#49688;\&#44608;&#51221;&#44148;(&#44221;&#51032;&#49440;)\&#49444;&#44228;&#48320;&#44221;\&#53944;&#47084;&#49828;&#46020;&#51109;\&#53944;&#47084;&#49828;&#49444;&#52824;&#48143;&#54644;&#52404;&#51473;&#44592;&#50868;&#48152;&#48708;%20&#45800;&#44032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2\&#49828;&#53596;&#51592;&#44148;&#49444;\&#51221;&#48373;&#51060;&#48169;\16.&#49892;&#51221;&#48372;&#44256;(&#52509;&#52404;4&#54924;&#50696;&#51221;)\8.&#48512;&#45824;&#44277;\(8.18&#48372;&#44256;)&#44396;&#47532;&#49884;&#44032;&#49444;&#48169;&#51020;&#48317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escalation\3.K&#52824;&#49328;&#52636;&#49436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3456;&#51652;&#45840;\&#53664;&#52384;&#51032;&#47280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-PC1\Public\&#51089;&#50629;&#49892;\&#54840;&#45224;2&#44060;&#44368;\&#51613;&#49328;&#52380;&#44368;\&#49688;&#47049;&#49328;&#52636;\&#44228;&#47329;\1.&#53664;&#44277;\&#50976;&#46041;&#52572;&#51333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20;&#47196;09\&#54632;&#44760;&#54644;&#50836;\2001&#49457;&#44284;&#54408;\3.&#48372;&#51008;&#44400;\&#54924;&#48513;&#50724;&#51648;&#44060;&#48156;\&#48512;&#49688;&#47532;\&#48512;&#49688;&#49688;&#47049;\&#50516;&#44144;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ungong\c\&#54728;&#50689;&#47749;\&#49444;&#44228;&#48320;&#44221;\&#51228;5&#54924;&#49444;&#48320;\ES&#44552;&#50529;&#51312;&#51221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-PC1\Public\My%20Documents\&#51089;&#50629;&#54028;&#51068;\&#54620;&#44397;&#53685;&#49888;&#44592;&#49696;-&#47785;&#46041;IDC\&#54620;&#44397;&#53685;&#4988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우수관로터파기단위수량"/>
      <sheetName val="우수공토공집계"/>
      <sheetName val="공종별토공집계"/>
      <sheetName val="공동구토공집계표"/>
      <sheetName val="우수관토공"/>
      <sheetName val="폐수관토공"/>
      <sheetName val="오수관토공"/>
      <sheetName val="상수토공총괄"/>
      <sheetName val="상수최종토공총괄 (2)"/>
      <sheetName val="대체시설공사토공총괄"/>
      <sheetName val="조명시설"/>
      <sheetName val="터파기및재료"/>
      <sheetName val="퍼스트"/>
      <sheetName val="전체"/>
      <sheetName val="6.RJP이토처리시간"/>
      <sheetName val="7.RJP지층별제원"/>
      <sheetName val="내역"/>
      <sheetName val="#REF"/>
      <sheetName val="양식_자재단가조사표"/>
      <sheetName val="일위대가"/>
      <sheetName val="99노임기준"/>
      <sheetName val="기본단가표"/>
      <sheetName val="자재단가표"/>
      <sheetName val="대로근거"/>
      <sheetName val="중로근거"/>
      <sheetName val="원형1호맨홀토공수량"/>
      <sheetName val="맨홀수량"/>
      <sheetName val="관로토공"/>
      <sheetName val="현황산출서"/>
      <sheetName val="Excel"/>
      <sheetName val="산출내역서집계표"/>
      <sheetName val="Sheet1"/>
      <sheetName val="guard(mac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적표"/>
      <sheetName val="연약지반 토적"/>
      <sheetName val="누가토적"/>
      <sheetName val="예가표"/>
      <sheetName val="단가"/>
      <sheetName val="#REF"/>
      <sheetName val="1TL종점(1)"/>
      <sheetName val="연약지반_토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"/>
      <sheetName val="PILE"/>
      <sheetName val="공통비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부산제일극장"/>
      <sheetName val="부대시설"/>
      <sheetName val="Apt내역"/>
      <sheetName val="유림골조"/>
      <sheetName val="1안가"/>
      <sheetName val="첨부6"/>
      <sheetName val="세금자료"/>
      <sheetName val="EE-PROP"/>
      <sheetName val="갑지(추정)"/>
      <sheetName val="Eq. Mobilization"/>
      <sheetName val="0226"/>
      <sheetName val="안양2"/>
      <sheetName val="조명시설"/>
      <sheetName val="Sheet1"/>
      <sheetName val="Sheet1 (2)"/>
      <sheetName val="세대구분목록"/>
      <sheetName val="자금운영"/>
      <sheetName val="TTL"/>
      <sheetName val="유림콘도"/>
      <sheetName val="식재인부"/>
      <sheetName val="Sheet2"/>
      <sheetName val="공통비총괄표"/>
      <sheetName val="공사개요"/>
      <sheetName val="Inv_sum"/>
      <sheetName val="내역"/>
      <sheetName val="CTEMCOST"/>
      <sheetName val="품종별월계"/>
      <sheetName val="내   역"/>
      <sheetName val="집계표"/>
      <sheetName val="일위대가(가설)"/>
      <sheetName val="목표세부명세"/>
      <sheetName val="기성내역서(을지)"/>
      <sheetName val="건축집계"/>
      <sheetName val="Baby일위대가"/>
      <sheetName val="총사업비명세"/>
      <sheetName val="DHEQSUPT"/>
      <sheetName val="영업소실적"/>
      <sheetName val="보고서"/>
      <sheetName val="일반부표"/>
      <sheetName val="금융"/>
      <sheetName val="Eq__Mobilization"/>
      <sheetName val="내___역"/>
      <sheetName val="FAB별"/>
      <sheetName val="2공구산출내역"/>
      <sheetName val="코드"/>
      <sheetName val="1062-X방향 "/>
      <sheetName val="3단계"/>
      <sheetName val="2단계"/>
      <sheetName val="전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서울기계장치"/>
      <sheetName val="안산기계장치"/>
      <sheetName val="구축물"/>
      <sheetName val="금액기준"/>
    </sheetNames>
    <sheetDataSet>
      <sheetData sheetId="0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림골조"/>
      <sheetName val="변경연면적"/>
      <sheetName val="품의서"/>
      <sheetName val="건축대비"/>
      <sheetName val="부대골조"/>
      <sheetName val="아파트파일공사"/>
      <sheetName val="부대파일공사"/>
      <sheetName val="공제분"/>
      <sheetName val="상승요인분석"/>
      <sheetName val="토목공사"/>
      <sheetName val="옥외"/>
      <sheetName val="물가상승변경(960827)"/>
      <sheetName val="건축부대공사대비"/>
      <sheetName val="Sheet4"/>
      <sheetName val="공기"/>
      <sheetName val="새공통(97년3월)"/>
      <sheetName val="공사개요"/>
      <sheetName val="파일공사"/>
      <sheetName val="물량산출"/>
      <sheetName val="면적대비"/>
      <sheetName val="apt골조"/>
      <sheetName val="Sheet2"/>
      <sheetName val="Sheet3"/>
      <sheetName val="도곡동빌라트보관"/>
      <sheetName val="공사비대비"/>
      <sheetName val="Sheet5"/>
      <sheetName val="Sheet6"/>
      <sheetName val="전기"/>
      <sheetName val="12.27"/>
      <sheetName val="12.23"/>
      <sheetName val="12.16"/>
      <sheetName val="12.9"/>
      <sheetName val="12.1"/>
      <sheetName val="11.25"/>
      <sheetName val="예비2"/>
      <sheetName val="11.18"/>
      <sheetName val="10월 4"/>
      <sheetName val="10월 3"/>
      <sheetName val="사진"/>
      <sheetName val="Sheet1"/>
      <sheetName val="공사현황"/>
      <sheetName val="직원투입계획"/>
      <sheetName val="현채투입계획"/>
      <sheetName val="산출내역서"/>
      <sheetName val="마산월령동골조물량변경"/>
      <sheetName val="일위대가표"/>
      <sheetName val="현장현황"/>
      <sheetName val="공통부대비"/>
      <sheetName val="일용노임단가"/>
      <sheetName val="갑지"/>
      <sheetName val="노임단가"/>
      <sheetName val="TOWER 10TON"/>
      <sheetName val="TOWER 12TON"/>
      <sheetName val="#REF"/>
      <sheetName val="상반기손익차2총괄"/>
      <sheetName val="공통비총괄표"/>
      <sheetName val="경산"/>
      <sheetName val="내역"/>
      <sheetName val="P.M 별"/>
      <sheetName val="구의33고"/>
      <sheetName val="총괄표"/>
      <sheetName val="배수내역"/>
      <sheetName val="금융비용"/>
      <sheetName val="수입"/>
      <sheetName val="기초코드"/>
      <sheetName val="주요공사"/>
      <sheetName val="DHEQSUPT"/>
      <sheetName val="결과조달"/>
      <sheetName val="공무공A"/>
      <sheetName val="금액내역서"/>
      <sheetName val="3단계"/>
      <sheetName val="2단계"/>
      <sheetName val="70%"/>
      <sheetName val="2.대외공문"/>
      <sheetName val="공문"/>
      <sheetName val="대비"/>
      <sheetName val="9811"/>
      <sheetName val="Eq. Mobilization"/>
      <sheetName val="적상기초자료"/>
      <sheetName val="내역(중앙)"/>
      <sheetName val="임대계획"/>
      <sheetName val="코드"/>
      <sheetName val="D-623D"/>
      <sheetName val="기계"/>
      <sheetName val="정화조"/>
      <sheetName val="조경"/>
      <sheetName val="토목"/>
      <sheetName val="9509"/>
      <sheetName val="현장"/>
      <sheetName val="M-EQPT-Z"/>
      <sheetName val="MixBed"/>
      <sheetName val="CondPol"/>
      <sheetName val="관람석제출"/>
      <sheetName val="자재(원원+원대)"/>
      <sheetName val="집계표"/>
      <sheetName val="CB"/>
      <sheetName val="노임이"/>
      <sheetName val="기초일위"/>
      <sheetName val="시설일위"/>
      <sheetName val="조명일위"/>
      <sheetName val="청산공사"/>
      <sheetName val="날개벽"/>
      <sheetName val="공통비총퐛"/>
      <sheetName val="입찰보고"/>
      <sheetName val="납부서"/>
      <sheetName val="매립"/>
      <sheetName val="W-현원가"/>
      <sheetName val="공사비집계"/>
      <sheetName val="단가비교표"/>
      <sheetName val="TRE TABLE"/>
      <sheetName val="내역_FILE"/>
      <sheetName val="Total"/>
      <sheetName val="SCHEDULE"/>
      <sheetName val="ELECTRIC"/>
      <sheetName val="CTEMCOST"/>
      <sheetName val="Sheet2 (2)"/>
      <sheetName val="냉천부속동"/>
      <sheetName val="회사99"/>
      <sheetName val="대여현황"/>
      <sheetName val="일위대가(가설)"/>
      <sheetName val="하수급견적대비"/>
      <sheetName val="현장관리비"/>
      <sheetName val="골조시행"/>
      <sheetName val="와동25-3(변경)"/>
      <sheetName val="공사비예산서(토목분)"/>
      <sheetName val="가격조사서"/>
      <sheetName val="터파기및재료"/>
      <sheetName val="01"/>
      <sheetName val="Sheet15"/>
      <sheetName val="입찰"/>
      <sheetName val="현경"/>
      <sheetName val="식재인부"/>
      <sheetName val="본사공가현황"/>
      <sheetName val="실행"/>
      <sheetName val="연돌일위집계"/>
      <sheetName val="유림총괄"/>
      <sheetName val="연결임시"/>
      <sheetName val="입력"/>
      <sheetName val="단면 (2)"/>
      <sheetName val="소방기계"/>
      <sheetName val="데이타"/>
      <sheetName val="원가계산서"/>
      <sheetName val="방수"/>
      <sheetName val="직재"/>
      <sheetName val="10월실적마감"/>
      <sheetName val="7월실적마감"/>
      <sheetName val="8월실적마감"/>
      <sheetName val="9월실적마감"/>
      <sheetName val="14 장비소요계획"/>
      <sheetName val="내역서"/>
      <sheetName val="물량내역"/>
      <sheetName val="도근좌표"/>
      <sheetName val="연습"/>
      <sheetName val="예가표"/>
      <sheetName val="설계내역서"/>
      <sheetName val="문10"/>
      <sheetName val="월별수입"/>
      <sheetName val="노무비"/>
      <sheetName val="투입비분석표"/>
      <sheetName val="면접시간확인"/>
      <sheetName val="총괄내역서"/>
      <sheetName val="재집"/>
      <sheetName val="신대방33(적용)"/>
      <sheetName val="차액보증"/>
      <sheetName val="6PILE  (돌출)"/>
      <sheetName val="에너지동"/>
      <sheetName val="3.설계예산내역서(예산서)"/>
      <sheetName val="2.예정공정표"/>
      <sheetName val="예총"/>
      <sheetName val="BOJUNGGM"/>
      <sheetName val="원가계산서(남측)"/>
      <sheetName val="토목주소"/>
      <sheetName val="프랜트면허"/>
      <sheetName val="형틀공사"/>
      <sheetName val="경영상태"/>
      <sheetName val="백분율"/>
      <sheetName val="매각(6)"/>
      <sheetName val="설직재-1"/>
      <sheetName val="2.형틀공사집계"/>
      <sheetName val="정보"/>
      <sheetName val="갑지(추정)"/>
      <sheetName val="구조물공"/>
      <sheetName val="부대공"/>
      <sheetName val="배수공"/>
      <sheetName val="토공"/>
      <sheetName val="포장공"/>
      <sheetName val="잡비"/>
      <sheetName val="JIB CRANE,HOIST"/>
      <sheetName val="관급"/>
      <sheetName val="3.공통공사대비"/>
      <sheetName val="실행대비"/>
      <sheetName val="집계표(육상)"/>
      <sheetName val="지급자재"/>
      <sheetName val="J直材4"/>
      <sheetName val="간접비"/>
      <sheetName val="몰탈콘크리트"/>
      <sheetName val="철근집계"/>
      <sheetName val="교통대책내역"/>
      <sheetName val="현금흐름"/>
      <sheetName val="입찰안"/>
      <sheetName val="일위대가(계측기설치)"/>
      <sheetName val="산거각호표"/>
      <sheetName val="수주현황2월"/>
      <sheetName val="BID"/>
      <sheetName val="손익차9월2"/>
      <sheetName val="업무분장"/>
      <sheetName val="Sheet17"/>
      <sheetName val="2000년1차"/>
      <sheetName val="cp1"/>
      <sheetName val="다곡2교"/>
      <sheetName val="집계"/>
      <sheetName val="일위대가"/>
      <sheetName val="1.취수장"/>
      <sheetName val="4차원가계산서"/>
      <sheetName val="3.바닥판  "/>
      <sheetName val="도급,하도급 예정금액"/>
      <sheetName val="실행간접비용"/>
      <sheetName val="수량산출"/>
      <sheetName val="마감사양"/>
      <sheetName val="DATE"/>
      <sheetName val="방배동내역(리라)"/>
      <sheetName val="부대공사총괄"/>
      <sheetName val="현장경비"/>
      <sheetName val="건축공사집계표"/>
      <sheetName val="교각1"/>
      <sheetName val="N賃率-職"/>
      <sheetName val="현금흐름(SPC)"/>
      <sheetName val="단가"/>
      <sheetName val="1차 내역서"/>
      <sheetName val="2.ㄱ)교량"/>
      <sheetName val="부대tu"/>
      <sheetName val="단가산출2"/>
      <sheetName val="대치판정"/>
      <sheetName val="전장품(관리용)"/>
      <sheetName val="건축내역"/>
      <sheetName val="BASIC (2)"/>
      <sheetName val="부서현황"/>
      <sheetName val="SG"/>
      <sheetName val="적점"/>
      <sheetName val="돈암사업"/>
      <sheetName val="9GNG운반"/>
      <sheetName val="배수내역 (2)"/>
      <sheetName val="목표세부명세"/>
      <sheetName val="공량산출서"/>
      <sheetName val="변경내역"/>
      <sheetName val="관로토공"/>
      <sheetName val="수목데이타 "/>
      <sheetName val="실행(ALT1)"/>
      <sheetName val="마포토정"/>
      <sheetName val="직노"/>
      <sheetName val="친환경주택"/>
      <sheetName val="설비(제출)"/>
      <sheetName val="소비자가"/>
      <sheetName val="공통비(전체)"/>
      <sheetName val="1ST"/>
      <sheetName val="자동제어"/>
      <sheetName val="청구"/>
      <sheetName val="1.우편집중내역서"/>
      <sheetName val="2차공사"/>
      <sheetName val="대비표"/>
      <sheetName val="대림경상68억"/>
      <sheetName val="실행내역"/>
      <sheetName val="기초목"/>
      <sheetName val="해외(원화)"/>
      <sheetName val="우,오수"/>
      <sheetName val="금액순"/>
      <sheetName val="부산제일극장"/>
      <sheetName val="기초1"/>
      <sheetName val="일위목록"/>
      <sheetName val="배수관공"/>
      <sheetName val="세금자료"/>
      <sheetName val="공정"/>
      <sheetName val="첨부1"/>
      <sheetName val="토공(우물통,기타) "/>
      <sheetName val="집수정_600_700_"/>
      <sheetName val="입찰내역 발주처 양식"/>
      <sheetName val="__"/>
      <sheetName val="직접인건비"/>
      <sheetName val="직접경비"/>
      <sheetName val="수지표"/>
      <sheetName val="총괄"/>
      <sheetName val="ADmin"/>
      <sheetName val="간접"/>
      <sheetName val="7월11일"/>
      <sheetName val="사통"/>
      <sheetName val="소일위대가코드표"/>
      <sheetName val="견적초기자료"/>
      <sheetName val="전통건설"/>
      <sheetName val="Ctrl"/>
      <sheetName val="이자"/>
      <sheetName val="변제"/>
      <sheetName val="상환대상"/>
      <sheetName val="attchament-Work Trade"/>
      <sheetName val="attchament-Type of Facilities"/>
      <sheetName val="CONCRETE"/>
      <sheetName val="기계경비(시간당)"/>
      <sheetName val="AS복구"/>
      <sheetName val="중기터파기"/>
      <sheetName val="변수값"/>
      <sheetName val="중기상차"/>
      <sheetName val="토사(PE)"/>
      <sheetName val="교사기준면적(초등)"/>
      <sheetName val="pier(각형)"/>
      <sheetName val="96노임기준"/>
      <sheetName val="견적서(갑지)"/>
      <sheetName val="TC#1"/>
      <sheetName val="TC#2"/>
      <sheetName val="TC#3"/>
      <sheetName val="TC#4"/>
      <sheetName val="TC#5"/>
      <sheetName val="TC#6"/>
      <sheetName val="해체용 크레인1"/>
      <sheetName val="해체용 크레인2"/>
      <sheetName val="CON'C"/>
      <sheetName val="9512BS-1"/>
      <sheetName val="95년12월말"/>
      <sheetName val="관접합및부설"/>
      <sheetName val="대구역사"/>
      <sheetName val="작성가이드"/>
      <sheetName val="Z"/>
      <sheetName val="Cash2"/>
      <sheetName val="Ref."/>
      <sheetName val="1062-X방향 "/>
      <sheetName val="도급원가"/>
      <sheetName val="기준및분포(OT)"/>
      <sheetName val="산근"/>
      <sheetName val="5사남"/>
      <sheetName val="민감도"/>
      <sheetName val="Currency"/>
      <sheetName val="Phan tich ca may"/>
      <sheetName val="Chenh lech ca may"/>
      <sheetName val="TLg CN&amp;Laixe"/>
      <sheetName val="TLg CN&amp;Laixe (2)"/>
      <sheetName val="TLg Laitau"/>
      <sheetName val="TLg Laitau (2)"/>
      <sheetName val="escon"/>
      <sheetName val="tifico"/>
      <sheetName val="mat status (elec)"/>
      <sheetName val="국영"/>
      <sheetName val="Control Sheet"/>
      <sheetName val="별제권_정리담보권1"/>
      <sheetName val="제출계산서"/>
      <sheetName val="침하계"/>
      <sheetName val="자료"/>
      <sheetName val="견적서-골조공사"/>
      <sheetName val="화전내"/>
      <sheetName val="7월"/>
      <sheetName val="12_27"/>
      <sheetName val="12_23"/>
      <sheetName val="12_16"/>
      <sheetName val="12_9"/>
      <sheetName val="12_1"/>
      <sheetName val="11_25"/>
      <sheetName val="11_18"/>
      <sheetName val="10월_4"/>
      <sheetName val="10월_3"/>
      <sheetName val="TOWER_10TON"/>
      <sheetName val="TOWER_12TON"/>
      <sheetName val="P_M_별"/>
      <sheetName val="2_대외공문"/>
      <sheetName val="Eq__Mobilization"/>
      <sheetName val="TRE_TABLE"/>
      <sheetName val="Sheet2_(2)"/>
      <sheetName val="단면_(2)"/>
      <sheetName val="14_장비소요계획"/>
      <sheetName val="6PILE__(돌출)"/>
      <sheetName val="3_설계예산내역서(예산서)"/>
      <sheetName val="2_예정공정표"/>
      <sheetName val="2_형틀공사집계"/>
      <sheetName val="JIB_CRANE,HOIST"/>
      <sheetName val="3_공통공사대비"/>
      <sheetName val="1_취수장"/>
      <sheetName val="3_바닥판__"/>
      <sheetName val="도급,하도급_예정금액"/>
      <sheetName val="1차_내역서"/>
      <sheetName val="BASIC_(2)"/>
      <sheetName val="2_ㄱ)교량"/>
      <sheetName val="배수내역_(2)"/>
      <sheetName val="수목데이타_"/>
      <sheetName val="1_우편집중내역서"/>
      <sheetName val="입찰내역_발주처_양식"/>
      <sheetName val="토공(우물통,기타)_"/>
      <sheetName val="금융"/>
      <sheetName val="STAND20"/>
      <sheetName val="시화점실행"/>
      <sheetName val="★자금집행관리"/>
      <sheetName val="POL6차-PIPING"/>
      <sheetName val="2-3.V.D일위"/>
      <sheetName val="일반공사"/>
      <sheetName val="표지"/>
      <sheetName val="CONDITION"/>
      <sheetName val="내부마감"/>
      <sheetName val="갑지 (2)"/>
      <sheetName val="도급변경내용)"/>
      <sheetName val="갑지수정"/>
      <sheetName val="총괄산출표"/>
      <sheetName val="공통가설"/>
      <sheetName val="토공(을)"/>
      <sheetName val="건축집계표"/>
      <sheetName val="부대시설"/>
      <sheetName val="2골조 "/>
      <sheetName val="마감내역"/>
      <sheetName val="설비집계표"/>
      <sheetName val="설비내역서"/>
      <sheetName val="전기집계표"/>
      <sheetName val="전기내역서"/>
      <sheetName val="표지 (2)"/>
      <sheetName val="지질"/>
      <sheetName val="수량"/>
      <sheetName val="골조물량"/>
      <sheetName val="마감산출"/>
      <sheetName val="PILE (300×200)"/>
      <sheetName val="PILE (300×300)"/>
      <sheetName val="PILE (300×150)"/>
      <sheetName val="을지"/>
      <sheetName val="갑지1"/>
      <sheetName val="GAEYO"/>
      <sheetName val="도급제출3(5.20)"/>
      <sheetName val="을"/>
      <sheetName val="APT"/>
      <sheetName val="BSD (2)"/>
      <sheetName val="건축집계"/>
      <sheetName val="TEST1"/>
      <sheetName val="구조물"/>
      <sheetName val="계수시트"/>
      <sheetName val="Work-Condition"/>
      <sheetName val="정공공사"/>
      <sheetName val="6호기"/>
      <sheetName val="기본일위"/>
      <sheetName val="조달청적격심사"/>
      <sheetName val="Y-WORK"/>
      <sheetName val="해평견적"/>
      <sheetName val="전기공사"/>
      <sheetName val="설명서 "/>
      <sheetName val="설계명세서"/>
      <sheetName val="램머"/>
      <sheetName val="자재단가비교표"/>
      <sheetName val="교육종류"/>
      <sheetName val="내역서-수정본"/>
      <sheetName val="견적대비표"/>
      <sheetName val="G.R300경비"/>
      <sheetName val="일반부표"/>
      <sheetName val="FURNITURE-01"/>
      <sheetName val="1호구조물"/>
      <sheetName val="약품설비"/>
      <sheetName val="코드표"/>
      <sheetName val="45,46"/>
      <sheetName val="2.토목공사"/>
      <sheetName val="산출3-동력"/>
      <sheetName val="산출4-전등"/>
      <sheetName val="경비"/>
      <sheetName val="적용"/>
      <sheetName val="구역화물"/>
      <sheetName val="단가일람"/>
      <sheetName val="역T형"/>
      <sheetName val="BEND LOSS"/>
      <sheetName val="9902"/>
      <sheetName val="3월"/>
      <sheetName val="4월"/>
      <sheetName val="5월"/>
      <sheetName val="자재 집계표"/>
      <sheetName val="인사자료총집계"/>
      <sheetName val="FB25JN"/>
      <sheetName val="21301동"/>
      <sheetName val="CATV"/>
      <sheetName val="참조"/>
      <sheetName val="갑"/>
      <sheetName val="기존단가 (2)"/>
      <sheetName val="갑지_(2)"/>
      <sheetName val="2골조_"/>
      <sheetName val="표지_(2)"/>
      <sheetName val="PILE_(300×200)"/>
      <sheetName val="PILE_(300×300)"/>
      <sheetName val="PILE_(300×150)"/>
      <sheetName val="BSD_(2)"/>
      <sheetName val="기존단가_(2)"/>
      <sheetName val="도급제출3(5_20)"/>
      <sheetName val="설명서_"/>
      <sheetName val="단가(자재)"/>
      <sheetName val="단가(노임)"/>
      <sheetName val="기초목록"/>
      <sheetName val="전차선로 물량표"/>
      <sheetName val="청천내"/>
      <sheetName val="출자한도"/>
      <sheetName val="9-1차이내역"/>
      <sheetName val="경량천정"/>
      <sheetName val="ㄱ"/>
      <sheetName val="교량하부공"/>
      <sheetName val="환율"/>
      <sheetName val="정부노임단가"/>
      <sheetName val="ETC"/>
      <sheetName val="내역서 (2)"/>
      <sheetName val="수량산출(음암)"/>
      <sheetName val="2. 공원조도"/>
      <sheetName val="b_balju"/>
      <sheetName val="에너지요금"/>
      <sheetName val="부하계산서"/>
      <sheetName val="견적"/>
      <sheetName val="기안"/>
      <sheetName val="개산공사비"/>
      <sheetName val="자재단가"/>
      <sheetName val="기기리스트"/>
      <sheetName val="교각별철근수량집계표"/>
      <sheetName val="적용률"/>
      <sheetName val="세부내역"/>
      <sheetName val="INPUT"/>
      <sheetName val="I一般比"/>
      <sheetName val="97 사업추정(WEKI)"/>
      <sheetName val="ACT_Dol"/>
      <sheetName val="ACT_Jhr"/>
      <sheetName val="FCST_Dol"/>
      <sheetName val="FCST_Jhr"/>
      <sheetName val="시행예산"/>
      <sheetName val="설계기준"/>
      <sheetName val="내역1"/>
      <sheetName val="내역서(교량)전체"/>
      <sheetName val="database"/>
      <sheetName val="실행(1)"/>
      <sheetName val="SUMMARY"/>
      <sheetName val="PAINT"/>
      <sheetName val="선원비계산"/>
      <sheetName val="여비교통비지출품의서"/>
      <sheetName val="개요"/>
      <sheetName val="도급"/>
      <sheetName val="원효펌프교체020812"/>
      <sheetName val="부하(성남)"/>
      <sheetName val="연부97-1"/>
      <sheetName val="송장갑지(6월)"/>
      <sheetName val="2000전체분"/>
      <sheetName val="건축2"/>
      <sheetName val="입력시트"/>
      <sheetName val="비교1"/>
      <sheetName val="0226"/>
      <sheetName val="chiet tinh"/>
      <sheetName val="新规"/>
      <sheetName val="手动计画"/>
      <sheetName val="FRP PIPING 일위대가"/>
      <sheetName val="조명시설"/>
      <sheetName val="별표 "/>
      <sheetName val="000000"/>
      <sheetName val="Sheet13"/>
      <sheetName val="조도"/>
      <sheetName val="Sheet14"/>
      <sheetName val="P-J"/>
      <sheetName val="6MONTHS"/>
      <sheetName val="FA_SUMMARY"/>
      <sheetName val="Raw Data"/>
      <sheetName val="15 문제점"/>
      <sheetName val="은행"/>
      <sheetName val="시장성초안camera"/>
      <sheetName val="3지구단위"/>
      <sheetName val="안산기계장치"/>
      <sheetName val="gyun"/>
      <sheetName val="전계가"/>
      <sheetName val="내역표지"/>
      <sheetName val="수량산출서"/>
      <sheetName val="Finansal tamamlanma Eğrisi"/>
      <sheetName val="배관내역"/>
      <sheetName val="IGCC査定"/>
      <sheetName val=" 견적서"/>
      <sheetName val="CAUDIT"/>
      <sheetName val="9.1"/>
      <sheetName val="회사정보"/>
      <sheetName val="EQT-ESTN"/>
      <sheetName val="공사투입계획(변경결의)19.9"/>
      <sheetName val="노무비 월별지급현황19.9"/>
      <sheetName val="갑지(외주기성)19.9"/>
      <sheetName val="명부(일부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/>
      <sheetData sheetId="565"/>
      <sheetData sheetId="566"/>
      <sheetData sheetId="56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"/>
      <sheetName val="PILE"/>
      <sheetName val="공통비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교동현장"/>
      <sheetName val="공사개요"/>
      <sheetName val="fax"/>
      <sheetName val="협조문"/>
      <sheetName val="협조전"/>
      <sheetName val="속초교동"/>
      <sheetName val="건축대비"/>
      <sheetName val="토목공사"/>
      <sheetName val="개략건축"/>
      <sheetName val="옵션물량분개"/>
      <sheetName val="목,창호공사"/>
      <sheetName val="목문틀단가"/>
      <sheetName val="미장대비"/>
      <sheetName val="시행대비"/>
      <sheetName val="시행대비 (2)"/>
      <sheetName val="도배공사(현장통보)"/>
      <sheetName val="유리분개"/>
      <sheetName val="#REF"/>
      <sheetName val="P.M 별"/>
      <sheetName val="내역서(기존내역-수정금지)"/>
      <sheetName val="VXXXXXXX"/>
      <sheetName val="대전(세창동)"/>
      <sheetName val="주요공사"/>
      <sheetName val="단가표"/>
      <sheetName val="소일위대가코드표"/>
      <sheetName val="유림골조"/>
      <sheetName val="집계표"/>
      <sheetName val="총요약서"/>
      <sheetName val="Sheet2"/>
      <sheetName val="주관사업"/>
      <sheetName val="상반기손익차2총괄"/>
      <sheetName val="영업소실적"/>
      <sheetName val="7. 현장관리비 "/>
      <sheetName val="6. 안전관리비"/>
      <sheetName val="변경내역"/>
      <sheetName val="내   역"/>
      <sheetName val="2.대외공문"/>
      <sheetName val="분당임차변경"/>
      <sheetName val="내역서"/>
      <sheetName val="설직재-1"/>
      <sheetName val="마감사양"/>
      <sheetName val="공통비(전체)"/>
      <sheetName val="노무비"/>
      <sheetName val="N賃率-職"/>
      <sheetName val="공통비총괄표"/>
      <sheetName val="마찰손실"/>
      <sheetName val="수주실적0709"/>
      <sheetName val="수입"/>
      <sheetName val="전체내역서"/>
      <sheetName val="내역"/>
      <sheetName val="금액내역서"/>
      <sheetName val="Sheet1 (2)"/>
      <sheetName val="기계공사"/>
      <sheetName val="단면 (2)"/>
      <sheetName val="cp1"/>
      <sheetName val="마산월령동골조물량변경"/>
      <sheetName val="일반부표"/>
      <sheetName val="코드"/>
      <sheetName val="부대공Ⅱ"/>
      <sheetName val="단가기준"/>
      <sheetName val="국내총괄"/>
      <sheetName val="15100"/>
      <sheetName val="시중노임단가"/>
      <sheetName val="Sheet1"/>
      <sheetName val="반포2차"/>
      <sheetName val="금액결정"/>
      <sheetName val="원가계산 (2)"/>
      <sheetName val="10월실적마감"/>
      <sheetName val="7월실적마감"/>
      <sheetName val="8월실적마감"/>
      <sheetName val="9월실적마감"/>
      <sheetName val="부산제일극장"/>
      <sheetName val="공급&amp;미분양"/>
      <sheetName val="청산공사"/>
      <sheetName val="일위대가"/>
      <sheetName val="부속동"/>
      <sheetName val="개요"/>
      <sheetName val="날개벽수량표"/>
      <sheetName val="소요자재"/>
      <sheetName val="정보"/>
      <sheetName val="갑지(추정)"/>
      <sheetName val="ITEM"/>
      <sheetName val="기계"/>
      <sheetName val="수정시산표"/>
      <sheetName val="TOWER 12TON"/>
      <sheetName val="TOWER 10TON"/>
      <sheetName val="산출내역서집계표"/>
      <sheetName val="국내조달(통합-1)"/>
      <sheetName val="Total"/>
      <sheetName val="계수시트"/>
      <sheetName val="Sheet3"/>
      <sheetName val="정부노임단가"/>
      <sheetName val="매각(6)"/>
      <sheetName val="수목표준대가"/>
      <sheetName val="공통부대비"/>
      <sheetName val="공사비"/>
      <sheetName val="예산명세서"/>
      <sheetName val="설계명세서"/>
      <sheetName val="자료입력"/>
      <sheetName val="사업부배부A"/>
      <sheetName val="매입가격"/>
      <sheetName val="경산"/>
      <sheetName val="설비2차"/>
      <sheetName val="간접비총괄"/>
      <sheetName val="Sheet2 (2)"/>
      <sheetName val="일위대가표"/>
      <sheetName val="노임이"/>
      <sheetName val="냉천부속동"/>
      <sheetName val="시설물기초"/>
      <sheetName val="JUCKEYK"/>
      <sheetName val="견적서"/>
      <sheetName val="2공구산출내역"/>
      <sheetName val="CTEMCOST"/>
      <sheetName val="배수내역"/>
      <sheetName val="2000년1차"/>
      <sheetName val="6호기"/>
      <sheetName val="일위대가목차"/>
      <sheetName val="노임단가"/>
      <sheetName val="수목단가"/>
      <sheetName val="시설수량표"/>
      <sheetName val="식재수량표"/>
      <sheetName val="일위목록"/>
      <sheetName val="자재단가"/>
      <sheetName val="2.냉난방설비공사"/>
      <sheetName val="FRP PIPING 일위대가"/>
      <sheetName val="내역서2안"/>
      <sheetName val="2.1  노무비 평균단가산출"/>
      <sheetName val="데이타"/>
      <sheetName val="참조자료"/>
      <sheetName val="패널"/>
      <sheetName val="3단계"/>
      <sheetName val="2단계"/>
      <sheetName val="교통대책내역"/>
      <sheetName val="원가계산서(남측)"/>
      <sheetName val="공사손익"/>
      <sheetName val="고자현황"/>
      <sheetName val="COST"/>
      <sheetName val="단가조사"/>
      <sheetName val="대비"/>
      <sheetName val="9509"/>
      <sheetName val="입찰안"/>
      <sheetName val="미수금현황"/>
      <sheetName val="실행내역"/>
      <sheetName val="직노"/>
      <sheetName val="예가표"/>
      <sheetName val="유림총괄"/>
      <sheetName val="도급견적가"/>
      <sheetName val="COVER"/>
      <sheetName val="건물"/>
      <sheetName val="0_갑지"/>
      <sheetName val="8_현장관리비"/>
      <sheetName val="7_안전관리비"/>
      <sheetName val="건축내역"/>
      <sheetName val="돈암사업"/>
      <sheetName val="공사비예산서_토목분_"/>
      <sheetName val="01"/>
      <sheetName val="15 문제점"/>
      <sheetName val="POL6차-PIPING"/>
      <sheetName val="물량"/>
      <sheetName val="WEIGHT LIST"/>
      <sheetName val="산#2-1 (2)"/>
      <sheetName val="산#3-1"/>
      <sheetName val="견적대비표"/>
      <sheetName val="관리,공감"/>
      <sheetName val="설계내역서"/>
      <sheetName val="내역서-수정본"/>
      <sheetName val="실행철강하도"/>
      <sheetName val="대여현황"/>
      <sheetName val="기초목"/>
      <sheetName val="계수원본(99.2.28)"/>
      <sheetName val="공사비산출내역"/>
      <sheetName val="삼보지질"/>
      <sheetName val="구의33고"/>
      <sheetName val="수지표"/>
      <sheetName val="020114"/>
      <sheetName val="0111월"/>
      <sheetName val="공동"/>
      <sheetName val="MAIN"/>
      <sheetName val="npv"/>
      <sheetName val="보고"/>
      <sheetName val="7.자동제어공사"/>
      <sheetName val="7수지"/>
      <sheetName val="04.01"/>
      <sheetName val="노임"/>
      <sheetName val="관급자재"/>
      <sheetName val="형틀공사"/>
      <sheetName val="1,2,3,4,5단위수량"/>
      <sheetName val="파일의이용"/>
      <sheetName val="비교1"/>
      <sheetName val="봉천제출"/>
      <sheetName val="업무분장"/>
      <sheetName val="B1(반포1차)"/>
      <sheetName val="견적"/>
      <sheetName val="6맨홀H"/>
      <sheetName val="금융비용"/>
      <sheetName val="시행대비_(2)"/>
      <sheetName val="7__현장관리비_"/>
      <sheetName val="6__안전관리비"/>
      <sheetName val="내___역"/>
      <sheetName val="P_M_별"/>
      <sheetName val="Sheet1_(2)"/>
      <sheetName val="단면_(2)"/>
      <sheetName val="WEIGHT_LIST"/>
      <sheetName val="산#2-1_(2)"/>
      <sheetName val="2_대외공문"/>
      <sheetName val="TOWER_12TON"/>
      <sheetName val="TOWER_10TON"/>
      <sheetName val="원가계산_(2)"/>
      <sheetName val="Sheet2_(2)"/>
      <sheetName val="2_냉난방설비공사"/>
      <sheetName val="FRP_PIPING_일위대가"/>
      <sheetName val="2_1__노무비_평균단가산출"/>
      <sheetName val="계수원본(99_2_28)"/>
      <sheetName val="7_자동제어공사"/>
      <sheetName val="04_01"/>
      <sheetName val="15_문제점"/>
      <sheetName val="96까지"/>
      <sheetName val="97년"/>
      <sheetName val="98이후"/>
      <sheetName val="대비표(토공1안)"/>
      <sheetName val="연돌일위집계"/>
      <sheetName val="공통가설공사"/>
      <sheetName val="투찰"/>
      <sheetName val="결과조달"/>
      <sheetName val="설계명세"/>
      <sheetName val="수리결과"/>
      <sheetName val="본공사"/>
      <sheetName val="단독"/>
      <sheetName val="설계"/>
      <sheetName val="변경서식"/>
      <sheetName val="은행"/>
      <sheetName val="을-ATYPE"/>
      <sheetName val="적상기초자료"/>
      <sheetName val="시중노임"/>
      <sheetName val="단가산출"/>
      <sheetName val="산출근거"/>
      <sheetName val="소화실적"/>
      <sheetName val="내역서(당초변경)"/>
      <sheetName val="공량산출서"/>
      <sheetName val="DATA1"/>
      <sheetName val="pier(각형)"/>
      <sheetName val="평형공사비"/>
      <sheetName val="단가"/>
      <sheetName val="수수료율표"/>
      <sheetName val="호실data"/>
      <sheetName val="6PILE  (돌출)"/>
      <sheetName val="수량집계"/>
      <sheetName val="예산서"/>
      <sheetName val="물량내역서"/>
      <sheetName val="Sens&amp;Anal"/>
      <sheetName val="부표총괄"/>
      <sheetName val="국산화"/>
      <sheetName val="경비"/>
      <sheetName val="00노임기준"/>
      <sheetName val="교각별철근수량집계표"/>
      <sheetName val="구조물공"/>
      <sheetName val="부대공"/>
      <sheetName val="배수공"/>
      <sheetName val="토공"/>
      <sheetName val="포장공"/>
      <sheetName val="연결임시"/>
      <sheetName val="토공(우물통,기타) "/>
      <sheetName val="교량하부공"/>
      <sheetName val="내역서01"/>
      <sheetName val="단가 (2)"/>
      <sheetName val="골조시행"/>
      <sheetName val="급여관련자료"/>
      <sheetName val="평가데이터"/>
      <sheetName val="하수급견적대비"/>
      <sheetName val="청천내"/>
      <sheetName val="협력업체"/>
      <sheetName val="진주방향"/>
      <sheetName val="98지급계획"/>
      <sheetName val="변압기 및 발전기 용량"/>
      <sheetName val="작업년월"/>
      <sheetName val="세부내역"/>
      <sheetName val="시중노임(공사)"/>
      <sheetName val="납부내역"/>
      <sheetName val="빈"/>
      <sheetName val="현장현황"/>
      <sheetName val="터파기및재료"/>
      <sheetName val="DATA"/>
      <sheetName val="입찰"/>
      <sheetName val="현경"/>
      <sheetName val="금액,품셈"/>
      <sheetName val="갑지"/>
      <sheetName val="익산"/>
      <sheetName val="공사비집계"/>
      <sheetName val="명세서"/>
      <sheetName val="목록"/>
      <sheetName val="운영비산정가정"/>
      <sheetName val="추가예산"/>
      <sheetName val="건축2"/>
      <sheetName val="토목"/>
      <sheetName val="7.수지"/>
      <sheetName val="중기 부표"/>
      <sheetName val="대비표"/>
      <sheetName val="국내"/>
      <sheetName val="금융"/>
      <sheetName val="을지"/>
      <sheetName val="가설개략"/>
      <sheetName val="인사자료총집계"/>
      <sheetName val="견적내역"/>
      <sheetName val="misc"/>
      <sheetName val="간접비"/>
      <sheetName val="UG COM-8"/>
      <sheetName val="UG COM-11"/>
      <sheetName val="UG COM-7"/>
      <sheetName val="UG COM-6"/>
      <sheetName val="UG COM-5"/>
      <sheetName val="UG COM-4"/>
      <sheetName val="UG COM-3"/>
      <sheetName val="UG COM-2"/>
      <sheetName val="UG COM-1"/>
      <sheetName val="UG COM-12"/>
      <sheetName val="총물량"/>
      <sheetName val="1월"/>
      <sheetName val="조명시설"/>
      <sheetName val="물량내역"/>
      <sheetName val="ABUT수량-A1"/>
      <sheetName val="소방기계"/>
      <sheetName val="차액보증"/>
      <sheetName val="개산공사비"/>
      <sheetName val="스케즐"/>
      <sheetName val="9GNG운반"/>
      <sheetName val="기초일위"/>
      <sheetName val="횡배수관집현황(2공구)"/>
      <sheetName val="세금자료"/>
      <sheetName val="요율"/>
      <sheetName val="식재가격"/>
      <sheetName val="식재총괄"/>
      <sheetName val="AJ005"/>
      <sheetName val="판가반영"/>
      <sheetName val="손익차9월2"/>
      <sheetName val="DATE"/>
      <sheetName val="목차"/>
      <sheetName val="형틀물량집계"/>
      <sheetName val="포설물량(8회분)"/>
      <sheetName val="집수정(600-700)"/>
      <sheetName val="TRE TABLE"/>
      <sheetName val="결재판(삭제하지말아주세요)"/>
      <sheetName val="O＆P"/>
      <sheetName val="자  재"/>
      <sheetName val="건축외주"/>
      <sheetName val="인상효1"/>
      <sheetName val="설계명세서(전송장비분)"/>
      <sheetName val="EQT-ESTN"/>
      <sheetName val="AL공사(원)"/>
      <sheetName val="단"/>
      <sheetName val="1차 내역서"/>
      <sheetName val="3.건축(현장안)"/>
      <sheetName val="일위_파일"/>
      <sheetName val="현장관리비"/>
      <sheetName val="현장경비"/>
      <sheetName val="공문"/>
      <sheetName val="10ADIT05"/>
      <sheetName val="하치장수불부"/>
      <sheetName val="외주"/>
      <sheetName val="코드표"/>
      <sheetName val="STAND98"/>
      <sheetName val="STAND20"/>
      <sheetName val="BEND LOSS"/>
      <sheetName val="cal"/>
      <sheetName val="인천제철"/>
      <sheetName val="자료"/>
      <sheetName val="6공구(당초)"/>
      <sheetName val="증감대비"/>
      <sheetName val="토목주소"/>
      <sheetName val="프랜트면허"/>
      <sheetName val="토사(PE)"/>
      <sheetName val="가시설"/>
      <sheetName val="항목(1)"/>
      <sheetName val="BOOK4"/>
      <sheetName val="전문품의"/>
      <sheetName val="을"/>
      <sheetName val="wall"/>
      <sheetName val="ⴭⴭⴭⴭⴭ"/>
      <sheetName val="이토변실(A3-LINE)"/>
      <sheetName val="식재인부"/>
      <sheetName val="집계"/>
      <sheetName val="안전장치"/>
      <sheetName val="BLOCK(1)"/>
      <sheetName val="수량산출서"/>
      <sheetName val="가격조사서"/>
      <sheetName val="품셈"/>
      <sheetName val="부대"/>
      <sheetName val="도기류"/>
      <sheetName val="0000"/>
      <sheetName val="부안일위"/>
      <sheetName val="품셈TABLE"/>
      <sheetName val="상제품매출(원가)1~10월"/>
      <sheetName val="예약현황"/>
      <sheetName val="소개"/>
      <sheetName val="투자비"/>
      <sheetName val="각사별공사비분개 "/>
      <sheetName val="건축공사실행"/>
      <sheetName val="건축원가"/>
      <sheetName val="자재(원원+원대)"/>
      <sheetName val="일위대가(가설)"/>
      <sheetName val="1차설계변경내역"/>
      <sheetName val="회사정보"/>
      <sheetName val="장기미처리(업체)"/>
      <sheetName val="장기미처리(센터)"/>
      <sheetName val="구조부재산출서"/>
      <sheetName val="금광1터널"/>
      <sheetName val="단위수량"/>
      <sheetName val="갑지1"/>
      <sheetName val="실행"/>
      <sheetName val="입력부분"/>
      <sheetName val="색인구역"/>
      <sheetName val="사업비총괄표"/>
      <sheetName val="총내역"/>
      <sheetName val="분류표"/>
      <sheetName val="MEED"/>
      <sheetName val="마스터원본"/>
      <sheetName val="70%"/>
      <sheetName val="인건비"/>
      <sheetName val="물가시세표"/>
      <sheetName val="A조"/>
      <sheetName val="A갑지"/>
      <sheetName val="개인DATA"/>
      <sheetName val="기준단가"/>
      <sheetName val="공사비 내역 (가)"/>
      <sheetName val="계약동호배치도"/>
      <sheetName val="공사진행"/>
      <sheetName val="부하계산"/>
      <sheetName val="MACRO(전선관)"/>
      <sheetName val="납부서"/>
      <sheetName val="공비대비"/>
      <sheetName val="EUPDAT2"/>
      <sheetName val="공사내역"/>
      <sheetName val="시설물일위"/>
      <sheetName val="실행간접비"/>
      <sheetName val="기본사항"/>
      <sheetName val="피벗테이블데이터분석"/>
      <sheetName val="평균높이산출근거"/>
      <sheetName val="횡배수관위치조서"/>
      <sheetName val="1.기성청구공문양식"/>
      <sheetName val="2.기성청구갑지"/>
      <sheetName val="경비원 "/>
      <sheetName val="현장관리비데이타"/>
      <sheetName val="입찰내역서"/>
      <sheetName val="잡비산출"/>
      <sheetName val="인원자료"/>
      <sheetName val="수공기"/>
      <sheetName val="중기"/>
      <sheetName val="안양1공구_건축"/>
      <sheetName val="건설노임"/>
      <sheetName val="데리네이타현황"/>
      <sheetName val="토공(우물통,기타)_"/>
      <sheetName val="단가_(2)"/>
      <sheetName val="6PILE__(돌출)"/>
      <sheetName val="변압기_및_발전기_용량"/>
      <sheetName val="원가계산서"/>
      <sheetName val="A-1"/>
      <sheetName val="단위단가"/>
      <sheetName val="환산"/>
      <sheetName val="정산내역"/>
      <sheetName val="시장성초안camera"/>
      <sheetName val="XXXXXXXX"/>
      <sheetName val="4-1. 매출원가 손익계획 집계표"/>
      <sheetName val="4.2유효폭의 계산"/>
      <sheetName val="사통"/>
      <sheetName val="입적표"/>
      <sheetName val="수량산출서 갑지"/>
      <sheetName val="총괄갑 "/>
      <sheetName val="첨부#2.Cash Flow(현장작성)"/>
      <sheetName val="SG"/>
      <sheetName val="총괄"/>
      <sheetName val="공통가설"/>
      <sheetName val="시행대비_(2)1"/>
      <sheetName val="7__현장관리비_1"/>
      <sheetName val="6__안전관리비1"/>
      <sheetName val="내___역1"/>
      <sheetName val="P_M_별1"/>
      <sheetName val="Sheet1_(2)1"/>
      <sheetName val="단면_(2)1"/>
      <sheetName val="WEIGHT_LIST1"/>
      <sheetName val="산#2-1_(2)1"/>
      <sheetName val="계수원본(99_2_28)1"/>
      <sheetName val="2_냉난방설비공사1"/>
      <sheetName val="7_자동제어공사1"/>
      <sheetName val="04_011"/>
      <sheetName val="2_대외공문1"/>
      <sheetName val="TOWER_12TON1"/>
      <sheetName val="TOWER_10TON1"/>
      <sheetName val="원가계산_(2)1"/>
      <sheetName val="Sheet2_(2)1"/>
      <sheetName val="FRP_PIPING_일위대가1"/>
      <sheetName val="2_1__노무비_평균단가산출1"/>
      <sheetName val="15_문제점1"/>
      <sheetName val="7_수지"/>
      <sheetName val="중기_부표"/>
      <sheetName val="UG_COM-8"/>
      <sheetName val="UG_COM-11"/>
      <sheetName val="UG_COM-7"/>
      <sheetName val="UG_COM-6"/>
      <sheetName val="UG_COM-5"/>
      <sheetName val="UG_COM-4"/>
      <sheetName val="UG_COM-3"/>
      <sheetName val="UG_COM-2"/>
      <sheetName val="UG_COM-1"/>
      <sheetName val="UG_COM-12"/>
      <sheetName val="TRE_TABLE"/>
      <sheetName val="자__재"/>
      <sheetName val="1차_내역서"/>
      <sheetName val="3_건축(현장안)"/>
      <sheetName val="BEND_LOSS"/>
      <sheetName val="각사별공사비분개_"/>
      <sheetName val="공사비_내역_(가)"/>
      <sheetName val="부관수량집계"/>
      <sheetName val="EE-PROP"/>
      <sheetName val="유림콘도"/>
      <sheetName val="배수내역 (2)"/>
      <sheetName val="1.설계조건"/>
      <sheetName val="MOTOR"/>
      <sheetName val="대운산출"/>
      <sheetName val="부대내역"/>
      <sheetName val="#2_일위대가목록"/>
      <sheetName val="백호우계수"/>
      <sheetName val="유효폭의 계산"/>
      <sheetName val="PAD TR보호대기초"/>
      <sheetName val="가로등기초"/>
      <sheetName val="HANDHOLE(2)"/>
      <sheetName val="C.배수관공"/>
      <sheetName val="간접비계산"/>
      <sheetName val="전체"/>
      <sheetName val="XL4Poppy"/>
      <sheetName val="1062-X방향 "/>
      <sheetName val="표지 (2)"/>
      <sheetName val="96정변2"/>
      <sheetName val="전기"/>
      <sheetName val="첨"/>
      <sheetName val="I一般比"/>
      <sheetName val="환경관리"/>
      <sheetName val="적심사표"/>
      <sheetName val="시설일위"/>
      <sheetName val="조명일위"/>
      <sheetName val="실행원가내역"/>
      <sheetName val="TIE-I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/>
      <sheetData sheetId="467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대로근거"/>
      <sheetName val="#REF"/>
      <sheetName val="2호맨홀공제수량"/>
      <sheetName val="단면 (2)"/>
      <sheetName val="실행"/>
      <sheetName val="guard(mac)"/>
      <sheetName val="교각계산"/>
      <sheetName val="공사비예산서(토목분)"/>
      <sheetName val="중로근거"/>
      <sheetName val="6PILE  (돌출)"/>
      <sheetName val="Sheet1 (2)"/>
      <sheetName val="Sheet1"/>
      <sheetName val="터파기및재료"/>
      <sheetName val="수안보-MBR1"/>
      <sheetName val="금액내역서"/>
      <sheetName val="관로토공"/>
      <sheetName val="토사(PE)"/>
      <sheetName val="날개벽(시점좌측)"/>
      <sheetName val="INPUT(덕도방향-시점)"/>
      <sheetName val="8.3해석단면 선정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/>
      <sheetData sheetId="1"/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"/>
      <sheetName val="집계표"/>
      <sheetName val="내역서"/>
      <sheetName val="영동(일)"/>
      <sheetName val="영동(D)"/>
      <sheetName val="영동(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특수선일위대가"/>
      <sheetName val="행정처리경위서"/>
      <sheetName val="변경양식"/>
      <sheetName val="공비증감대비표"/>
      <sheetName val="내역서"/>
      <sheetName val="일위대가"/>
      <sheetName val="수량산출"/>
      <sheetName val="방음벽설치"/>
      <sheetName val="차액보증"/>
      <sheetName val="대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2-배수관공"/>
      <sheetName val="DATA 입력란"/>
      <sheetName val="1. 설계조건 2.단면가정 3. 하중계산"/>
      <sheetName val="측구조서"/>
      <sheetName val="L-2"/>
      <sheetName val="RL-1"/>
      <sheetName val="L-1"/>
      <sheetName val="보차도조서"/>
      <sheetName val="내역서"/>
      <sheetName val="설계내역서"/>
      <sheetName val="(C)원내역"/>
      <sheetName val="#REF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#REF"/>
      <sheetName val="설계내역서"/>
      <sheetName val="현장경비"/>
      <sheetName val="단가"/>
      <sheetName val="교대(A1-A2)"/>
      <sheetName val="내역서"/>
      <sheetName val="공사개요"/>
      <sheetName val="Dae_Jiju"/>
      <sheetName val="Sikje_ingun"/>
      <sheetName val="TREE_D"/>
      <sheetName val="건축내역"/>
      <sheetName val="대비"/>
      <sheetName val="BID"/>
      <sheetName val="일H35Y4"/>
      <sheetName val="사용성검토"/>
      <sheetName val="견적의뢰서"/>
      <sheetName val="일위대가"/>
      <sheetName val="실행내역"/>
      <sheetName val="교대(A1)"/>
      <sheetName val="배수공"/>
      <sheetName val="집계표"/>
      <sheetName val="공통가설"/>
      <sheetName val="공사비총괄표"/>
      <sheetName val="Sheet1 (2)"/>
      <sheetName val="별표총괄"/>
      <sheetName val="총괄내역서"/>
      <sheetName val="영동(D)"/>
      <sheetName val="노임"/>
      <sheetName val="실행철강하도"/>
      <sheetName val="양수장(기계)"/>
      <sheetName val="가격조사서"/>
      <sheetName val="해평견적"/>
      <sheetName val="청천내"/>
      <sheetName val="MIJIBI"/>
      <sheetName val="대림경상68억"/>
      <sheetName val="시공여유율"/>
      <sheetName val="재료비"/>
      <sheetName val="Sheet1"/>
      <sheetName val="장비집계"/>
      <sheetName val="EUL"/>
      <sheetName val="방배동내역(리라)"/>
      <sheetName val="건축공사집계표"/>
      <sheetName val="방배동내역 (총괄)"/>
      <sheetName val="부대공사총괄"/>
      <sheetName val="낙찰표"/>
      <sheetName val="제수"/>
      <sheetName val="공기"/>
      <sheetName val="부속동"/>
      <sheetName val="공종별"/>
      <sheetName val="제잡비"/>
      <sheetName val="물가변동 총괄서"/>
      <sheetName val="수량조서(신)"/>
      <sheetName val="금액내역서"/>
      <sheetName val="부하(성남)"/>
      <sheetName val="인건비"/>
      <sheetName val="ASALTOTA"/>
      <sheetName val="Sheet3"/>
      <sheetName val="설계조건"/>
      <sheetName val="허용전류-IEC"/>
      <sheetName val="허용전류-IEC DATA"/>
      <sheetName val="취수탑"/>
      <sheetName val="DATE"/>
      <sheetName val="기초1"/>
      <sheetName val="Sheet17"/>
      <sheetName val="7.1유효폭"/>
      <sheetName val="조명시설"/>
      <sheetName val="도시가스현황"/>
      <sheetName val="내역"/>
      <sheetName val="간접"/>
      <sheetName val="증감내역서"/>
      <sheetName val="저"/>
      <sheetName val="단위단가"/>
      <sheetName val="중기사용료"/>
      <sheetName val="노무비계"/>
      <sheetName val="새공통"/>
      <sheetName val="대전-교대(A1-A2)"/>
      <sheetName val="맨홀수량"/>
      <sheetName val="현황산출서"/>
      <sheetName val="EQUIP LIST"/>
      <sheetName val="수량집계"/>
      <sheetName val="프랜트면허"/>
      <sheetName val="토목주소"/>
      <sheetName val="현장관리비 산출내역"/>
      <sheetName val="동력부하계산"/>
      <sheetName val="경비"/>
      <sheetName val="변경내역대비표(2)"/>
      <sheetName val="TEST1"/>
      <sheetName val="노임단가"/>
      <sheetName val="본선 토공 분배표"/>
      <sheetName val="인사자료총집계"/>
      <sheetName val="평가데이터"/>
      <sheetName val="기본단가"/>
      <sheetName val="1,2,3,4,5단위수량"/>
      <sheetName val="Sheet1_(2)"/>
      <sheetName val="방배동내역_(총괄)"/>
      <sheetName val="물가변동_총괄서"/>
      <sheetName val="허용전류-IEC_DATA"/>
      <sheetName val="7_1유효폭"/>
      <sheetName val="EQUIP_LIST"/>
      <sheetName val="현장관리비_산출내역"/>
      <sheetName val="본선_토공_분배표"/>
      <sheetName val="Sheet1_(2)1"/>
      <sheetName val="물가변동_총괄서1"/>
      <sheetName val="방배동내역_(총괄)1"/>
      <sheetName val="허용전류-IEC_DATA1"/>
      <sheetName val="7_1유효폭1"/>
      <sheetName val="EQUIP_LIST1"/>
      <sheetName val="현장관리비_산출내역1"/>
      <sheetName val="본선_토공_분배표1"/>
      <sheetName val="현장관리비"/>
      <sheetName val="부하계산서"/>
      <sheetName val="기계경비일람"/>
      <sheetName val="뚝토공"/>
      <sheetName val="36+45-113-18+19+20I"/>
      <sheetName val="정부노임단가"/>
      <sheetName val="노무비단가"/>
      <sheetName val="단면치수"/>
      <sheetName val="데이타"/>
      <sheetName val="물량"/>
      <sheetName val="3.공통공사대비"/>
      <sheetName val="단면 (2)"/>
      <sheetName val="도급"/>
      <sheetName val="수량3"/>
      <sheetName val="특수선일위대가"/>
      <sheetName val="각사별공사비분개 "/>
      <sheetName val="장비"/>
      <sheetName val="산근1"/>
      <sheetName val="노무"/>
      <sheetName val="자재"/>
      <sheetName val="지급자재"/>
      <sheetName val="총공사내역서"/>
      <sheetName val="건축공사실행"/>
      <sheetName val="공사비예산서(토목분)"/>
      <sheetName val="갑지1"/>
      <sheetName val="토공 갑지"/>
      <sheetName val="방배동내역(한영)"/>
      <sheetName val="토사(PE)"/>
      <sheetName val="구조물견적"/>
      <sheetName val="물가시세"/>
      <sheetName val="자료"/>
      <sheetName val="Y-WORK"/>
      <sheetName val="INPUT"/>
      <sheetName val="구조물철거타공정이월"/>
      <sheetName val="1-1"/>
      <sheetName val="CTEMCOST"/>
      <sheetName val="공문"/>
      <sheetName val="D01"/>
      <sheetName val="D02"/>
      <sheetName val="전기"/>
      <sheetName val="설계개요"/>
      <sheetName val="장비내역서"/>
      <sheetName val="간접비"/>
      <sheetName val="식재인부"/>
      <sheetName val="입찰안"/>
      <sheetName val="차액보증"/>
      <sheetName val="정SW_원_"/>
      <sheetName val="000000"/>
      <sheetName val="원형1호맨홀토공수량"/>
      <sheetName val="BOX 본체"/>
      <sheetName val="중기일위대가"/>
      <sheetName val="경비2내역"/>
      <sheetName val="바닥판"/>
      <sheetName val="출자한도"/>
      <sheetName val="침하계"/>
      <sheetName val="대로근거"/>
      <sheetName val="중로근거"/>
      <sheetName val="갑지(추정)"/>
      <sheetName val="을 2"/>
      <sheetName val="을 1"/>
      <sheetName val="단면_(2)"/>
      <sheetName val="6호기"/>
      <sheetName val="MAT"/>
      <sheetName val="JUCKEYK"/>
      <sheetName val="내역1"/>
      <sheetName val="CIVIL"/>
      <sheetName val="단가비교표"/>
      <sheetName val="주식"/>
      <sheetName val="일위대가표"/>
      <sheetName val="찍기"/>
      <sheetName val="별표"/>
      <sheetName val="자재조사표"/>
      <sheetName val="설계흐름도"/>
      <sheetName val="자재단가"/>
      <sheetName val="변수데이타"/>
      <sheetName val="예가표"/>
      <sheetName val="9811"/>
      <sheetName val="Sheet5"/>
      <sheetName val=" "/>
      <sheetName val="WORK"/>
      <sheetName val="표지"/>
      <sheetName val="자재수량"/>
      <sheetName val="COVER-P"/>
      <sheetName val="총괄표"/>
      <sheetName val="기계경비(시간당)"/>
      <sheetName val="램머"/>
      <sheetName val="SG"/>
      <sheetName val="터널전기"/>
      <sheetName val="9GNG운반"/>
      <sheetName val="단가조사표"/>
      <sheetName val="70%"/>
      <sheetName val="TB-내역서"/>
      <sheetName val="유기공정"/>
      <sheetName val="Sheet2"/>
      <sheetName val="소요자재"/>
      <sheetName val="노무산출서"/>
      <sheetName val="Pier 3"/>
      <sheetName val="해외법인"/>
      <sheetName val="제경비"/>
      <sheetName val="실적"/>
      <sheetName val="입력(K0)"/>
      <sheetName val="노무비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산출금액내역"/>
      <sheetName val="적용률"/>
      <sheetName val="6PILE  (돌출)"/>
      <sheetName val="JUCK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2006납품"/>
      <sheetName val="연돌일위집계"/>
      <sheetName val="S1"/>
      <sheetName val="구성비"/>
      <sheetName val="L-type"/>
      <sheetName val="수량산출"/>
      <sheetName val="발생토"/>
      <sheetName val="터널조도"/>
      <sheetName val="외자배분"/>
      <sheetName val="외자내역"/>
      <sheetName val="정렬"/>
      <sheetName val="일년TOTAL"/>
      <sheetName val="배명(단가)"/>
      <sheetName val="FORM-0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현장지지물물량"/>
      <sheetName val="마감사양"/>
      <sheetName val="D-3109"/>
      <sheetName val="ABUT수량-A1"/>
      <sheetName val="1.취수장"/>
      <sheetName val="기성집계"/>
      <sheetName val="공내역서"/>
      <sheetName val="결재갑지"/>
      <sheetName val="일위대가(건축)"/>
      <sheetName val="표준건축비"/>
      <sheetName val="전체"/>
      <sheetName val="공문(신)"/>
      <sheetName val="3련 BOX"/>
      <sheetName val="견적대비표"/>
      <sheetName val="용수간선"/>
      <sheetName val="간선계산"/>
      <sheetName val="BOX(1.5X1.5)"/>
      <sheetName val="1호맨홀토공"/>
      <sheetName val="수목단가"/>
      <sheetName val="시설수량표"/>
      <sheetName val="기초단가"/>
      <sheetName val="조건표"/>
      <sheetName val="노임이"/>
      <sheetName val="을"/>
      <sheetName val="와동25-3(변경)"/>
      <sheetName val="Sheet4"/>
      <sheetName val="기성금내역서"/>
      <sheetName val="자바라1"/>
      <sheetName val="해외 연수비용 계산-삭제"/>
      <sheetName val="해외 기술훈련비 (합계)"/>
      <sheetName val="관로토공"/>
      <sheetName val="신천교(음성)"/>
      <sheetName val="2000년1차"/>
      <sheetName val="Sheet6"/>
      <sheetName val="결과조달"/>
      <sheetName val="암거날개벽"/>
      <sheetName val="계수시트"/>
      <sheetName val="기초"/>
      <sheetName val="U-TYPE(1)"/>
      <sheetName val="맨홀토공산출"/>
      <sheetName val="부도어음"/>
      <sheetName val="옹벽(수량)"/>
      <sheetName val="수량집계표"/>
      <sheetName val="공종별수량집계"/>
      <sheetName val="Baby일위대가"/>
      <sheetName val="7-3단면_상시"/>
      <sheetName val="12호기내역서(건축분)"/>
      <sheetName val="2"/>
      <sheetName val="품셈TABLE"/>
      <sheetName val="옹벽수량집계"/>
      <sheetName val="1SPAN"/>
      <sheetName val="단위중기"/>
      <sheetName val="골조시행"/>
      <sheetName val="적용단가"/>
      <sheetName val="TYPE A"/>
      <sheetName val="기둥(원형)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산출근거"/>
      <sheetName val="시설일위"/>
      <sheetName val="식재수량표"/>
      <sheetName val="식재일위"/>
      <sheetName val="T기성9605"/>
      <sheetName val="단가산출1"/>
      <sheetName val="단가산출2"/>
      <sheetName val="일위대가(가설)"/>
      <sheetName val="기기리스트"/>
      <sheetName val="수량명세서"/>
      <sheetName val="1공구 건정토건 토공"/>
      <sheetName val="철거산출근거"/>
      <sheetName val="금융비용"/>
      <sheetName val="K55수출"/>
      <sheetName val="c_balju"/>
      <sheetName val="매립"/>
      <sheetName val="WEON"/>
      <sheetName val="1ST"/>
      <sheetName val="수정2"/>
      <sheetName val="기경집계"/>
      <sheetName val="국공유지및사유지"/>
      <sheetName val="날개벽수량표"/>
      <sheetName val="광산내역"/>
      <sheetName val="방송(체육관)"/>
      <sheetName val="단면_(2)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시설물일위"/>
      <sheetName val="Total"/>
      <sheetName val="식재"/>
      <sheetName val="시설물"/>
      <sheetName val="식재출력용"/>
      <sheetName val="유지관리"/>
      <sheetName val="2000년 공정표"/>
      <sheetName val="1안98Billing"/>
      <sheetName val="#10거푸집유로폼(0~7m)"/>
      <sheetName val="상부하중"/>
      <sheetName val="풍하중1"/>
      <sheetName val="포장물량집계"/>
      <sheetName val="L형옹벽단위수량(35)"/>
      <sheetName val="L형옹벽단위수량(25)"/>
      <sheetName val="경영상태"/>
      <sheetName val="96까지"/>
      <sheetName val="97년"/>
      <sheetName val="98이후"/>
      <sheetName val="1.설계조건"/>
      <sheetName val="산출내역서집계표"/>
      <sheetName val="장비투입 (2)"/>
      <sheetName val="장문교(대전)"/>
      <sheetName val="건축"/>
      <sheetName val="유림골조"/>
      <sheetName val="9"/>
      <sheetName val="기지국"/>
      <sheetName val="단기차입금"/>
      <sheetName val="5사남"/>
      <sheetName val="메서,변+증"/>
      <sheetName val="공사내역"/>
      <sheetName val="C &amp; G RHS"/>
      <sheetName val="영업2"/>
      <sheetName val="CC16-내역서"/>
      <sheetName val="기성내역"/>
      <sheetName val="건축공사요약표"/>
      <sheetName val="집계내역서(가압장)"/>
      <sheetName val="흐름도"/>
      <sheetName val="수문보고"/>
      <sheetName val="예산총괄표"/>
      <sheetName val="날개벽(시점좌측)"/>
      <sheetName val="참조"/>
      <sheetName val="5.3 단면가정"/>
      <sheetName val="DANGA"/>
      <sheetName val="전기일위대가"/>
      <sheetName val="원가1(기계)"/>
      <sheetName val="부대내역"/>
      <sheetName val="Man Hole"/>
      <sheetName val="조내역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설비원가"/>
      <sheetName val="일위대가목차"/>
      <sheetName val="투자효율분석"/>
      <sheetName val="설계명세서"/>
      <sheetName val="설계기준"/>
      <sheetName val="목표세부명세"/>
      <sheetName val="신림자금"/>
      <sheetName val="선로정수계산"/>
      <sheetName val="COVER"/>
      <sheetName val="수리결과"/>
      <sheetName val="단위수량"/>
      <sheetName val="수질정화시설"/>
      <sheetName val="성곽내역서"/>
      <sheetName val="jobhist"/>
      <sheetName val="실시공"/>
      <sheetName val="CON포장수량"/>
      <sheetName val="ACUNIT"/>
      <sheetName val="CONUNIT"/>
      <sheetName val="포장공"/>
      <sheetName val="°©Áö"/>
      <sheetName val="L_type"/>
      <sheetName val="변경내역"/>
      <sheetName val="2연BOX"/>
      <sheetName val="TYPE-A"/>
      <sheetName val="간접1"/>
      <sheetName val="충주"/>
      <sheetName val="간지"/>
      <sheetName val="변경원가서갑"/>
      <sheetName val="증감대비"/>
      <sheetName val="관로토공집계표"/>
      <sheetName val="물량표"/>
      <sheetName val="설계서"/>
      <sheetName val="신우"/>
      <sheetName val="과천MAIN"/>
      <sheetName val="설비"/>
      <sheetName val="토공산출(주차장)"/>
      <sheetName val="업무처리전"/>
      <sheetName val="화전내"/>
      <sheetName val="2000용수잠관-수량집계"/>
      <sheetName val="F4-F7"/>
      <sheetName val="입찰내역"/>
      <sheetName val="STRA2"/>
      <sheetName val="WEIGHT LIST"/>
      <sheetName val="POL6차-PIPING"/>
      <sheetName val="산#2-1 (2)"/>
      <sheetName val="산#3-1"/>
      <sheetName val="설산1.나"/>
      <sheetName val="본사S"/>
      <sheetName val="상행-교대(A1-A2)"/>
      <sheetName val="FAB별"/>
      <sheetName val="교대시점"/>
      <sheetName val="비탈면보호공수량산출"/>
      <sheetName val="철근단면적"/>
      <sheetName val="은행"/>
      <sheetName val="개산공사비"/>
      <sheetName val="증가분"/>
      <sheetName val="증가수정"/>
      <sheetName val="문의사항"/>
      <sheetName val="수수료율표"/>
      <sheetName val="목록"/>
      <sheetName val="품셈기준"/>
      <sheetName val="1.토공"/>
      <sheetName val="내역서(기성청구)"/>
      <sheetName val="깨기"/>
      <sheetName val="토목-물가"/>
      <sheetName val="전라자금"/>
      <sheetName val="9509"/>
      <sheetName val="총괄"/>
      <sheetName val="교각계산"/>
      <sheetName val="차도조도계산"/>
      <sheetName val="조명율표"/>
      <sheetName val="공통비(전체)"/>
      <sheetName val="TYPE-1"/>
      <sheetName val="집1"/>
      <sheetName val="철근총괄집계표"/>
      <sheetName val="개화1교"/>
      <sheetName val="수량산출서-2"/>
      <sheetName val="펌프장수량산출(토)"/>
      <sheetName val="산근터빈"/>
      <sheetName val="기성신청"/>
      <sheetName val="Process Piping"/>
      <sheetName val="BQ(실행)"/>
      <sheetName val="구역화물"/>
      <sheetName val="토공사"/>
      <sheetName val="산출서양식01"/>
      <sheetName val="MOTOR"/>
      <sheetName val="Koreasea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CATCH_BASIN"/>
      <sheetName val="입출재고현황_(2)"/>
      <sheetName val="Man_Hole"/>
      <sheetName val="Process_Piping"/>
      <sheetName val="자재 집계표"/>
      <sheetName val="TYPE1"/>
      <sheetName val="철근량"/>
      <sheetName val="수량산출서 갑지"/>
      <sheetName val="A-100전제"/>
      <sheetName val="SPEC"/>
      <sheetName val="DC-2303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40집계"/>
      <sheetName val="말뚝지지력산정"/>
      <sheetName val="ELECTRIC"/>
      <sheetName val="SCHEDULE"/>
      <sheetName val="C-직노1"/>
      <sheetName val="data2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2F 회의실견적(5_14 일대)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산출3-유도등"/>
      <sheetName val="산출2-동력"/>
      <sheetName val="40단가산출서"/>
      <sheetName val="원가계산"/>
      <sheetName val="원가계산서(남측)"/>
      <sheetName val="역T형"/>
      <sheetName val="PILE"/>
      <sheetName val="도장수량(하1)"/>
      <sheetName val="주형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터파기및재료"/>
      <sheetName val="일반공사"/>
      <sheetName val="O＆P"/>
      <sheetName val="결재판(삭제하지말아주세요)"/>
      <sheetName val="CAL"/>
      <sheetName val="배관내역"/>
      <sheetName val="부대공사"/>
      <sheetName val="중동공구"/>
      <sheetName val="960318-1"/>
      <sheetName val="PI"/>
      <sheetName val="공사비증감"/>
      <sheetName val="FLA"/>
      <sheetName val="할증 "/>
      <sheetName val="예가대비"/>
      <sheetName val="FB25JN"/>
      <sheetName val="재료"/>
      <sheetName val="예정(3)"/>
      <sheetName val="동원(3)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철골공사"/>
      <sheetName val="공종별집계표"/>
      <sheetName val="Calculation"/>
      <sheetName val="골재"/>
      <sheetName val="원가계산서"/>
      <sheetName val="소방사항"/>
      <sheetName val="방수"/>
      <sheetName val="중기"/>
      <sheetName val="심의위원명단"/>
      <sheetName val="실행간접비"/>
      <sheetName val="소화실적"/>
      <sheetName val="Raw Data"/>
      <sheetName val="tggwan(mac)"/>
      <sheetName val="우각부보강"/>
      <sheetName val="인천성심병원"/>
      <sheetName val="COA-17"/>
      <sheetName val="C-18"/>
      <sheetName val="견적서"/>
      <sheetName val="산출내역서"/>
      <sheetName val="원가"/>
      <sheetName val="교통대책내역"/>
      <sheetName val="PHC파일 천공 및 항타"/>
      <sheetName val="품의서"/>
      <sheetName val="공사원가"/>
      <sheetName val="0"/>
      <sheetName val="참고"/>
      <sheetName val="S12"/>
      <sheetName val="S9"/>
      <sheetName val="S14"/>
      <sheetName val="SBT NO Proj. Controlling Report"/>
      <sheetName val="1TL종점(1)"/>
      <sheetName val="경산"/>
      <sheetName val="잡비계산"/>
      <sheetName val="견적"/>
      <sheetName val="품의"/>
      <sheetName val="조도계산서 (도서)"/>
      <sheetName val="주공 갑지"/>
      <sheetName val="공문갑지"/>
      <sheetName val="AC포장수량"/>
      <sheetName val="수량이동"/>
      <sheetName val="산1~6"/>
      <sheetName val="토목"/>
      <sheetName val="내역표지"/>
      <sheetName val="시멘트"/>
      <sheetName val="음료실행"/>
      <sheetName val="충돌 내용"/>
      <sheetName val="예산서"/>
      <sheetName val="3BL공동구 수량"/>
      <sheetName val="부안일위"/>
      <sheetName val="소비자가"/>
      <sheetName val="20관리비율"/>
      <sheetName val="금융구조검토"/>
      <sheetName val="삼성전기"/>
      <sheetName val="하도내역 (철콘)"/>
      <sheetName val="노무산출"/>
      <sheetName val="정산내역서"/>
      <sheetName val="49일위"/>
      <sheetName val="경비_원본"/>
      <sheetName val="방음벽연장집계-여기까지만 출력"/>
      <sheetName val="기안"/>
      <sheetName val="허용전류_IEC"/>
      <sheetName val="허용전류_IEC DATA"/>
      <sheetName val="xxxxxx"/>
      <sheetName val="5.모델링"/>
      <sheetName val="G2설비도급"/>
      <sheetName val="21301동"/>
      <sheetName val="11"/>
      <sheetName val="주간기성"/>
      <sheetName val="직종인원"/>
      <sheetName val="일일총괄"/>
      <sheetName val="검사현황"/>
      <sheetName val="10"/>
      <sheetName val="부하"/>
      <sheetName val="Book2"/>
      <sheetName val="8"/>
      <sheetName val="견적서세부내용"/>
      <sheetName val="견적내용입력"/>
      <sheetName val="작성방법"/>
      <sheetName val="사통"/>
      <sheetName val="R.C RAHMEN 해석"/>
      <sheetName val="APT"/>
      <sheetName val="을지"/>
      <sheetName val="공사유형"/>
      <sheetName val="Quantity"/>
      <sheetName val="??"/>
      <sheetName val="PKG"/>
      <sheetName val="입적표"/>
      <sheetName val="기초공"/>
      <sheetName val="토적표"/>
      <sheetName val="맨홀수량집계"/>
      <sheetName val="h-013211-2"/>
      <sheetName val="중기비"/>
      <sheetName val="공종별집계표(건축)"/>
      <sheetName val="FOOTING단면력"/>
      <sheetName val="배수내역"/>
      <sheetName val="INPUT(덕도방향-시점)"/>
      <sheetName val="맨홀수량산출"/>
      <sheetName val="석축단"/>
      <sheetName val="법면수집"/>
      <sheetName val="안정계산"/>
      <sheetName val="단면검토"/>
      <sheetName val="가도공"/>
      <sheetName val="1호인버트수량"/>
      <sheetName val="석축설면"/>
      <sheetName val="법면단"/>
      <sheetName val="CONCRETE"/>
      <sheetName val="소일위대가코드표"/>
      <sheetName val="UB2"/>
      <sheetName val="가설건물"/>
      <sheetName val="퇴직공제"/>
      <sheetName val="건강보험료"/>
      <sheetName val="노인장기요양보험료"/>
      <sheetName val="구체"/>
      <sheetName val="자"/>
      <sheetName val="노"/>
      <sheetName val="기둥"/>
      <sheetName val="공통부대비"/>
      <sheetName val="도장수량⿞陂_x0000_"/>
      <sheetName val="전체수⿞陂"/>
      <sheetName val="도장수량䀀⽎陂_x0000_"/>
      <sheetName val="전체수량집계"/>
      <sheetName val="터파기및_x0000__x0000_"/>
      <sheetName val="터파기및0_x0000_"/>
      <sheetName val="터파기및頚ሷ"/>
      <sheetName val="도장수량뀀㆓_x0000__x0000_"/>
      <sheetName val="도장수량 ⪓_x0000__x0000_"/>
      <sheetName val="도장수량⎄ꀀ㔢"/>
      <sheetName val="동원(젔㢇"/>
      <sheetName val="동원(⎄"/>
      <sheetName val="동원(ꠞ⌲"/>
      <sheetName val="동원(ꠥ⌲"/>
      <sheetName val="동원(瀀ᗝ"/>
      <sheetName val="전체수량堛ㆌ"/>
      <sheetName val="전체수량堘ㆌ"/>
      <sheetName val="전체수ḱ텭/"/>
      <sheetName val="전체수ḱ푭/"/>
      <sheetName val="전체수㪄저"/>
      <sheetName val="전체수량㪄"/>
      <sheetName val="전체수량㪄"/>
      <sheetName val="전체수량㪄"/>
      <sheetName val="전체수㪄栀"/>
      <sheetName val="전체수ꠉ㒉뀀"/>
      <sheetName val="전체수량Ḅ푭"/>
      <sheetName val="전체수량Ḇ푭"/>
      <sheetName val="전체수㪄뀀"/>
      <sheetName val="전체수㪄저"/>
      <sheetName val="전체수㪄耀"/>
      <sheetName val="전체수량㪄"/>
      <sheetName val="전체수젂㺌怀"/>
      <sheetName val="전체수砌㸺က"/>
      <sheetName val="전체수砂㸺倀"/>
      <sheetName val="전체수砱㸺"/>
      <sheetName val="전체수砱㸺䠀"/>
      <sheetName val="전체수瀀⯞_x0000_"/>
      <sheetName val="전체수_x0000_᫜_x0000_"/>
      <sheetName val="전체수猱๭0"/>
      <sheetName val="전체수ⰸ怀"/>
      <sheetName val="전체수ᠱ㠹䀀"/>
      <sheetName val="전체수䀱ᶓ_x0000_"/>
      <sheetName val="전체수뀀⃟_x0000_"/>
      <sheetName val="전체수　⋛_x0000_"/>
      <sheetName val="전체수ꀱ⊌_x0000_"/>
      <sheetName val="전체수량　⋛"/>
      <sheetName val="도장수⠱㔺栀_xdc39_猇"/>
      <sheetName val="도장수⠱ℴ쀀뢈ጂ"/>
      <sheetName val="전체수⠖㔺저"/>
      <sheetName val="전체수砖㖌"/>
      <sheetName val="전체수⠗㔺䀀"/>
      <sheetName val="도장수⠱ℴ䀀뢌ጂ"/>
      <sheetName val="도장수⠱㔺瀀猉"/>
      <sheetName val="도장수倱ᖍ_x0000__x0000_切"/>
      <sheetName val="전체수　⫡_x0000_"/>
      <sheetName val="도장수량ᗛ_x0000__x0000_"/>
      <sheetName val="도장수량က᳟_x0000__x0000_"/>
      <sheetName val="전체수량退ᦐ"/>
      <sheetName val="전체수怀ẑ_x0000_"/>
      <sheetName val="도장수怱ẑ_x0000__x0000_切"/>
      <sheetName val="전체수怱ẑ_x0000_"/>
      <sheetName val="전체수 ᧟_x0000_"/>
      <sheetName val="도장수週ᦐ_x0000__x0000_切"/>
      <sheetName val="전체수瀀ㆍ_x0000_"/>
      <sheetName val="도장수_x0000_㇜_x0000__x0000_切"/>
      <sheetName val="전체수뀀⻜_x0000_"/>
      <sheetName val="도장수瀀⃡_x0000__x0000_切"/>
      <sheetName val="도장수량ᾒ_x0000__x0000_"/>
      <sheetName val="전체수량标㔷"/>
      <sheetName val="전체수량렑㖉"/>
      <sheetName val="전체수_x0000__x0000_퀀"/>
      <sheetName val="전체수량/_x0000_"/>
      <sheetName val="전체수砏㒉"/>
      <sheetName val="도장수ᠱ㐷怀洫猃"/>
      <sheetName val="전체수량᠖㐷"/>
      <sheetName val="도장수량_xd812_₆䠀沣"/>
      <sheetName val="도장수량_xd813_₆蠀ꨟ"/>
      <sheetName val="도장수량猀ﱭ/_x0000_"/>
      <sheetName val="도장수猱ﱭ/_x0000_倀"/>
      <sheetName val="전체수_x0000__x0000_Ԁ"/>
      <sheetName val="전체수 ᧡_x0000_"/>
      <sheetName val="도장수량倀ᖎ_x0000__x0000_"/>
      <sheetName val="도장수량뀀⾍_x0000__x0000_"/>
      <sheetName val="전체수량뀀⾍"/>
      <sheetName val="도장수량耀↓_x0000__x0000_"/>
      <sheetName val="도장수량䀀⒏_x0000__x0000_"/>
      <sheetName val="전체수⿞陂"/>
      <sheetName val="도장수량䀀࿠辜_x0000_"/>
      <sheetName val="도장수량耀࿙辜_x0000_"/>
      <sheetName val="도장수량退ཏ辜_x0000_"/>
      <sheetName val="전체수량_x0000__x0000_"/>
      <sheetName val="도장수량堉㽑瀀┗"/>
      <sheetName val="도장수량ࠔ᰹搜"/>
      <sheetName val="도장수량栗᲋ꀀ齲"/>
      <sheetName val="도장수량࠘᰹蠀숈"/>
      <sheetName val="도장수량࠘᰹쐞"/>
      <sheetName val="도장수1_x0000_Ԁ_x0000_"/>
      <sheetName val="동원인원산출"/>
      <sheetName val="118.세금과공과"/>
      <sheetName val="108.수선비"/>
      <sheetName val="BS"/>
      <sheetName val="25.보증금(임차보증금외)"/>
      <sheetName val="Pricing"/>
      <sheetName val="Debt Service Schedule"/>
      <sheetName val="Krw"/>
      <sheetName val="토목내역"/>
      <sheetName val="Cash_Flow"/>
      <sheetName val="NOPAT"/>
      <sheetName val="Invested Capital"/>
      <sheetName val="WACC"/>
      <sheetName val="EVA"/>
      <sheetName val="매출GPU"/>
      <sheetName val="매출HLDS"/>
      <sheetName val="HZ_매출재료비"/>
      <sheetName val="PT_매출재료비"/>
      <sheetName val="Deteriorated Asset"/>
      <sheetName val="제-노임"/>
      <sheetName val="2월가격표-ESG-1월"/>
      <sheetName val="G.R300경비"/>
      <sheetName val="관급"/>
      <sheetName val="장비 (2)"/>
      <sheetName val="지수적용공사비내역서"/>
      <sheetName val="SANBAISU"/>
      <sheetName val="SRC-B3U2"/>
      <sheetName val="UB Beam Box-up"/>
      <sheetName val="Rate"/>
      <sheetName val="DOOR&amp;WINDOW"/>
      <sheetName val="Du toan"/>
      <sheetName val="Keothep"/>
      <sheetName val="Re-bar"/>
      <sheetName val="우수"/>
      <sheetName val="10.단면설계"/>
      <sheetName val="2~5.단면가정&amp;안정검토"/>
      <sheetName val="10.1.단면검토"/>
      <sheetName val="WEIGHT_LIST"/>
      <sheetName val="산#2-1_(2)"/>
      <sheetName val="공정data"/>
      <sheetName val="2차선환산길이"/>
      <sheetName val="급여명세서"/>
      <sheetName val="급여등록"/>
      <sheetName val="DHEQSUPT"/>
      <sheetName val="공사종류(참고)"/>
      <sheetName val="상행-교대(洅⿋︸_x0000__x0000__x0000_"/>
      <sheetName val="세부내역서"/>
      <sheetName val="만기"/>
      <sheetName val="정산표"/>
      <sheetName val="영원bs"/>
      <sheetName val="영원is"/>
      <sheetName val="SDF"/>
      <sheetName val="YSS"/>
      <sheetName val="연결분개99"/>
      <sheetName val="투자자본상계"/>
      <sheetName val="지분법적용금액"/>
      <sheetName val="채권채무상계"/>
      <sheetName val="미실현제거"/>
      <sheetName val="당기내부거래"/>
      <sheetName val="당기하향"/>
      <sheetName val="매출총이익율"/>
      <sheetName val="MINI"/>
      <sheetName val="연결분개(외부순이익)"/>
      <sheetName val="연결분개(거래.채권채무) (2)"/>
      <sheetName val="99환산손익"/>
      <sheetName val="전기내부거래"/>
      <sheetName val="99지분법평가손익"/>
      <sheetName val="연결분개(거래.채권채무)"/>
      <sheetName val="연결조정대"/>
      <sheetName val="99발견사항"/>
      <sheetName val="발견사항"/>
      <sheetName val="wbs"/>
      <sheetName val="wpl"/>
      <sheetName val="대차대조표"/>
      <sheetName val="손익계산서"/>
      <sheetName val="수정분개"/>
      <sheetName val="대차"/>
      <sheetName val="손익"/>
      <sheetName val="잉여금"/>
      <sheetName val="현금흐름표"/>
      <sheetName val="현금흐름표검증조서"/>
      <sheetName val="만기 (2)"/>
      <sheetName val="TB"/>
      <sheetName val="99지분법평가ﾐ쟿"/>
      <sheetName val="00'미수"/>
      <sheetName val="She_x0000__x0000_2"/>
      <sheetName val="꺐윂"/>
      <sheetName val="기본"/>
      <sheetName val="1.외주공사"/>
      <sheetName val="2.직영공사"/>
      <sheetName val="감가상각"/>
      <sheetName val="XREF"/>
      <sheetName val="시산표"/>
      <sheetName val="영화별rawdata"/>
      <sheetName val="She??2"/>
      <sheetName val="COMBINED"/>
      <sheetName val="VALSTAT"/>
      <sheetName val="총괄(회사)"/>
      <sheetName val="무형자산"/>
      <sheetName val="전산기기최종"/>
      <sheetName val="집기비품최종"/>
      <sheetName val="만기0701"/>
      <sheetName val="부재료입고집계"/>
      <sheetName val="외화"/>
      <sheetName val="자금동향"/>
      <sheetName val="손익합산"/>
      <sheetName val="지분법적용투자주식"/>
      <sheetName val="原价计算表"/>
      <sheetName val="P50.subsequent"/>
      <sheetName val="Significant Processes"/>
      <sheetName val="정기적금"/>
      <sheetName val="인건비예산(정규직)"/>
      <sheetName val="인건비예산(용역)"/>
      <sheetName val="제품별원가분석"/>
      <sheetName val="7 _2_"/>
      <sheetName val="7 (2)"/>
      <sheetName val="연결분개(거래.Ʉ_x0000_₎㔀"/>
      <sheetName val=""/>
      <sheetName val="ʉ_x0000_䀀"/>
      <sheetName val="2.2"/>
      <sheetName val="2.2 Yrly Comparison"/>
      <sheetName val="5. BSC Developmt"/>
      <sheetName val="Links"/>
      <sheetName val="Lead"/>
      <sheetName val="생산량"/>
      <sheetName val="WELDING"/>
      <sheetName val="She"/>
      <sheetName val="회사정보"/>
      <sheetName val="(참고)개인별 임금인상안"/>
      <sheetName val="(참고)DC형 선택자 퇴직금 추계"/>
      <sheetName val="Margins"/>
      <sheetName val="실사"/>
      <sheetName val="상품원가피벗"/>
      <sheetName val="연결분개(거래_채권채무)_(2)"/>
      <sheetName val="연결분개(거래_채권채무)"/>
      <sheetName val="만기_(2)"/>
      <sheetName val="0814_5만이하"/>
      <sheetName val="재료수율"/>
      <sheetName val="원가분석"/>
      <sheetName val="원재료"/>
      <sheetName val="npv"/>
      <sheetName val="Sheet12"/>
      <sheetName val="미수"/>
      <sheetName val="완성차 미수금"/>
      <sheetName val="03"/>
      <sheetName val="토지"/>
      <sheetName val="임대주택"/>
      <sheetName val="pg15"/>
      <sheetName val="3. BSC NC ratio"/>
      <sheetName val="1.변경범위"/>
      <sheetName val="TCA"/>
      <sheetName val="지급보증금74"/>
      <sheetName val="She__2"/>
      <sheetName val="CPK"/>
      <sheetName val="매출분석"/>
      <sheetName val="2.생산성-2"/>
      <sheetName val="주행"/>
      <sheetName val="A"/>
      <sheetName val="매출TOT"/>
      <sheetName val="INDEX"/>
      <sheetName val="Cash Flows"/>
      <sheetName val="Inventory and Purchases"/>
      <sheetName val="Assumptions and Dashboard"/>
      <sheetName val="Headcount Overview"/>
      <sheetName val="손익계ʰ_x0000_"/>
      <sheetName val="특정현금과예금"/>
      <sheetName val="현금과예금"/>
      <sheetName val="TaxCalc"/>
      <sheetName val="24.보증금(전신전화가입권)"/>
      <sheetName val="1_외주공사"/>
      <sheetName val="2_직영공사"/>
      <sheetName val="안산기계장치"/>
      <sheetName val="Budget"/>
      <sheetName val="Configuration"/>
      <sheetName val="3.판관비명세서"/>
      <sheetName val="2001급여"/>
      <sheetName val="중연"/>
      <sheetName val="용연"/>
      <sheetName val="울산"/>
      <sheetName val="대구"/>
      <sheetName val="구미"/>
      <sheetName val="광주"/>
      <sheetName val="언양"/>
      <sheetName val="진천"/>
      <sheetName val="בית השקעות"/>
      <sheetName val="st"/>
      <sheetName val="Supplement2"/>
      <sheetName val="연금개시전"/>
      <sheetName val="She_x005f_x0000__x005f_x0000_2"/>
      <sheetName val="9,10월신제품 (2)"/>
      <sheetName val="①매출"/>
      <sheetName val="연결분개(거래_채권채무)_(2)1"/>
      <sheetName val="연결분개(거래_채권채무)1"/>
      <sheetName val="만기_(2)1"/>
      <sheetName val="9,10월신제품_(2)"/>
      <sheetName val="시산표 (2)"/>
      <sheetName val="고정1"/>
      <sheetName val="실행계획"/>
      <sheetName val="Start"/>
      <sheetName val="종합_SP"/>
      <sheetName val="종합_MP"/>
      <sheetName val="무림SP_상세"/>
      <sheetName val="무림페이퍼_상세"/>
      <sheetName val="종합"/>
      <sheetName val="계약ITEM"/>
      <sheetName val="Package 3"/>
      <sheetName val="low schedule"/>
      <sheetName val="피뢰침"/>
      <sheetName val="cellar lighting"/>
      <sheetName val="main building"/>
      <sheetName val="auxiliary building"/>
      <sheetName val="earthing"/>
      <sheetName val="highbay lighting"/>
      <sheetName val="trolley"/>
      <sheetName val="cable tray"/>
      <sheetName val="_x0000__x0008__x0000__x0004__x0000_"/>
      <sheetName val="ࠀ฀ࠀ؀ԀЀԀ̀"/>
      <sheetName val="9609Aß"/>
      <sheetName val="업무계획1"/>
      <sheetName val="포장절단"/>
      <sheetName val="아산추가1220"/>
      <sheetName val="48전력선로일위"/>
      <sheetName val="경제성분석"/>
      <sheetName val="건축원가계산서"/>
      <sheetName val="냉매배관"/>
      <sheetName val="드레인"/>
      <sheetName val="기타"/>
      <sheetName val="TRE TABLE"/>
      <sheetName val="순환펌프"/>
      <sheetName val="저수조"/>
      <sheetName val="급,배기팬"/>
      <sheetName val="급탕순환펌프"/>
      <sheetName val="유림총괄"/>
      <sheetName val="산근"/>
      <sheetName val="전계가"/>
      <sheetName val="공사비"/>
      <sheetName val="우수공총괄수량집계"/>
      <sheetName val="신표지1"/>
      <sheetName val="B"/>
      <sheetName val="L형옹벽(key)"/>
      <sheetName val="계산결과(출력하지말것)"/>
      <sheetName val="3.바닥판설계"/>
      <sheetName val="동원(_x0000__x0000_"/>
      <sheetName val="0217상가미분양자산"/>
      <sheetName val="TOWER 12TON"/>
      <sheetName val="TOWER 10TON"/>
      <sheetName val="변수값"/>
      <sheetName val="중기상차"/>
      <sheetName val="AS복구"/>
      <sheetName val="중기터파기"/>
      <sheetName val="A-TYPE 단위수량"/>
      <sheetName val="터널길이별 m당 단가"/>
      <sheetName val="대운산출"/>
      <sheetName val="도장수량_x0000__x0000_Ԁ_x0000_"/>
      <sheetName val="도장수耱⺎_x0000__x0000_切"/>
      <sheetName val="도장수량耀⺎_x0000__x0000_"/>
      <sheetName val="도장수량쀀ᮎ_x0000__x0000_"/>
      <sheetName val="도장수량耀Ⲏ_x0000__x0000_"/>
      <sheetName val="도장수량퀀⒑_x0000__x0000_"/>
      <sheetName val="도장수↌_x0000__x0000_切"/>
      <sheetName val="도장수량蠇ᶊ　꧹"/>
      <sheetName val="전체수 ᛙ_x0000_"/>
      <sheetName val="전체수ꀱẑ_x0000_"/>
      <sheetName val="도장수ꀱẑ_x0000__x0000_切"/>
      <sheetName val="도장수량ꀀẑ_x0000__x0000_"/>
      <sheetName val="도장수週Ấ_x0000__x0000_切"/>
      <sheetName val="전체수週Ấ_x0000_"/>
      <sheetName val="전체수량預㊊"/>
      <sheetName val="전체수량팂๩"/>
      <sheetName val="전체수　⮒_x0000_"/>
      <sheetName val="교통신퀀ⓢ"/>
      <sheetName val="도장수‱Ⲕ_x0000__x0000_切"/>
      <sheetName val="교통신　៕"/>
      <sheetName val="교통신_x0000_㇠"/>
      <sheetName val="도장수량쀀▐_x0000__x0000_"/>
      <sheetName val="도장수량倀◟_x0000__x0000_"/>
      <sheetName val="전체수怀ᗝ_x0000_"/>
      <sheetName val="전체수량ꀀẓ"/>
      <sheetName val="도장수량쀀⒐_x0000__x0000_"/>
      <sheetName val="도장수쀱⒐_x0000__x0000_切"/>
      <sheetName val="전체수쀱⒐_x0000_"/>
      <sheetName val="전체수倱ⓟ_x0000_"/>
      <sheetName val="전체수쨱䡬0"/>
      <sheetName val="도장수량쨄䡬0_x0000_"/>
      <sheetName val="도장수량옅筘0_x0000_"/>
      <sheetName val="도장수량ꀀ㇞_x0000__x0000_"/>
      <sheetName val="동원(ꠖ㠳"/>
      <sheetName val="도장수량젆㰴退㖍"/>
      <sheetName val="도장수䀱⽫_x0000__x0000_切"/>
      <sheetName val="전체수⪒_x0000_"/>
      <sheetName val="도장수량_xd80b_㨹䠀䷓"/>
      <sheetName val="동원(_xd807_㞉"/>
      <sheetName val="동원(_xd80c_㞉"/>
      <sheetName val="도장수량퀉罰0_x0000_"/>
      <sheetName val="동원(㒊"/>
      <sheetName val="동원(㒊"/>
      <sheetName val="동원(⠞ḵ"/>
      <sheetName val="도장수량⠩ḵ蠀_xd881_"/>
      <sheetName val="동원(퀊罰"/>
      <sheetName val="도장수량쌀䄅/_x0000_"/>
      <sheetName val="동원(⸴"/>
      <sheetName val="동원(耂ୱ"/>
      <sheetName val="동원(퀂籰"/>
      <sheetName val="도장수량က_x0000_⠀"/>
      <sheetName val="동원(　◜"/>
      <sheetName val="도장수량쌈㈅/_x0000_"/>
      <sheetName val="도장수량က_x0000_ 幍"/>
      <sheetName val="도장수량쌀㈅/_x0000_"/>
      <sheetName val="도장수량퀂_xde70_/_x0000_"/>
      <sheetName val="동원(퀃㽰"/>
      <sheetName val="동원(ᶊ"/>
      <sheetName val="도장수량㢇_x0000_힀"/>
      <sheetName val="동원(順㠵"/>
      <sheetName val="동원(ᶊ"/>
      <sheetName val="전체수량㢇"/>
      <sheetName val="도장수량㢇저홦"/>
      <sheetName val="동원(丂퉮"/>
      <sheetName val="동원(/_x0000_"/>
      <sheetName val="AH-1 "/>
      <sheetName val="OHU"/>
      <sheetName val="비교1"/>
      <sheetName val="일위목록"/>
      <sheetName val="관급자재㧈_x0014_冈"/>
      <sheetName val="플랜트 설치"/>
      <sheetName val="list price"/>
      <sheetName val="부표총괄"/>
      <sheetName val="태화42 "/>
      <sheetName val="토목공사"/>
      <sheetName val="단가표"/>
      <sheetName val="명세서"/>
      <sheetName val="1.1서버도입"/>
      <sheetName val="동원(3-"/>
      <sheetName val="유림콘도"/>
      <sheetName val="공사비산출내역"/>
      <sheetName val="현장명령서"/>
      <sheetName val="96보완계획7_12"/>
      <sheetName val="96보완계획7.12"/>
      <sheetName val="도장수량렉㜸᠀鹟"/>
      <sheetName val="전체수량丐彮"/>
      <sheetName val="동원(ࠆ㔳"/>
      <sheetName val="동원(씂鉫"/>
      <sheetName val="동원(씂恫"/>
      <sheetName val="동원(씍恫"/>
      <sheetName val="교통신_x0000__x0000_"/>
      <sheetName val="도장수량씉恫0_x0000_"/>
      <sheetName val="도장수량츆鱪/_x0000_"/>
      <sheetName val="동원(츃鑪"/>
      <sheetName val="도장수량츂鑪/_x0000_"/>
      <sheetName val="동원(_xd80a_㤸"/>
      <sheetName val="동원(_xd80c_㤸"/>
      <sheetName val="동원(츉ᑪ"/>
      <sheetName val="동원(츀ᑪ"/>
      <sheetName val="동원(츉❪"/>
      <sheetName val="동원(츊❪"/>
      <sheetName val="도장수량츃❪0_x0000_"/>
      <sheetName val="도장수량츅⩪0_x0000_"/>
      <sheetName val="도장수량䠆⸶堀䝽"/>
      <sheetName val="도장수량ԇmᠰQ"/>
      <sheetName val="도장수량〉٩0_x0000_"/>
      <sheetName val="동원(』٩"/>
      <sheetName val="도장수량《٩0_x0000_"/>
      <sheetName val="도장수량〄蝩0_x0000_"/>
      <sheetName val="도장수량〆蝩0_x0000_"/>
      <sheetName val="도장수량_xdf68_/_x0000_"/>
      <sheetName val="도장수량젇ⴳ 㥍"/>
      <sheetName val="동원(ꠐ㰷"/>
      <sheetName val="우수공사"/>
      <sheetName val="sort"/>
      <sheetName val="현장관리비_瓈¼甌¼헾"/>
      <sheetName val="확인서"/>
      <sheetName val="수원공공사비"/>
      <sheetName val="은_x0000_"/>
      <sheetName val="단가비교"/>
      <sheetName val="95D"/>
      <sheetName val="94D"/>
      <sheetName val="Gia VLNCMTC"/>
      <sheetName val="Sheet1_(2)3"/>
      <sheetName val="물가변동_총괄서3"/>
      <sheetName val="방배동내역_(총괄)3"/>
      <sheetName val="7_1유효폭3"/>
      <sheetName val="허용전류-IEC_DATA3"/>
      <sheetName val="단면_(2)3"/>
      <sheetName val="EQUIP_LIST3"/>
      <sheetName val="본선_토공_분배표3"/>
      <sheetName val="현장관리비_산출내역3"/>
      <sheetName val="3_공통공사대비2"/>
      <sheetName val="1_취수장2"/>
      <sheetName val="을_22"/>
      <sheetName val="을_12"/>
      <sheetName val="해외_연수비용_계산-삭제2"/>
      <sheetName val="해외_기술훈련비_(합계)2"/>
      <sheetName val="BOX_본체2"/>
      <sheetName val="토공_갑지2"/>
      <sheetName val="각사별공사비분개_2"/>
      <sheetName val="_2"/>
      <sheetName val="6PILE__(돌출)2"/>
      <sheetName val="3련_BOX2"/>
      <sheetName val="Pier_32"/>
      <sheetName val="WEIGHT_LIST1"/>
      <sheetName val="산#2-1_(2)1"/>
      <sheetName val="BOX(1_5X1_5)1"/>
      <sheetName val="TYPE_A1"/>
      <sheetName val="2000년_공정표1"/>
      <sheetName val="C_&amp;_G_RHS1"/>
      <sheetName val="장비투입_(2)1"/>
      <sheetName val="내역서_1"/>
      <sheetName val="ITB_COST1"/>
      <sheetName val="BSD_(2)1"/>
      <sheetName val="CATCH_BASIN1"/>
      <sheetName val="입출재고현황_(2)1"/>
      <sheetName val="1_설계조건1"/>
      <sheetName val="Man_Hole1"/>
      <sheetName val="Du_toan"/>
      <sheetName val="설산1_나"/>
      <sheetName val="1공구_건정토건_토공1"/>
      <sheetName val="5_3_단면가정1"/>
      <sheetName val="SBT_NO_Proj__Controlling_Report"/>
      <sheetName val="1_토공"/>
      <sheetName val="Process_Piping1"/>
      <sheetName val="단가_"/>
      <sheetName val="일위대가_(PM)"/>
      <sheetName val="2F_회의실견적(5_14_일대)"/>
      <sheetName val="plan&amp;section_of_foundation"/>
      <sheetName val="design_criteria"/>
      <sheetName val="준검_내역서"/>
      <sheetName val="제출내역_(2)"/>
      <sheetName val="2차전체변경예정_(2)"/>
      <sheetName val="118_세금과공과"/>
      <sheetName val="108_수선비"/>
      <sheetName val="25_보증금(임차보증금외)"/>
      <sheetName val="Debt_Service_Schedule"/>
      <sheetName val="Invested_Capital"/>
      <sheetName val="Deteriorated_Asset"/>
      <sheetName val="자재_집계표"/>
      <sheetName val="수량산출서_갑지"/>
      <sheetName val="조도계산서_(도서)"/>
      <sheetName val="할증_"/>
      <sheetName val="10_단면설계"/>
      <sheetName val="2~5_단면가정&amp;안정검토"/>
      <sheetName val="10_1_단면검토"/>
      <sheetName val="Package_3"/>
      <sheetName val="low_schedule"/>
      <sheetName val="cellar_lighting"/>
      <sheetName val="main_building"/>
      <sheetName val="auxiliary_building"/>
      <sheetName val="highbay_lighting"/>
      <sheetName val="cable_tray"/>
      <sheetName val="Raw_Data"/>
      <sheetName val="Gia_VLNCMTC"/>
      <sheetName val="LKVL-CK-HT-GD1"/>
      <sheetName val="TONG HOP VL-NC"/>
      <sheetName val="chitiet"/>
      <sheetName val="TONGKE3p "/>
      <sheetName val="TH VL, NC, DDHT Thanhphuoc"/>
      <sheetName val="DONGIA"/>
      <sheetName val="DON GIA"/>
      <sheetName val="DG"/>
      <sheetName val="TNHCHINH"/>
      <sheetName val="CHITIET VL-NC"/>
      <sheetName val="Tiepdia"/>
      <sheetName val="TDTKP"/>
      <sheetName val="VCV-BE-TONG"/>
      <sheetName val="3"/>
      <sheetName val="W-현원가"/>
      <sheetName val="총물량"/>
      <sheetName val="FitOutConfCentre"/>
      <sheetName val="TOSHIBA-Structure"/>
      <sheetName val="125x125"/>
      <sheetName val="실행"/>
      <sheetName val="gvl"/>
      <sheetName val="영업3"/>
      <sheetName val="도장수량砟⼵᠁_xdb1f_"/>
      <sheetName val="도장수량砞⼵_xd801_᎒"/>
      <sheetName val="도장수량ࠌ侇ꀀꂒ"/>
      <sheetName val="도장수량㠗㚅_xd801_ᝲ"/>
      <sheetName val="도장수량㠓྇쀁뭟"/>
      <sheetName val="도장수량픶退"/>
      <sheetName val="도장수량ꠑ锳저㕭"/>
      <sheetName val="도장수량ꠒ㌷ꁎ"/>
      <sheetName val="동원(_xdb86_"/>
      <sheetName val="도장수량蠖쀀챏"/>
      <sheetName val="도장수량蠒렀䪳"/>
      <sheetName val="도장수량ꠒ³"/>
      <sheetName val="도장수량蠕　_x0002_"/>
      <sheetName val="도장수량Ј乬0_x0000_"/>
      <sheetName val="도장수량Ў㍬0_x0000_"/>
      <sheetName val="도장수량Њ㍬0_x0000_"/>
      <sheetName val="도장수량Ђ걬/_x0000_"/>
      <sheetName val="전체수량᠗辆"/>
      <sheetName val="도장수량Ќ걬/_x0000_"/>
      <sheetName val="도장수량研⼵栁_xdc19_"/>
      <sheetName val="도장수량砛⼵ﳓ"/>
      <sheetName val="도장수량砛⼵_xd801_沈"/>
      <sheetName val="도장수량砐⼵、倩"/>
      <sheetName val="도장수량Ќၬ0_x0000_"/>
      <sheetName val="도장수량Ћ牬0_x0000_"/>
      <sheetName val="전체수량Ђ牬"/>
      <sheetName val="도장수량砗伳_x0000_㢠"/>
      <sheetName val="도장수량Ј_xd86c_/_x0000_"/>
      <sheetName val="도장수량Ѐ/_x0000_"/>
      <sheetName val="도장수량㠐_xdb33_瀀겷"/>
      <sheetName val="도장수량Ї६0_x0000_"/>
      <sheetName val="도장수량Ђ佬0_x0000_"/>
      <sheetName val="도장수량ࠚ꼴퀀옋"/>
      <sheetName val="도장수량᠘轒頀"/>
      <sheetName val="철콘"/>
      <sheetName val="연도별cash"/>
      <sheetName val="Basisdatei"/>
      <sheetName val="95삼성급(본사)"/>
      <sheetName val="8공구 강재 수량"/>
      <sheetName val="개화1°"/>
      <sheetName val="H=4.0M"/>
      <sheetName val="[EUL.XLS][EUL.XLS]전체수ḱ텭/"/>
      <sheetName val="[EUL.XLS][EUL.XLS]전체수ḱ푭/"/>
      <sheetName val="[EUL.XLS][EUL.XLS]전체수량/_x0000_"/>
      <sheetName val="[EUL.XLS][EUL.XLS]도장수량猀ﱭ/_x0000_"/>
      <sheetName val="[EUL.XLS][EUL.XLS]도장수猱ﱭ/_x0000_倀"/>
      <sheetName val="[EUL.XLS][EUL.XLS]도장수량쌀䄅/_x0000_"/>
      <sheetName val="[EUL.XLS][EUL.XLS]도장수량쌈㈅/_x0000_"/>
      <sheetName val="[EUL.XLS][EUL.XLS]도장수량쌀㈅/_x0000_"/>
      <sheetName val="상행-교대(_x0000__x0000__x0005__x0000_틀Ȝ"/>
      <sheetName val="도장수량Љ꭬/_x0000_"/>
      <sheetName val="도장수량Ў桬0_x0000_"/>
      <sheetName val="도장수량젞_xdc88_᠀럘"/>
      <sheetName val="도장수량_xdc36_怀⺴"/>
      <sheetName val="도장수량䬀絩0_x0000_"/>
      <sheetName val="교통신⠞쾆"/>
      <sheetName val="도장수량䠐唶帰"/>
      <sheetName val="동원(㠙閆"/>
      <sheetName val="동원(堙锴"/>
      <sheetName val="도장수량᠘쾉ࠀ밬"/>
      <sheetName val="동원(鄂Ꙫ"/>
      <sheetName val="도장수량접켴_x0000_瓞"/>
      <sheetName val="동원(堒㪆"/>
      <sheetName val="도장수량鄋顪/_x0000_"/>
      <sheetName val="도장수량㌸、ܹ"/>
      <sheetName val="도장수량⠐伺_xd800_軙"/>
      <sheetName val="동원(蠒꾆"/>
      <sheetName val="동원(ꠒ꼴"/>
      <sheetName val="잡비_x0000__x0000_"/>
      <sheetName val="도장수량汨0_x0000_"/>
      <sheetName val="도장수량汨0_x0000_"/>
      <sheetName val="J형측구단위수량"/>
      <sheetName val="[EUL.XLS][EUL.XLS]도장수량퀂_xde70_/_x0000_"/>
      <sheetName val="[EUL.XLS][EUL.XLS]동원(/_x0000_"/>
      <sheetName val="[EUL.XLS][EUL.XLS]도장수량츆鱪/_x0000_"/>
      <sheetName val="[EUL.XLS][EUL.XLS]도장수량츂鑪/_x0000_"/>
      <sheetName val="[EUL.XLS][EUL.XLS]도장수량_xdf68_/_x0000_"/>
      <sheetName val="토목변경"/>
      <sheetName val="N賃率-職"/>
      <sheetName val="계약전체U_x0000_Ԁ"/>
      <sheetName val="광계통도 기입양식(기입후 Sheet숨기기)"/>
      <sheetName val="Div26 - Elect"/>
      <sheetName val="BG"/>
      <sheetName val="SITE-E"/>
      <sheetName val="一発シート"/>
      <sheetName val="BANG TONG HOP (2)"/>
      <sheetName val="DTICH"/>
      <sheetName val="Gia"/>
      <sheetName val="NhanCong"/>
      <sheetName val="THCP Lap dat"/>
      <sheetName val="Ts"/>
      <sheetName val="QD957"/>
      <sheetName val="RAB AR&amp;STR"/>
      <sheetName val="DGG"/>
      <sheetName val="DTCT"/>
      <sheetName val="Nhan cong"/>
      <sheetName val="Thiet bi"/>
      <sheetName val="Vat tu"/>
      <sheetName val="DM.ChiPhi"/>
      <sheetName val="May TC"/>
      <sheetName val="Bang KL"/>
      <sheetName val="TH Kinh phi"/>
      <sheetName val="A1.CN"/>
      <sheetName val="발주내역"/>
      <sheetName val="04.설변내역서"/>
      <sheetName val="EQUIP_LIST룕"/>
      <sheetName val="EQUIP_LISTⷕ"/>
      <sheetName val="EQUIP_LIST䣕"/>
      <sheetName val="VXXXXX"/>
      <sheetName val="동원·_x0000__x0000_"/>
      <sheetName val="동원×"/>
      <sheetName val="주공_갑지"/>
      <sheetName val="충돌_내용"/>
      <sheetName val="3BL공동구_수량"/>
      <sheetName val="PHC파일_천공_및_항타"/>
      <sheetName val="하도내역_(철콘)"/>
      <sheetName val="허용전류_IEC_DATA"/>
      <sheetName val="방음벽연장집계-여기까지만_출력"/>
      <sheetName val="R_C_RAHMEN_해석"/>
      <sheetName val="5_모델링"/>
      <sheetName val="TRE_TABLE"/>
      <sheetName val="AH-1_"/>
      <sheetName val="장비_(2)"/>
      <sheetName val="G_R300경비"/>
      <sheetName val="터널길이별_m당_단가"/>
      <sheetName val="도장수⠱㔺栀猇"/>
      <sheetName val="도장수량₆䠀沣"/>
      <sheetName val="도장수량₆蠀ꨟ"/>
      <sheetName val="list_price"/>
      <sheetName val="96보완계획7_121"/>
      <sheetName val="연결분개(거래_채권채무)_(2)2"/>
      <sheetName val="연결분개(거래_채권채무)2"/>
      <sheetName val="만기_(2)2"/>
      <sheetName val="1_외주공사1"/>
      <sheetName val="2_직영공사1"/>
      <sheetName val="P50_subsequent"/>
      <sheetName val="Significant_Processes"/>
      <sheetName val="7__2_"/>
      <sheetName val="7_(2)"/>
      <sheetName val="연결분개(거래_Ʉ₎㔀"/>
      <sheetName val="2_2"/>
      <sheetName val="2_2_Yrly_Comparison"/>
      <sheetName val="5__BSC_Developmt"/>
      <sheetName val="(참고)개인별_임금인상안"/>
      <sheetName val="(참고)DC형_선택자_퇴직금_추계"/>
      <sheetName val="완성차_미수금"/>
      <sheetName val="3__BSC_NC_ratio"/>
      <sheetName val="1_변경범위"/>
      <sheetName val="2_생산성-2"/>
      <sheetName val="Cash_Flows"/>
      <sheetName val="Inventory_and_Purchases"/>
      <sheetName val="Assumptions_and_Dashboard"/>
      <sheetName val="Headcount_Overview"/>
      <sheetName val="24_보증금(전신전화가입권)"/>
      <sheetName val="3_판관비명세서"/>
      <sheetName val="בית_השקעות"/>
      <sheetName val="9,10월신제품_(2)1"/>
      <sheetName val="시산표_(2)"/>
      <sheetName val="3_바닥판설계"/>
      <sheetName val="UB_Beam_Box-up"/>
      <sheetName val="내역전기"/>
      <sheetName val="2공구수량"/>
      <sheetName val="out_prog"/>
      <sheetName val="선적schedule (2)"/>
      <sheetName val="Arch"/>
      <sheetName val="MATL"/>
      <sheetName val="List Equip"/>
      <sheetName val="MatCost"/>
      <sheetName val="Process C (1-166)"/>
      <sheetName val="LabCost"/>
      <sheetName val="tabulation of deductions"/>
      <sheetName val="チューブ仕様"/>
      <sheetName val="5-Digit"/>
      <sheetName val="INPUT DATA HERE"/>
      <sheetName val="예산작성기준(전기)"/>
      <sheetName val="GAE8'97"/>
      <sheetName val="CIM"/>
      <sheetName val="Schedule S-Curve Revision#3"/>
      <sheetName val="inter"/>
      <sheetName val="石炭性状"/>
      <sheetName val="Code 02"/>
      <sheetName val="Code 03"/>
      <sheetName val="Code 04"/>
      <sheetName val="Code 05"/>
      <sheetName val="Code 06"/>
      <sheetName val="Code 07"/>
      <sheetName val="Code 09"/>
      <sheetName val="cce-fly"/>
      <sheetName val="1공구_건정토건__x0000__x0000_"/>
      <sheetName val="대갑기성내역"/>
      <sheetName val="시멘트 및 골재량산출"/>
      <sheetName val="허용전류_′近丂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백호우계수"/>
      <sheetName val="노상장99.3"/>
      <sheetName val="경비산출"/>
      <sheetName val="부재력정리"/>
      <sheetName val="수량산출Ü_x0000_䰀_xde75_"/>
      <sheetName val="수량산출ԯ_x0000_缀_x0000_"/>
      <sheetName val="납부서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실행갑지"/>
      <sheetName val="중곡동"/>
      <sheetName val="결제방"/>
      <sheetName val="단가산출서"/>
      <sheetName val="_x0000__x0008__x0000__x0004__x0"/>
      <sheetName val="EACT10"/>
      <sheetName val="MEXICO-C"/>
      <sheetName val="도장수倱ᖍ"/>
      <sheetName val="도장수怱ẑ"/>
      <sheetName val="도장수週ᦐ"/>
      <sheetName val="도장수"/>
      <sheetName val="도장수瀀⃡"/>
      <sheetName val="도장수猱ﱭ/"/>
      <sheetName val="도장수1"/>
      <sheetName val="도장수량"/>
      <sheetName val="도장수耱⺎"/>
      <sheetName val="도장수↌"/>
      <sheetName val="도장수ꀱẑ"/>
      <sheetName val="도장수週Ấ"/>
      <sheetName val="도장수‱Ⲕ"/>
      <sheetName val="도장수쀱⒐"/>
      <sheetName val="도장수䀱⽫"/>
      <sheetName val="도장수량㢇"/>
      <sheetName val="연결분개(거래.Ʉ"/>
      <sheetName val="ʉ"/>
      <sheetName val="wall"/>
      <sheetName val="Front"/>
      <sheetName val="Summary"/>
      <sheetName val="M2. FIRE FIGHTING SYSTEM V1"/>
      <sheetName val="M3. FIRE ALARM SYSTEM V1"/>
      <sheetName val="M1-XL-1b.KLthep"/>
      <sheetName val="PS-Labour_M"/>
      <sheetName val="KLDT DIEN"/>
      <sheetName val="Dinh muc CP KTCB khac"/>
      <sheetName val="NhapSL"/>
      <sheetName val="Thep-MatCat"/>
      <sheetName val="Kiem-Toan"/>
      <sheetName val="MTP"/>
      <sheetName val="MTP1"/>
      <sheetName val="Prelims"/>
      <sheetName val="外気負荷"/>
      <sheetName val="Bìa"/>
      <sheetName val="Bảng KLHT"/>
      <sheetName val="RC WORK"/>
      <sheetName val="VL"/>
      <sheetName val="Sheet1_(2)4"/>
      <sheetName val="물가변동_총괄서4"/>
      <sheetName val="방배동내역_(총괄)4"/>
      <sheetName val="7_1유효폭4"/>
      <sheetName val="허용전류-IEC_DATA4"/>
      <sheetName val="단면_(2)4"/>
      <sheetName val="EQUIP_LIST4"/>
      <sheetName val="본선_토공_분배표4"/>
      <sheetName val="현장관리비_산출내역4"/>
      <sheetName val="3_공통공사대비3"/>
      <sheetName val="1_취수장3"/>
      <sheetName val="을_23"/>
      <sheetName val="을_13"/>
      <sheetName val="해외_연수비용_계산-삭제3"/>
      <sheetName val="해외_기술훈련비_(합계)3"/>
      <sheetName val="BOX_본체3"/>
      <sheetName val="토공_갑지3"/>
      <sheetName val="각사별공사비분개_3"/>
      <sheetName val="_3"/>
      <sheetName val="6PILE__(돌출)3"/>
      <sheetName val="3련_BOX3"/>
      <sheetName val="Pier_33"/>
      <sheetName val="WEIGHT_LIST2"/>
      <sheetName val="산#2-1_(2)2"/>
      <sheetName val="BOX(1_5X1_5)2"/>
      <sheetName val="TYPE_A2"/>
      <sheetName val="2000년_공정표2"/>
      <sheetName val="C_&amp;_G_RHS2"/>
      <sheetName val="장비투입_(2)2"/>
      <sheetName val="내역서_2"/>
      <sheetName val="ITB_COST2"/>
      <sheetName val="BSD_(2)2"/>
      <sheetName val="CATCH_BASIN2"/>
      <sheetName val="입출재고현황_(2)2"/>
      <sheetName val="1_설계조건2"/>
      <sheetName val="Man_Hole2"/>
      <sheetName val="Du_toan1"/>
      <sheetName val="설산1_나1"/>
      <sheetName val="1공구_건정토건_토공2"/>
      <sheetName val="5_3_단면가정2"/>
      <sheetName val="SBT_NO_Proj__Controlling_Repor1"/>
      <sheetName val="1_토공1"/>
      <sheetName val="Process_Piping2"/>
      <sheetName val="단가_1"/>
      <sheetName val="일위대가_(PM)1"/>
      <sheetName val="2F_회의실견적(5_14_일대)1"/>
      <sheetName val="plan&amp;section_of_foundation1"/>
      <sheetName val="design_criteria1"/>
      <sheetName val="준검_내역서1"/>
      <sheetName val="제출내역_(2)1"/>
      <sheetName val="2차전체변경예정_(2)1"/>
      <sheetName val="자재_집계표1"/>
      <sheetName val="수량산출서_갑지1"/>
      <sheetName val="조도계산서_(도서)1"/>
      <sheetName val="할증_1"/>
      <sheetName val="118_세금과공과1"/>
      <sheetName val="108_수선비1"/>
      <sheetName val="25_보증금(임차보증금외)1"/>
      <sheetName val="Debt_Service_Schedule1"/>
      <sheetName val="Invested_Capital1"/>
      <sheetName val="Deteriorated_Asset1"/>
      <sheetName val="10_단면설계1"/>
      <sheetName val="2~5_단면가정&amp;안정검토1"/>
      <sheetName val="10_1_단면검토1"/>
      <sheetName val="Package_31"/>
      <sheetName val="low_schedule1"/>
      <sheetName val="cellar_lighting1"/>
      <sheetName val="main_building1"/>
      <sheetName val="auxiliary_building1"/>
      <sheetName val="highbay_lighting1"/>
      <sheetName val="cable_tray1"/>
      <sheetName val="Raw_Data1"/>
      <sheetName val="Gia_VLNCMTC1"/>
      <sheetName val="TONG_HOP_VL-NC"/>
      <sheetName val="TONGKE3p_"/>
      <sheetName val="TH_VL,_NC,_DDHT_Thanhphuoc"/>
      <sheetName val="DON_GIA"/>
      <sheetName val="CHITIET_VL-NC"/>
      <sheetName val="eq_data"/>
      <sheetName val="SEX"/>
      <sheetName val="TONGKE-HT"/>
      <sheetName val="허용전류_ê_x0000_Ԁ"/>
      <sheetName val="ELEC"/>
      <sheetName val="Masterlist"/>
      <sheetName val="Parameters"/>
      <sheetName val="Quotation - ECB"/>
      <sheetName val="Quotation - Panelboard"/>
      <sheetName val="LIGHTING"/>
      <sheetName val="fixture qty"/>
      <sheetName val="pwr17f"/>
      <sheetName val="pwr17f (2)"/>
      <sheetName val="pwr16f"/>
      <sheetName val="pwr16f (2)"/>
      <sheetName val="pwr-15f"/>
      <sheetName val="Grounding "/>
      <sheetName val="feeder"/>
      <sheetName val=" Preliminaries"/>
      <sheetName val="TOWER 3&amp;4"/>
      <sheetName val="pwr"/>
      <sheetName val="ltg (3)"/>
      <sheetName val="para"/>
      <sheetName val="PA BGM"/>
      <sheetName val="CCTV"/>
      <sheetName val="CATV"/>
      <sheetName val="TEL"/>
      <sheetName val="20_x0000_"/>
      <sheetName val="주거래인적사항"/>
      <sheetName val="노무비(전지2기)"/>
      <sheetName val="수목데이타 "/>
      <sheetName val="상행-교대("/>
      <sheetName val="도장수량砗伳"/>
      <sheetName val="도장수량접켴"/>
      <sheetName val="계약전체U"/>
      <sheetName val="[EUL.XLS][EUL.XLS]도장수猱ﱭ/"/>
      <sheetName val="2연_x0000_́"/>
      <sheetName val="[EUL.XLS]전체수ḱ텭/"/>
      <sheetName val="[EUL.XLS]전체수ḱ푭/"/>
      <sheetName val="[EUL.XLS]전체수량/_x0000_"/>
      <sheetName val="[EUL.XLS]도장수량猀ﱭ/_x0000_"/>
      <sheetName val="[EUL.XLS]도장수猱ﱭ/_x0000_倀"/>
      <sheetName val="1,2공구원가계산"/>
      <sheetName val="1,2공구원가계산쿱"/>
      <sheetName val="배수유공블䣾"/>
      <sheetName val="음료赐㭯"/>
      <sheetName val="매뉴얼"/>
      <sheetName val="8월 노무비(수정)"/>
      <sheetName val="8월 노무 "/>
      <sheetName val="8월 투입 금액(관리-매일)"/>
      <sheetName val="본사,외주 투입합계 집계"/>
      <sheetName val="본사 투입 집계 "/>
      <sheetName val="외주 투입 집계(관리)"/>
      <sheetName val="외주 투입 집계(철근)"/>
      <sheetName val="외주 투입 집계(목공-김홍길)"/>
      <sheetName val="8월 노무  철근"/>
      <sheetName val="8월 노무  목공"/>
      <sheetName val="8월 노무 목공 용역 (다온,대동,원곡)"/>
      <sheetName val="8월 노무 목공 타설"/>
      <sheetName val="8월 노무 목공 비계"/>
      <sheetName val="8월 노무 목공 원본"/>
      <sheetName val="7월 노무 "/>
      <sheetName val="7월 투입 금액(관리-매일)"/>
      <sheetName val="0⒬ɾㇸ"/>
      <sheetName val="1_1서버도입"/>
      <sheetName val="관급자재㧈冈"/>
      <sheetName val="도장수량㨹䠀䷓"/>
      <sheetName val="동원(㞉"/>
      <sheetName val="도장수량퀂/"/>
      <sheetName val="동원(㤸"/>
      <sheetName val="도장수량/"/>
      <sheetName val="플랜트_설치"/>
      <sheetName val="태화42_"/>
      <sheetName val="A-TYPE_단위수량"/>
      <sheetName val="TOWER_12TON"/>
      <sheetName val="TOWER_10TON"/>
      <sheetName val="Div26_-_Elect"/>
      <sheetName val="BANG_TONG_HOP_(2)"/>
      <sheetName val="THCP_Lap_dat"/>
      <sheetName val="RAB_AR&amp;STR"/>
      <sheetName val="Nhan_cong"/>
      <sheetName val="Thiet_bi"/>
      <sheetName val="Vat_tu"/>
      <sheetName val="DM_ChiPhi"/>
      <sheetName val="May_TC"/>
      <sheetName val="Bang_KL"/>
      <sheetName val="TH_Kinh_phi"/>
      <sheetName val="A1_CN"/>
      <sheetName val="04_설변내역서"/>
      <sheetName val="수목데이타_"/>
      <sheetName val="8공구_강재_수량"/>
      <sheetName val="Sheet1_(2)5"/>
      <sheetName val="물가변동_총괄서5"/>
      <sheetName val="방배동내역_(총괄)5"/>
      <sheetName val="허용전류-IEC_DATA5"/>
      <sheetName val="7_1유효폭5"/>
      <sheetName val="단면_(2)5"/>
      <sheetName val="현장관리비_산출내역5"/>
      <sheetName val="3_공통공사대비4"/>
      <sheetName val="EQUIP_LIST5"/>
      <sheetName val="본선_토공_분배표5"/>
      <sheetName val="토공_갑지4"/>
      <sheetName val="BOX_본체4"/>
      <sheetName val="_4"/>
      <sheetName val="을_24"/>
      <sheetName val="을_14"/>
      <sheetName val="각사별공사비분개_4"/>
      <sheetName val="1_취수장4"/>
      <sheetName val="6PILE__(돌출)4"/>
      <sheetName val="3련_BOX4"/>
      <sheetName val="Pier_34"/>
      <sheetName val="BOX(1_5X1_5)3"/>
      <sheetName val="해외_연수비용_계산-삭제4"/>
      <sheetName val="해외_기술훈련비_(합계)4"/>
      <sheetName val="장비투입_(2)3"/>
      <sheetName val="TYPE_A3"/>
      <sheetName val="2000년_공정표3"/>
      <sheetName val="내역서_3"/>
      <sheetName val="ITB_COST3"/>
      <sheetName val="BSD_(2)3"/>
      <sheetName val="CATCH_BASIN3"/>
      <sheetName val="입출재고현황_(2)3"/>
      <sheetName val="1_설계조건3"/>
      <sheetName val="1공구_건정토건_토공3"/>
      <sheetName val="C_&amp;_G_RHS3"/>
      <sheetName val="Process_Piping3"/>
      <sheetName val="5_3_단면가정3"/>
      <sheetName val="Man_Hole3"/>
      <sheetName val="단가_2"/>
      <sheetName val="일위대가_(PM)2"/>
      <sheetName val="2F_회의실견적(5_14_일대)2"/>
      <sheetName val="plan&amp;section_of_foundation2"/>
      <sheetName val="design_criteria2"/>
      <sheetName val="2차전체변경예정_(2)2"/>
      <sheetName val="설산1_나2"/>
      <sheetName val="WEIGHT_LIST3"/>
      <sheetName val="산#2-1_(2)3"/>
      <sheetName val="준검_내역서2"/>
      <sheetName val="제출내역_(2)2"/>
      <sheetName val="자재_집계표2"/>
      <sheetName val="1_토공2"/>
      <sheetName val="수량산출서_갑지2"/>
      <sheetName val="SBT_NO_Proj__Controlling_Repor2"/>
      <sheetName val="조도계산서_(도서)2"/>
      <sheetName val="할증_2"/>
      <sheetName val="Raw_Data2"/>
      <sheetName val="PHC파일_천공_및_항타1"/>
      <sheetName val="허용전류_IEC_DATA1"/>
      <sheetName val="주공_갑지1"/>
      <sheetName val="방음벽연장집계-여기까지만_출력1"/>
      <sheetName val="충돌_내용1"/>
      <sheetName val="3BL공동구_수량1"/>
      <sheetName val="R_C_RAHMEN_해석1"/>
      <sheetName val="하도내역_(철콘)1"/>
      <sheetName val="5_모델링1"/>
      <sheetName val="118_세금과공과2"/>
      <sheetName val="108_수선비2"/>
      <sheetName val="25_보증금(임차보증금외)2"/>
      <sheetName val="Debt_Service_Schedule2"/>
      <sheetName val="Invested_Capital2"/>
      <sheetName val="Deteriorated_Asset2"/>
      <sheetName val="TRE_TABLE1"/>
      <sheetName val="Du_toan2"/>
      <sheetName val="장비_(2)1"/>
      <sheetName val="Package_32"/>
      <sheetName val="low_schedule2"/>
      <sheetName val="cellar_lighting2"/>
      <sheetName val="main_building2"/>
      <sheetName val="auxiliary_building2"/>
      <sheetName val="highbay_lighting2"/>
      <sheetName val="cable_tray2"/>
      <sheetName val="10_단면설계2"/>
      <sheetName val="2~5_단면가정&amp;안정검토2"/>
      <sheetName val="10_1_단면검토2"/>
      <sheetName val="AH-1_1"/>
      <sheetName val="G_R300경비1"/>
      <sheetName val="1_1서버도입1"/>
      <sheetName val="list_price1"/>
      <sheetName val="플랜트_설치1"/>
      <sheetName val="터널길이별_m당_단가1"/>
      <sheetName val="태화42_1"/>
      <sheetName val="TOWER_12TON1"/>
      <sheetName val="TOWER_10TON1"/>
      <sheetName val="A-TYPE_단위수량1"/>
      <sheetName val="96보완계획7_122"/>
      <sheetName val="UB_Beam_Box-up1"/>
      <sheetName val="연결분개(거래_채권채무)_(2)3"/>
      <sheetName val="연결분개(거래_채권채무)3"/>
      <sheetName val="만기_(2)3"/>
      <sheetName val="1_외주공사2"/>
      <sheetName val="2_직영공사2"/>
      <sheetName val="P50_subsequent1"/>
      <sheetName val="Significant_Processes1"/>
      <sheetName val="7__2_1"/>
      <sheetName val="7_(2)1"/>
      <sheetName val="2_21"/>
      <sheetName val="2_2_Yrly_Comparison1"/>
      <sheetName val="5__BSC_Developmt1"/>
      <sheetName val="(참고)개인별_임금인상안1"/>
      <sheetName val="(참고)DC형_선택자_퇴직금_추계1"/>
      <sheetName val="완성차_미수금1"/>
      <sheetName val="3__BSC_NC_ratio1"/>
      <sheetName val="1_변경범위1"/>
      <sheetName val="2_생산성-21"/>
      <sheetName val="Cash_Flows1"/>
      <sheetName val="Inventory_and_Purchases1"/>
      <sheetName val="Assumptions_and_Dashboard1"/>
      <sheetName val="Headcount_Overview1"/>
      <sheetName val="24_보증금(전신전화가입권)1"/>
      <sheetName val="3_판관비명세서1"/>
      <sheetName val="בית_השקעות1"/>
      <sheetName val="9,10월신제품_(2)2"/>
      <sheetName val="시산표_(2)1"/>
      <sheetName val="3_바닥판설계1"/>
      <sheetName val="Gia_VLNCMTC2"/>
      <sheetName val="TONG_HOP_VL-NC1"/>
      <sheetName val="TONGKE3p_1"/>
      <sheetName val="TH_VL,_NC,_DDHT_Thanhphuoc1"/>
      <sheetName val="DON_GIA1"/>
      <sheetName val="CHITIET_VL-NC1"/>
      <sheetName val="Div26_-_Elect1"/>
      <sheetName val="BANG_TONG_HOP_(2)1"/>
      <sheetName val="THCP_Lap_dat1"/>
      <sheetName val="RAB_AR&amp;STR1"/>
      <sheetName val="Nhan_cong1"/>
      <sheetName val="Thiet_bi1"/>
      <sheetName val="Vat_tu1"/>
      <sheetName val="DM_ChiPhi1"/>
      <sheetName val="May_TC1"/>
      <sheetName val="Bang_KL1"/>
      <sheetName val="TH_Kinh_phi1"/>
      <sheetName val="A1_CN1"/>
      <sheetName val="04_설변내역서1"/>
      <sheetName val="수목데이타_1"/>
      <sheetName val="8공구_강재_수량1"/>
      <sheetName val="상행-교대(틀Ȝ"/>
      <sheetName val="[EUL_XLS]전체수ḱ텭/"/>
      <sheetName val="[EUL_XLS]전체수ḱ푭/"/>
      <sheetName val="[EUL_XLS]전체수량/"/>
      <sheetName val="[EUL_XLS]도장수량猀ﱭ/"/>
      <sheetName val="[EUL_XLS]도장수猱ﱭ/倀"/>
      <sheetName val="8월_노무비(수정)"/>
      <sheetName val="8월_노무_"/>
      <sheetName val="8월_투입_금액(관리-매일)"/>
      <sheetName val="본사,외주_투입합계_집계"/>
      <sheetName val="본사_투입_집계_"/>
      <sheetName val="외주_투입_집계(관리)"/>
      <sheetName val="외주_투입_집계(철근)"/>
      <sheetName val="외주_투입_집계(목공-김홍길)"/>
      <sheetName val="8월_노무__철근"/>
      <sheetName val="8월_노무__목공"/>
      <sheetName val="8월_노무_목공_용역_(다온,대동,원곡)"/>
      <sheetName val="8월_노무_목공_타설"/>
      <sheetName val="8월_노무_목공_비계"/>
      <sheetName val="8월_노무_목공_원본"/>
      <sheetName val="7월_노무_"/>
      <sheetName val="7월_투입_금액(관리-매일)"/>
      <sheetName val="도장수량㠗㚅ᝲ"/>
      <sheetName val="도장수량砞⼵᎒"/>
      <sheetName val="동원("/>
      <sheetName val="도장수량蠕　"/>
      <sheetName val="도장수량研⼵栁"/>
      <sheetName val="도장수량砛⼵沈"/>
      <sheetName val="시멘트_및_골재량산출"/>
      <sheetName val="도장수량Ј/"/>
      <sheetName val="도장수량젞᠀럘"/>
      <sheetName val="도장수량怀⺴"/>
      <sheetName val="도장수량⠐伺軙"/>
      <sheetName val="Sheet1_(2)6"/>
      <sheetName val="물가변동_총괄서6"/>
      <sheetName val="방배동내역_(총괄)6"/>
      <sheetName val="허용전류-IEC_DATA6"/>
      <sheetName val="7_1유효폭6"/>
      <sheetName val="단면_(2)6"/>
      <sheetName val="현장관리비_산출내역6"/>
      <sheetName val="3_공통공사대비5"/>
      <sheetName val="EQUIP_LIST6"/>
      <sheetName val="본선_토공_분배표6"/>
      <sheetName val="토공_갑지5"/>
      <sheetName val="BOX_본체5"/>
      <sheetName val="_5"/>
      <sheetName val="을_25"/>
      <sheetName val="을_15"/>
      <sheetName val="각사별공사비분개_5"/>
      <sheetName val="1_취수장5"/>
      <sheetName val="6PILE__(돌출)5"/>
      <sheetName val="3련_BOX5"/>
      <sheetName val="Pier_35"/>
      <sheetName val="BOX(1_5X1_5)4"/>
      <sheetName val="해외_연수비용_계산-삭제5"/>
      <sheetName val="해외_기술훈련비_(합계)5"/>
      <sheetName val="장비투입_(2)4"/>
      <sheetName val="TYPE_A4"/>
      <sheetName val="2000년_공정표4"/>
      <sheetName val="내역서_4"/>
      <sheetName val="ITB_COST4"/>
      <sheetName val="BSD_(2)4"/>
      <sheetName val="CATCH_BASIN4"/>
      <sheetName val="입출재고현황_(2)4"/>
      <sheetName val="1_설계조건4"/>
      <sheetName val="1공구_건정토건_토공4"/>
      <sheetName val="C_&amp;_G_RHS4"/>
      <sheetName val="Process_Piping4"/>
      <sheetName val="5_3_단면가정4"/>
      <sheetName val="Man_Hole4"/>
      <sheetName val="단가_3"/>
      <sheetName val="일위대가_(PM)3"/>
      <sheetName val="2F_회의실견적(5_14_일대)3"/>
      <sheetName val="plan&amp;section_of_foundation3"/>
      <sheetName val="design_criteria3"/>
      <sheetName val="2차전체변경예정_(2)3"/>
      <sheetName val="설산1_나3"/>
      <sheetName val="WEIGHT_LIST4"/>
      <sheetName val="산#2-1_(2)4"/>
      <sheetName val="준검_내역서3"/>
      <sheetName val="제출내역_(2)3"/>
      <sheetName val="자재_집계표3"/>
      <sheetName val="1_토공3"/>
      <sheetName val="수량산출서_갑지3"/>
      <sheetName val="SBT_NO_Proj__Controlling_Repor3"/>
      <sheetName val="조도계산서_(도서)3"/>
      <sheetName val="할증_3"/>
      <sheetName val="Raw_Data3"/>
      <sheetName val="PHC파일_천공_및_항타2"/>
      <sheetName val="허용전류_IEC_DATA2"/>
      <sheetName val="주공_갑지2"/>
      <sheetName val="방음벽연장집계-여기까지만_출력2"/>
      <sheetName val="충돌_내용2"/>
      <sheetName val="3BL공동구_수량2"/>
      <sheetName val="R_C_RAHMEN_해석2"/>
      <sheetName val="하도내역_(철콘)2"/>
      <sheetName val="5_모델링2"/>
      <sheetName val="118_세금과공과3"/>
      <sheetName val="108_수선비3"/>
      <sheetName val="25_보증금(임차보증금외)3"/>
      <sheetName val="Debt_Service_Schedule3"/>
      <sheetName val="Invested_Capital3"/>
      <sheetName val="Deteriorated_Asset3"/>
      <sheetName val="TRE_TABLE2"/>
      <sheetName val="Du_toan3"/>
      <sheetName val="장비_(2)2"/>
      <sheetName val="Package_33"/>
      <sheetName val="low_schedule3"/>
      <sheetName val="cellar_lighting3"/>
      <sheetName val="main_building3"/>
      <sheetName val="auxiliary_building3"/>
      <sheetName val="highbay_lighting3"/>
      <sheetName val="cable_tray3"/>
      <sheetName val="10_단면설계3"/>
      <sheetName val="2~5_단면가정&amp;안정검토3"/>
      <sheetName val="10_1_단면검토3"/>
      <sheetName val="AH-1_2"/>
      <sheetName val="G_R300경비2"/>
      <sheetName val="1_1서버도입2"/>
      <sheetName val="list_price2"/>
      <sheetName val="플랜트_설치2"/>
      <sheetName val="터널길이별_m당_단가2"/>
      <sheetName val="태화42_2"/>
      <sheetName val="TOWER_12TON2"/>
      <sheetName val="TOWER_10TON2"/>
      <sheetName val="A-TYPE_단위수량2"/>
      <sheetName val="96보완계획7_123"/>
      <sheetName val="UB_Beam_Box-up2"/>
      <sheetName val="연결분개(거래_채권채무)_(2)4"/>
      <sheetName val="연결분개(거래_채권채무)4"/>
      <sheetName val="만기_(2)4"/>
      <sheetName val="1_외주공사3"/>
      <sheetName val="2_직영공사3"/>
      <sheetName val="P50_subsequent2"/>
      <sheetName val="Significant_Processes2"/>
      <sheetName val="7__2_2"/>
      <sheetName val="7_(2)2"/>
      <sheetName val="2_22"/>
      <sheetName val="2_2_Yrly_Comparison2"/>
      <sheetName val="5__BSC_Developmt2"/>
      <sheetName val="(참고)개인별_임금인상안2"/>
      <sheetName val="(참고)DC형_선택자_퇴직금_추계2"/>
      <sheetName val="완성차_미수금2"/>
      <sheetName val="3__BSC_NC_ratio2"/>
      <sheetName val="1_변경범위2"/>
      <sheetName val="2_생산성-22"/>
      <sheetName val="Cash_Flows2"/>
      <sheetName val="Inventory_and_Purchases2"/>
      <sheetName val="Assumptions_and_Dashboard2"/>
      <sheetName val="Headcount_Overview2"/>
      <sheetName val="24_보증금(전신전화가입권)2"/>
      <sheetName val="3_판관비명세서2"/>
      <sheetName val="בית_השקעות2"/>
      <sheetName val="9,10월신제품_(2)3"/>
      <sheetName val="시산표_(2)2"/>
      <sheetName val="3_바닥판설계2"/>
      <sheetName val="Gia_VLNCMTC3"/>
      <sheetName val="TONG_HOP_VL-NC2"/>
      <sheetName val="TONGKE3p_2"/>
      <sheetName val="TH_VL,_NC,_DDHT_Thanhphuoc2"/>
      <sheetName val="DON_GIA2"/>
      <sheetName val="CHITIET_VL-NC2"/>
      <sheetName val="Div26_-_Elect2"/>
      <sheetName val="BANG_TONG_HOP_(2)2"/>
      <sheetName val="THCP_Lap_dat2"/>
      <sheetName val="RAB_AR&amp;STR2"/>
      <sheetName val="Nhan_cong2"/>
      <sheetName val="Thiet_bi2"/>
      <sheetName val="Vat_tu2"/>
      <sheetName val="DM_ChiPhi2"/>
      <sheetName val="May_TC2"/>
      <sheetName val="Bang_KL2"/>
      <sheetName val="TH_Kinh_phi2"/>
      <sheetName val="A1_CN2"/>
      <sheetName val="04_설변내역서2"/>
      <sheetName val="수목데이타_2"/>
      <sheetName val="8공구_강재_수량2"/>
      <sheetName val="[EUL_XLS]전체수ḱ텭/1"/>
      <sheetName val="[EUL_XLS]전체수ḱ푭/1"/>
      <sheetName val="8월_노무비(수정)1"/>
      <sheetName val="8월_노무_1"/>
      <sheetName val="8월_투입_금액(관리-매일)1"/>
      <sheetName val="본사,외주_투입합계_집계1"/>
      <sheetName val="본사_투입_집계_1"/>
      <sheetName val="외주_투입_집계(관리)1"/>
      <sheetName val="외주_투입_집계(철근)1"/>
      <sheetName val="외주_투입_집계(목공-김홍길)1"/>
      <sheetName val="8월_노무__철근1"/>
      <sheetName val="8월_노무__목공1"/>
      <sheetName val="8월_노무_목공_용역_(다온,대동,원곡)1"/>
      <sheetName val="8월_노무_목공_타설1"/>
      <sheetName val="8월_노무_목공_비계1"/>
      <sheetName val="8월_노무_목공_원본1"/>
      <sheetName val="7월_노무_1"/>
      <sheetName val="7월_투입_금액(관리-매일)1"/>
      <sheetName val="시멘트_및_골재량산출1"/>
      <sheetName val="방음벽기초"/>
      <sheetName val="기성검사원"/>
      <sheetName val="총괄집계표"/>
      <sheetName val="건축집계표"/>
      <sheetName val="건축내역서"/>
      <sheetName val="토목집계표"/>
      <sheetName val="토목내역서"/>
      <sheetName val="흙막이집계표"/>
      <sheetName val="흙막이내역서"/>
      <sheetName val="조경집계표"/>
      <sheetName val="조경내역서"/>
      <sheetName val="설비집계표"/>
      <sheetName val="설비내역서"/>
      <sheetName val="기성신청현황 "/>
      <sheetName val="수량"/>
      <sheetName val="사진(전경"/>
      <sheetName val="사진"/>
      <sheetName val="원가계산서 (3)"/>
      <sheetName val="원가계산서 (2)"/>
      <sheetName val="손익집계(공장별)"/>
      <sheetName val="Tien do TV"/>
      <sheetName val="Config"/>
      <sheetName val="CP Du phong"/>
      <sheetName val="THCP xay dung"/>
      <sheetName val="Tong hop kinh phi"/>
      <sheetName val="HRG BHN"/>
      <sheetName val="Electrical Works"/>
      <sheetName val="H_T_ INCOMING SYSTEM"/>
      <sheetName val="CTG"/>
      <sheetName val="TinhGiaNC"/>
      <sheetName val="VCBo"/>
      <sheetName val="DMCP"/>
      <sheetName val="BocXep"/>
      <sheetName val="TinhGiaMTC"/>
      <sheetName val="VCThuy"/>
      <sheetName val="escon"/>
      <sheetName val="6MONTHS"/>
      <sheetName val="tggwan(_x0000__x0000_Ԁ_x0000_"/>
      <sheetName val="UEC영화관본공사내역"/>
      <sheetName val="터파기"/>
      <sheetName val="투찰가"/>
      <sheetName val="1공구_x0005__x0000__x0000__x0000_"/>
      <sheetName val="F.L(1)"/>
      <sheetName val="내역서 표지 "/>
      <sheetName val="분야별 집계표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계산서(전기)"/>
      <sheetName val="총괄표(전기)"/>
      <sheetName val="내역서(전기)"/>
      <sheetName val="원가(통신)"/>
      <sheetName val="총괄표(통신)"/>
      <sheetName val="내역서(통신)"/>
      <sheetName val="원가계산서(소방설비)"/>
      <sheetName val="공종별집계표(소방설비)"/>
      <sheetName val="공종별내역서(소방설비)"/>
      <sheetName val="원가(소방전기)"/>
      <sheetName val="총괄표(소방전기)"/>
      <sheetName val="내역서(소방전기)"/>
      <sheetName val=" 공사설정 "/>
      <sheetName val="일위산출"/>
      <sheetName val="2연괂警砀"/>
      <sheetName val="입력값"/>
      <sheetName val="설계기준 및 하중계산"/>
      <sheetName val="우각부보_x001f_"/>
      <sheetName val="106C03曐ɀ"/>
      <sheetName val="집계내역서(가압 ㍚"/>
      <sheetName val="[EUL.XLS]도장수猱ﱭ/"/>
      <sheetName val="2연"/>
      <sheetName val="허용전류_ê"/>
      <sheetName val="도장수량鄉ᩪ0_x0000_"/>
      <sheetName val="도장수량树唲　욢"/>
      <sheetName val="도장수량섈_xd96c_/_x0000_"/>
      <sheetName val="도장수량砐破瀀ꇰ"/>
      <sheetName val="동원(砑破"/>
      <sheetName val="도장수량섈陬/_x0000_"/>
      <sheetName val="도장수량䠑猸栀ﴙ"/>
      <sheetName val="동원(䠛猸"/>
      <sheetName val="도장수량렓嬴㠀_xdfee_"/>
      <sheetName val="도장수량堒漸렀䇓"/>
      <sheetName val="도장수량섁ꥬ/_x0000_"/>
      <sheetName val="도장수량섈絬0_x0000_"/>
      <sheetName val="동원(섍絬"/>
      <sheetName val="도장수량堑꼸저ﷆ"/>
      <sheetName val="도장수량썬/_x0000_"/>
      <sheetName val="도장수량堔伶堀䣶"/>
      <sheetName val="도장수량ꌂ멭/_x0000_"/>
      <sheetName val="도장수량⠓_xd800_ꭢ"/>
      <sheetName val="도장수량ꌂ/_x0000_"/>
      <sheetName val="도장수량堐༺_xd801_"/>
      <sheetName val="동원(桬"/>
      <sheetName val="전체수꠯G_x0000_"/>
      <sheetName val="동원(ꌇ뵭"/>
      <sheetName val="동원(⼵"/>
      <sheetName val="도장수량ꌀ橭0_x0000_"/>
      <sheetName val="동원(ꌋ橭"/>
      <sheetName val="도장수량⠀ﲫ"/>
      <sheetName val="도장수량砐簳"/>
      <sheetName val="도장수량砐簳奱"/>
      <sheetName val="도장수량䠏꼶က"/>
      <sheetName val="도장수량ꌌ국/_x0000_"/>
      <sheetName val="도장수량᠐⼳᠁쳑"/>
      <sheetName val="동원(ԇ"/>
      <sheetName val="도장수량ԋ/_x000e_"/>
      <sheetName val="동원(辈"/>
      <sheetName val="POL6차-PIP怀꿟세"/>
      <sheetName val="수입"/>
      <sheetName val="총Ć??"/>
      <sheetName val="총Ć_x0000__x0000_"/>
      <sheetName val="SCOPE OF WORK"/>
      <sheetName val="Sàn T1"/>
      <sheetName val="Lỗ thông gió"/>
      <sheetName val="NOTE"/>
      <sheetName val="131COMP"/>
      <sheetName val="Dulieu"/>
      <sheetName val="M1-XL-1b_KLthep"/>
      <sheetName val="LEGEND"/>
      <sheetName val="UNIT PRICE"/>
      <sheetName val="Analisa"/>
      <sheetName val="Sum"/>
      <sheetName val="KP_List"/>
      <sheetName val="PU_ITALY "/>
      <sheetName val="Prices"/>
      <sheetName val="Module1"/>
      <sheetName val="Module2"/>
      <sheetName val="XL4Poppy"/>
      <sheetName val="6787CWFASE2CASE2_00"/>
      <sheetName val="THDZ0,4"/>
      <sheetName val="TH DZ35"/>
      <sheetName val="THTram"/>
      <sheetName val="Tro giup"/>
      <sheetName val="SILICATE"/>
      <sheetName val="DC"/>
      <sheetName val="NL"/>
      <sheetName val="DON GIA TRAM (3)"/>
      <sheetName val="Earthwork"/>
      <sheetName val="DANHPHAP"/>
      <sheetName val="chi tiet TBA"/>
      <sheetName val="chi tiet C"/>
      <sheetName val="ptnc"/>
      <sheetName val="ptvl"/>
      <sheetName val="ptm"/>
      <sheetName val="DON GIA CAN THO"/>
      <sheetName val="물량표S"/>
      <sheetName val="Customize Your Purchase Order"/>
      <sheetName val="KLHT"/>
      <sheetName val="CHITIET VL-NC-TT -1p"/>
      <sheetName val="CHITIET VL-NC-TT-3p"/>
      <sheetName val="TONG HOP VL-NC TT"/>
      <sheetName val="TDTKP1"/>
      <sheetName val="KPVC-BD "/>
      <sheetName val="VL,NC,MTC"/>
      <sheetName val="Mall"/>
      <sheetName val="DGTH"/>
      <sheetName val="Control"/>
      <sheetName val="THVATTU"/>
      <sheetName val="HĐ ngoài"/>
      <sheetName val="XT_Buoc 3"/>
      <sheetName val="dongia (2)"/>
      <sheetName val="PU_ITALY_"/>
      <sheetName val="Tro_giup"/>
      <sheetName val="chi_tiet_TBA"/>
      <sheetName val="chi_tiet_C"/>
      <sheetName val="TH_DZ35"/>
      <sheetName val="Customize_Your_Purchase_Order"/>
      <sheetName val="Shdet1"/>
      <sheetName val="402"/>
      <sheetName val="7606 DZ"/>
      <sheetName val="Don gia chi tiet"/>
      <sheetName val="BETON"/>
      <sheetName val="24-ACMV"/>
      <sheetName val="dnc4"/>
      <sheetName val="THVT"/>
      <sheetName val="project management"/>
      <sheetName val="Adix A"/>
      <sheetName val="S-curve "/>
      <sheetName val="chitimc"/>
      <sheetName val="giathanh1"/>
      <sheetName val="CAT_5"/>
      <sheetName val="BQMP"/>
      <sheetName val="REINF."/>
      <sheetName val="SKETCH"/>
      <sheetName val="LOADS"/>
      <sheetName val="Titles"/>
      <sheetName val="Rates 2009"/>
      <sheetName val="DON_GIA_CAN_THO"/>
      <sheetName val="PU_ITALY_1"/>
      <sheetName val="TH_DZ351"/>
      <sheetName val="Tro_giup1"/>
      <sheetName val="DON_GIA_CAN_THO1"/>
      <sheetName val="DONVIBAN"/>
      <sheetName val="NGUON"/>
      <sheetName val="O20"/>
      <sheetName val="phuluc1"/>
      <sheetName val="P"/>
      <sheetName val="So doi chieu LC"/>
      <sheetName val="MAIN GATE HOUSE"/>
      <sheetName val="SL"/>
      <sheetName val="Du_lieu"/>
      <sheetName val="CBKC-110"/>
      <sheetName val="DLDTLN"/>
      <sheetName val="PU_ITALY_2"/>
      <sheetName val="TH_DZ352"/>
      <sheetName val="Tro_giup2"/>
      <sheetName val="DON_GIA_CAN_THO2"/>
      <sheetName val="Don_gia_chi_tiet"/>
      <sheetName val="Commercial value"/>
      <sheetName val="NC"/>
      <sheetName val="Ky Lam Bridge"/>
      <sheetName val="Provisional Sums Item"/>
      <sheetName val="Gas Pressure Welding"/>
      <sheetName val="General Item&amp;General Requiremen"/>
      <sheetName val="General Items"/>
      <sheetName val="Regenral Requirements"/>
      <sheetName val="chiet tinh"/>
      <sheetName val="dg67-1"/>
      <sheetName val="DON_GIA_TRAM_(3)"/>
      <sheetName val="7606_DZ"/>
      <sheetName val="TONG_HOP_VL-NC_TT"/>
      <sheetName val="CHITIET_VL-NC-TT_-1p"/>
      <sheetName val="KPVC-BD_"/>
      <sheetName val="Ng.hàng xà+bulong"/>
      <sheetName val="lam-moi"/>
      <sheetName val="ALLOWANCE"/>
      <sheetName val="MH RATE"/>
      <sheetName val="TH_CNO"/>
      <sheetName val="NK_CHUNG"/>
      <sheetName val="HS_TDT"/>
      <sheetName val="DG-VL"/>
      <sheetName val="PTDGCT"/>
      <sheetName val="KPTH-T12"/>
      <sheetName val="Thamgia-T10"/>
      <sheetName val="TBA"/>
      <sheetName val="DM 6061"/>
      <sheetName val="dm366"/>
      <sheetName val="DG thep ma kem"/>
      <sheetName val="May"/>
      <sheetName val="chi_tiet_TBA1"/>
      <sheetName val="chi_tiet_C1"/>
      <sheetName val="Customize_Your_Purchase_Order1"/>
      <sheetName val="CHITIET_VL-NC-TT-3p"/>
      <sheetName val="S-curve_"/>
      <sheetName val="So_doi_chieu_LC"/>
      <sheetName val="Adix_A"/>
      <sheetName val="HĐ_ngoài"/>
      <sheetName val="XT_Buoc_3"/>
      <sheetName val="dongia_(2)"/>
      <sheetName val="BGD"/>
      <sheetName val="KCS"/>
      <sheetName val="KD"/>
      <sheetName val="KT"/>
      <sheetName val="KTNL"/>
      <sheetName val="KH"/>
      <sheetName val="PX-SX"/>
      <sheetName val="TC"/>
      <sheetName val="Lcau - Lxuc"/>
      <sheetName val="CT vat lieu"/>
      <sheetName val="vcdngan"/>
      <sheetName val="K95"/>
      <sheetName val="K98"/>
      <sheetName val="PTDG"/>
      <sheetName val="LaborPY"/>
      <sheetName val="LaborKH"/>
      <sheetName val="Equip "/>
      <sheetName val="Material"/>
      <sheetName val="PROFILE"/>
      <sheetName val="Đầu vào"/>
      <sheetName val="Chi tiet XD TBA"/>
      <sheetName val="EXTERNAL"/>
      <sheetName val="damgiua"/>
      <sheetName val="dgct"/>
      <sheetName val="WT-LIST"/>
      <sheetName val="366"/>
      <sheetName val="Trạm biến áp"/>
      <sheetName val="Đơn Giá "/>
      <sheetName val="Giá"/>
      <sheetName val="DM1776"/>
      <sheetName val="DM228"/>
      <sheetName val="DM4970"/>
      <sheetName val="Camay_DP"/>
      <sheetName val="DM6061"/>
      <sheetName val="Luong2"/>
      <sheetName val="CT-35"/>
      <sheetName val="CT-0.4KV"/>
      <sheetName val="ironmongery"/>
      <sheetName val="Chenh lech vat tu"/>
      <sheetName val="Diện tích"/>
      <sheetName val="1_Khái toán"/>
      <sheetName val="TONG HOP T5 1998"/>
      <sheetName val="KL Chi tiết Xây tô"/>
      <sheetName val="DM"/>
      <sheetName val="DG DZ"/>
      <sheetName val="DG TBA"/>
      <sheetName val="DGXD"/>
      <sheetName val="07Base Cost"/>
      <sheetName val="rate material"/>
      <sheetName val="DTOAN"/>
      <sheetName val="Chi tiet KL"/>
      <sheetName val="Tổng hợp KL"/>
      <sheetName val="Barrem"/>
      <sheetName val="BM"/>
      <sheetName val="Xay lapduongR3"/>
      <sheetName val="Equipment"/>
      <sheetName val="DT_THAU"/>
      <sheetName val="04 - XUONG DET B"/>
      <sheetName val="CTGX"/>
      <sheetName val="CTG-1"/>
      <sheetName val="Bill 1_Quy dinh chung"/>
      <sheetName val="1.R18 BF"/>
      <sheetName val="G"/>
      <sheetName val="F-B"/>
      <sheetName val="H-J"/>
      <sheetName val="6.External works-R18"/>
      <sheetName val="Phan khai KLuong"/>
      <sheetName val="Duphong"/>
      <sheetName val="01"/>
      <sheetName val="02"/>
      <sheetName val=" 03"/>
      <sheetName val="04"/>
      <sheetName val="05"/>
      <sheetName val="06"/>
      <sheetName val="07"/>
      <sheetName val="08"/>
      <sheetName val="09"/>
      <sheetName val="chieu day san"/>
      <sheetName val="Podium Concrete Works"/>
      <sheetName val="KLCT- TOWER"/>
      <sheetName val="KLCT- PODIUM"/>
      <sheetName val="CANDOI"/>
      <sheetName val="MATK"/>
      <sheetName val="NHATKY"/>
      <sheetName val="Standardwerte"/>
      <sheetName val="Gia thanh chuoi su"/>
      <sheetName val="Tiep dia"/>
      <sheetName val="Don gia vung III-Can Tho"/>
      <sheetName val="base"/>
      <sheetName val="Area Cal"/>
      <sheetName val="Elect (3)"/>
      <sheetName val="BQMPALOC"/>
      <sheetName val="NDOCBT"/>
      <sheetName val="basis"/>
      <sheetName val="E"/>
      <sheetName val="K"/>
      <sheetName val="Bond 수수료 계산 포맷"/>
      <sheetName val="PAGE 1"/>
      <sheetName val="BKBANRA"/>
      <sheetName val="BKMUAVAO"/>
      <sheetName val="INFO"/>
      <sheetName val="Cp&gt;10-Ln&lt;10"/>
      <sheetName val="Ln&lt;20"/>
      <sheetName val="EIRR&gt;1&lt;1"/>
      <sheetName val="EIRR&gt; 2"/>
      <sheetName val="EIRR&lt;2"/>
      <sheetName val="負荷集計（断熱不燃）"/>
      <sheetName val="GAEYO"/>
      <sheetName val="7606-TBA"/>
      <sheetName val="7606-ĐZ"/>
      <sheetName val="DM 67"/>
      <sheetName val="Đầu tư"/>
      <sheetName val="DL"/>
      <sheetName val="????"/>
      <sheetName val="CE(E)"/>
      <sheetName val="CE(M)"/>
      <sheetName val="Project Data"/>
      <sheetName val="chiettinh"/>
      <sheetName val="Data Input"/>
      <sheetName val="6787CWFASE2CASE2_00.xls"/>
      <sheetName val="T&amp;D"/>
      <sheetName val="list"/>
      <sheetName val="BIDDING-SUM"/>
      <sheetName val="Bill 02 - Xay gach-Pou "/>
      <sheetName val="Bill 03-Chống thấm-Pou"/>
      <sheetName val="Bill 04-Kim loại-Pou"/>
      <sheetName val="Bill 05 - Hoan thien-Pou "/>
      <sheetName val="Bill 02 - Xay gach-Tower"/>
      <sheetName val="Bill 03-Chống thấm-Tower"/>
      <sheetName val="Bill 04-Kim loại-Tower"/>
      <sheetName val="Bill 05 - Hoan thien-Tower"/>
      <sheetName val="KL- KHAC"/>
      <sheetName val="BILL 3 - KẾT CẤU HẦM"/>
      <sheetName val="PTĐG"/>
      <sheetName val="DTC&amp;TP&amp;NCC"/>
      <sheetName val="PTĐG LTBT"/>
      <sheetName val="CTG-PRECHEx1.4"/>
      <sheetName val="CTG-AB (2)"/>
      <sheetName val="CTG-AB (3)"/>
      <sheetName val="CTG-PLP-1.08"/>
      <sheetName val="CTG-QUYCHE"/>
      <sheetName val="CTG-AB"/>
      <sheetName val="Pre Đội nhóm"/>
      <sheetName val="Vat tu XD"/>
      <sheetName val="database"/>
      <sheetName val="inpukeoI"/>
      <sheetName val="Tower - Concrete Works"/>
      <sheetName val="Duc_bk"/>
      <sheetName val="Bill-04 ket cau thap- UNI"/>
      <sheetName val="Loại Vật tư"/>
      <sheetName val="tonghop"/>
      <sheetName val="PEDESB"/>
      <sheetName val="TH Vat tu"/>
      <sheetName val="Cửa"/>
      <sheetName val="dg tphcm"/>
      <sheetName val="DUCVIETPQ"/>
      <sheetName val="INFOR-ST"/>
      <sheetName val="T.KÊ K.CẤU"/>
      <sheetName val="Bill 01 - CTN"/>
      <sheetName val="Bill 2.2 Villa 2 beds"/>
      <sheetName val="D&amp;W"/>
      <sheetName val="4.PTDG"/>
      <sheetName val="A1, May"/>
      <sheetName val="Máy"/>
      <sheetName val="Vat lieu"/>
      <sheetName val="Bang trong luong rieng thep"/>
      <sheetName val="???S"/>
      <sheetName val="???"/>
      <sheetName val="HÐ ngoài"/>
      <sheetName val="??????"/>
      <sheetName val="HÐ_ngoài"/>
      <sheetName val="DTXL"/>
      <sheetName val="gia cong tac"/>
      <sheetName val="____"/>
      <sheetName val="Measure 1306"/>
      <sheetName val="DTXD"/>
      <sheetName val="Door and Window"/>
      <sheetName val="PU_ITALY_3"/>
      <sheetName val="Tro_giup3"/>
      <sheetName val="TH_DZ353"/>
      <sheetName val="CHITIET_VL-NC-TT_-1p1"/>
      <sheetName val="TONG_HOP_VL-NC_TT1"/>
      <sheetName val="KPVC-BD_1"/>
      <sheetName val="DON_GIA_TRAM_(3)1"/>
      <sheetName val="DON_GIA_CAN_THO3"/>
      <sheetName val="Don_gia_chi_tiet1"/>
      <sheetName val="7606_DZ1"/>
      <sheetName val="project_management"/>
      <sheetName val="MAIN_GATE_HOUSE"/>
      <sheetName val="REINF_"/>
      <sheetName val="Rates_2009"/>
      <sheetName val="Commercial_value"/>
      <sheetName val="Ky_Lam_Bridge"/>
      <sheetName val="Provisional_Sums_Item"/>
      <sheetName val="Gas_Pressure_Welding"/>
      <sheetName val="General_Item&amp;General_Requiremen"/>
      <sheetName val="General_Items"/>
      <sheetName val="Regenral_Requirements"/>
      <sheetName val="chiet_tinh"/>
      <sheetName val="Ng_hàng_xà+bulong"/>
      <sheetName val="MH_RATE"/>
      <sheetName val="Lcau_-_Lxuc"/>
      <sheetName val="PRI-LS"/>
      <sheetName val="NKC6"/>
      <sheetName val="Cước VC + ĐM CP Tư vấn"/>
      <sheetName val="Hệ số"/>
      <sheetName val="DETAIL "/>
      <sheetName val="GV1-D13 (Casement door)"/>
      <sheetName val="MTL$-INTER"/>
      <sheetName val="JP_List"/>
      <sheetName val="SUBS"/>
      <sheetName val="Feeds"/>
      <sheetName val="final list 2005"/>
      <sheetName val="final_list_2005"/>
      <sheetName val="WORKINGS"/>
      <sheetName val="LV data"/>
      <sheetName val="ESTI."/>
      <sheetName val="Gia vat tu"/>
      <sheetName val="bt19"/>
      <sheetName val="Btr25"/>
      <sheetName val="CPDDII"/>
      <sheetName val="NVL"/>
      <sheetName val="DLdauvao"/>
      <sheetName val="CẤP THOÁT NƯỚC"/>
      <sheetName val="TH MTC"/>
      <sheetName val="TH N.Cong"/>
      <sheetName val="DG-TNHC-85"/>
      <sheetName val="Dia"/>
      <sheetName val="SP10"/>
      <sheetName val="THDT goi thau TB"/>
      <sheetName val="Harga ME "/>
      <sheetName val="Alat"/>
      <sheetName val="Analisa Gabungan"/>
      <sheetName val="Sub"/>
      <sheetName val="dg7606"/>
      <sheetName val="DGsuyrong"/>
      <sheetName val="PhanTichVua"/>
      <sheetName val="PhanTichVT"/>
      <sheetName val="KhoiluongDT"/>
      <sheetName val="Supplier"/>
      <sheetName val=" Bill.5-Earthing.2 - Add Works"/>
      <sheetName val="bridge # 1"/>
      <sheetName val="DK"/>
      <sheetName val="Isolasi Luar Dalam"/>
      <sheetName val="Isolasi Luar"/>
      <sheetName val="TK-COL"/>
      <sheetName val="02_Dulieu_Cua"/>
      <sheetName val="HMCV"/>
      <sheetName val="CauKien"/>
      <sheetName val="XD"/>
      <sheetName val="Cuongricc"/>
      <sheetName val="KL san lap"/>
      <sheetName val="Chi tiet"/>
      <sheetName val="CT_vat_lieu"/>
      <sheetName val="DM_6061"/>
      <sheetName val="DG_thep_ma_kem"/>
      <sheetName val="DG_DZ"/>
      <sheetName val="DG_TBA"/>
      <sheetName val="Data_Input"/>
      <sheetName val="DG1426"/>
      <sheetName val="KH-Q1,Q2,01"/>
      <sheetName val="Chenh lech ca may"/>
      <sheetName val="TLg CN&amp;Laixe"/>
      <sheetName val="TLg CN&amp;Laixe (2)"/>
      <sheetName val="TLg Laitau"/>
      <sheetName val="TLg Laitau (2)"/>
      <sheetName val="Bang 3_Chi tiet phan Dz"/>
      <sheetName val="KHOI LUONG"/>
      <sheetName val="Setting"/>
      <sheetName val="Settings"/>
      <sheetName val="Equipment list (PAC)"/>
      <sheetName val="計算条件"/>
      <sheetName val="TINH KHOI LUONG"/>
      <sheetName val="DATA BASE"/>
      <sheetName val="Mat_Source"/>
      <sheetName val="入力作成表"/>
      <sheetName val="CPA"/>
      <sheetName val="DG7606DZ"/>
      <sheetName val="BẢNG KHỐI LƯỢNG TỔNG HỢP"/>
      <sheetName val="VND"/>
      <sheetName val="Buy vs. Lease Car"/>
      <sheetName val="___S"/>
      <sheetName val="___"/>
      <sheetName val="______"/>
      <sheetName val="GTTBA"/>
      <sheetName val="Hardware"/>
      <sheetName val="HWW"/>
      <sheetName val="TH_CPTB"/>
      <sheetName val="CP Khac cuoc VC"/>
      <sheetName val="新规"/>
      <sheetName val="Budget Code"/>
      <sheetName val="Master"/>
      <sheetName val="CTKL KTX HT"/>
      <sheetName val="Z"/>
      <sheetName val="I-KAMAR"/>
      <sheetName val="HVAC.BLOCK B4"/>
      <sheetName val="PRE (E)"/>
      <sheetName val="2.Chiet tinh"/>
      <sheetName val="daf-3(OK)"/>
      <sheetName val="daf-7(OK)"/>
      <sheetName val="subcon sched"/>
      <sheetName val="NHÀ NHẬP LIỆU"/>
      <sheetName val="MÓNG SILO"/>
      <sheetName val="SourceData"/>
      <sheetName val="CT1"/>
      <sheetName val="Tong du toan"/>
      <sheetName val="Bill 2 - ketcau"/>
      <sheetName val="A1"/>
      <sheetName val="DonGiaLD"/>
      <sheetName val="Chi tiet lan can"/>
      <sheetName val="13-Cốt thép (10mm&lt;D≤18mm) FO16"/>
      <sheetName val="du lieu du toan"/>
      <sheetName val="IBASE"/>
      <sheetName val="DANHMUC"/>
      <sheetName val="chi_tiet_TBA2"/>
      <sheetName val="chi_tiet_C2"/>
      <sheetName val="Customize_Your_Purchase_Order2"/>
      <sheetName val="CHITIET_VL-NC-TT-3p1"/>
      <sheetName val="HĐ_ngoài1"/>
      <sheetName val="XT_Buoc_31"/>
      <sheetName val="dongia_(2)1"/>
      <sheetName val="Adix_A1"/>
      <sheetName val="S-curve_1"/>
      <sheetName val="So_doi_chieu_LC1"/>
      <sheetName val="Equip_"/>
      <sheetName val="Đầu_vào"/>
      <sheetName val="Trạm_biến_áp"/>
      <sheetName val="Đơn_Giá_"/>
      <sheetName val="Chenh_lech_vat_tu"/>
      <sheetName val="Diện_tích"/>
      <sheetName val="1_Khái_toán"/>
      <sheetName val="TONG_HOP_T5_1998"/>
      <sheetName val="Chi_tiet_XD_TBA"/>
      <sheetName val="CT-0_4KV"/>
      <sheetName val="Chi_tiet_KL"/>
      <sheetName val="Tổng_hợp_KL"/>
      <sheetName val="rate_material"/>
      <sheetName val="KL_Chi_tiết_Xây_tô"/>
      <sheetName val="04_-_XUONG_DET_B"/>
      <sheetName val="07Base_Cost"/>
      <sheetName val="_03"/>
      <sheetName val="chieu_day_san"/>
      <sheetName val="Podium_Concrete_Works"/>
      <sheetName val="KLCT-_TOWER"/>
      <sheetName val="KLCT-_PODIUM"/>
      <sheetName val="Gia_thanh_chuoi_su"/>
      <sheetName val="Tiep_dia"/>
      <sheetName val="Don_gia_vung_III-Can_Tho"/>
      <sheetName val="Bill_1_Quy_dinh_chung"/>
      <sheetName val="1_R18_BF"/>
      <sheetName val="6_External_works-R18"/>
      <sheetName val="Phan_khai_KLuong"/>
      <sheetName val="Area_Cal"/>
      <sheetName val="Elect_(3)"/>
      <sheetName val="Bond_수수료_계산_포맷"/>
      <sheetName val="PAGE_1"/>
      <sheetName val="Loại_Vật_tư"/>
      <sheetName val="DM_67"/>
      <sheetName val="Đầu_tư"/>
      <sheetName val="dg_tphcm"/>
      <sheetName val="T_KÊ_K_CẤU"/>
      <sheetName val="4_PTDG"/>
      <sheetName val="A1,_May"/>
      <sheetName val="Vat_lieu"/>
      <sheetName val="Door_and_window"/>
      <sheetName val="Project_Data"/>
      <sheetName val="EIRR&gt;_2"/>
      <sheetName val="HÐ_ngoài1"/>
      <sheetName val="Xay_lapduongR3"/>
      <sheetName val="wsLists"/>
      <sheetName val="PU_ITALY_4"/>
      <sheetName val="Tro_giup4"/>
      <sheetName val="TH_DZ354"/>
      <sheetName val="CHITIET_VL-NC-TT_-1p2"/>
      <sheetName val="TONG_HOP_VL-NC_TT2"/>
      <sheetName val="KPVC-BD_2"/>
      <sheetName val="DON_GIA_CAN_THO4"/>
      <sheetName val="DON_GIA_TRAM_(3)2"/>
      <sheetName val="Don_gia_chi_tiet2"/>
      <sheetName val="7606_DZ2"/>
      <sheetName val="project_management1"/>
      <sheetName val="REINF_1"/>
      <sheetName val="Rates_20091"/>
      <sheetName val="MAIN_GATE_HOUSE1"/>
      <sheetName val="Commercial_value1"/>
      <sheetName val="Ky_Lam_Bridge1"/>
      <sheetName val="Provisional_Sums_Item1"/>
      <sheetName val="Gas_Pressure_Welding1"/>
      <sheetName val="General_Item&amp;General_Requireme1"/>
      <sheetName val="General_Items1"/>
      <sheetName val="Regenral_Requirements1"/>
      <sheetName val="chiet_tinh1"/>
      <sheetName val="Ng_hàng_xà+bulong1"/>
      <sheetName val="MH_RATE1"/>
      <sheetName val="Lcau_-_Lxuc1"/>
      <sheetName val="6787CWFASE2CASE2_00_xls"/>
      <sheetName val="Bill_01_-_CTN"/>
      <sheetName val="Bill_2_2_Villa_2_beds"/>
      <sheetName val="CẤP_THOÁT_NƯỚC"/>
      <sheetName val="Cước_VC_+_ĐM_CP_Tư_vấn"/>
      <sheetName val="Hệ_số"/>
      <sheetName val="Vat_tu_XD"/>
      <sheetName val="Bill_02_-_Xay_gach-Pou_"/>
      <sheetName val="Bill_03-Chống_thấm-Pou"/>
      <sheetName val="Bill_04-Kim_loại-Pou"/>
      <sheetName val="Bill_05_-_Hoan_thien-Pou_"/>
      <sheetName val="Bill_02_-_Xay_gach-Tower"/>
      <sheetName val="Bill_03-Chống_thấm-Tower"/>
      <sheetName val="Bill_04-Kim_loại-Tower"/>
      <sheetName val="Bill_05_-_Hoan_thien-Tower"/>
      <sheetName val="KL-_KHAC"/>
      <sheetName val="BILL_3_-_KẾT_CẤU_HẦM"/>
      <sheetName val="PTĐG_LTBT"/>
      <sheetName val="CTG-PRECHEx1_4"/>
      <sheetName val="CTG-AB_(2)"/>
      <sheetName val="CTG-AB_(3)"/>
      <sheetName val="CTG-PLP-1_08"/>
      <sheetName val="Pre_Đội_nhóm"/>
      <sheetName val="Tower_-_Concrete_Works"/>
      <sheetName val="Bill-04_ket_cau_thap-_UNI"/>
      <sheetName val="TH_Vat_tu"/>
      <sheetName val="Bang_trong_luong_rieng_thep"/>
      <sheetName val="gia_cong_tac"/>
      <sheetName val="Measure_1306"/>
      <sheetName val="THDT_goi_thau_TB"/>
      <sheetName val="Tien_do_TV"/>
      <sheetName val="Harga_ME_"/>
      <sheetName val="Analisa_Gabungan"/>
      <sheetName val="GV1-D13_(Casement_door)"/>
      <sheetName val="Isolasi_Luar_Dalam"/>
      <sheetName val="Isolasi_Luar"/>
      <sheetName val="Buy_vs__Lease_Car"/>
      <sheetName val="bridge_#_1"/>
      <sheetName val="7606"/>
      <sheetName val="BOQ THAN"/>
      <sheetName val="DL ĐẦU VÀO"/>
      <sheetName val="DongiaVL2"/>
      <sheetName val="Active"/>
      <sheetName val="PMS"/>
      <sheetName val="TH-XL"/>
      <sheetName val="Rebar"/>
      <sheetName val="Item-DATA"/>
      <sheetName val="NSA fr Revit"/>
      <sheetName val="Guide"/>
      <sheetName val="Scorp of Work"/>
      <sheetName val="CPC 2T"/>
      <sheetName val="TH (Daikin)"/>
      <sheetName val=" BILL 2.1 E-ELV-THO"/>
      <sheetName val=" BILL 2.2 E-ELV-HT"/>
      <sheetName val="CT tu EDHP"/>
      <sheetName val="BIIL 3.1 PS-THO"/>
      <sheetName val="BIIL 3.1 PS-HT"/>
      <sheetName val="BILL 4 ACMV-THO "/>
      <sheetName val="BILL 4 ACMV-HT "/>
      <sheetName val=" BILL 5 FA-FA - THO  "/>
      <sheetName val=" BILL 5 FA-FA - HT  "/>
      <sheetName val="Gia tudien"/>
      <sheetName val="Code NC"/>
      <sheetName val="CTtudien"/>
      <sheetName val="TH (Toshiba)"/>
      <sheetName val="BILL 4 ACMV-HT  (Toshiba)"/>
      <sheetName val="Hao hut, CK"/>
      <sheetName val="TH CPTC"/>
      <sheetName val="TinhCPC"/>
      <sheetName val="Detail"/>
      <sheetName val="CT gio m2"/>
      <sheetName val="DMVL, CK"/>
      <sheetName val="General"/>
      <sheetName val="Sum material"/>
      <sheetName val="Ree.Hvac-Condotel"/>
      <sheetName val="Sigma.HVAC-Condotel"/>
      <sheetName val="Techgel.Condotel - HVAC"/>
      <sheetName val="Unicon.Condotel - HVAC"/>
      <sheetName val="Condotel-HVAC"/>
      <sheetName val="Ree.P&amp;D-Condotel"/>
      <sheetName val="Sigma.CTN-CONDOTEL"/>
      <sheetName val="Techgel.Condotel - CTN"/>
      <sheetName val="Unicon. Condotel - CTN"/>
      <sheetName val="Condotel-P&amp;D"/>
      <sheetName val="KL LĐ- CÁP ĐIỆN"/>
      <sheetName val="KL LĐ-BUSWAY"/>
      <sheetName val="KL LĐ-TỦ ĐIỆN"/>
      <sheetName val="Data-Lắp đèn, ổ cắm căn hộ"/>
      <sheetName val="DNTT"/>
      <sheetName val="THKT"/>
      <sheetName val="GTTT"/>
      <sheetName val="GTTT PL 02"/>
      <sheetName val="GTTT PL2"/>
      <sheetName val="KL LĐ CS SỰ CỐ (k in)"/>
      <sheetName val="KL LĐ TỦ ĐIỆN (k in)"/>
      <sheetName val="KL TỦ ĐIỆN MSB"/>
      <sheetName val="KL LĐ CÁP ĐIỆN"/>
      <sheetName val="KL LĐ- BUSWAY"/>
      <sheetName val="KL LĐ- PHẦN HẦM, KHỐI ĐẾ, HL"/>
      <sheetName val="KL-HÀNH LANG"/>
      <sheetName val="KL-Lap dat-M (k in)"/>
      <sheetName val="KL-TEST-M (k in)"/>
      <sheetName val="KL-Lap dat-D"/>
      <sheetName val="KL-TEST-D"/>
      <sheetName val="Check list tháp D (k in)"/>
      <sheetName val="Check list tháp M(k in)"/>
      <sheetName val="đối soát vật tư"/>
      <sheetName val="Main Cable "/>
      <sheetName val="预算"/>
      <sheetName val="MTO REV.2(ARMOR)"/>
      <sheetName val="Cash2"/>
      <sheetName val="D_MUC"/>
      <sheetName val="DI_ESTI"/>
      <sheetName val="07.2019 HC"/>
      <sheetName val="NHAN SU CAC CONG TRINH"/>
      <sheetName val="BANG CHAM CONG VAN PHONG"/>
      <sheetName val="CHAM CONG TRUC VE SINH"/>
      <sheetName val="UNIT_PRICE"/>
      <sheetName val="PU_ITALY_5"/>
      <sheetName val="TH_DZ355"/>
      <sheetName val="Tro_giup5"/>
      <sheetName val="Don_gia3"/>
      <sheetName val="DON_GIA_TRAM_(3)3"/>
      <sheetName val="RAB_AR&amp;STR3"/>
      <sheetName val="chi_tiet_TBA3"/>
      <sheetName val="chi_tiet_C3"/>
      <sheetName val="DON_GIA_CAN_THO5"/>
      <sheetName val="Customize_Your_Purchase_Order3"/>
      <sheetName val="CHITIET_VL-NC-TT_-1p3"/>
      <sheetName val="CHITIET_VL-NC-TT-3p2"/>
      <sheetName val="TONG_HOP_VL-NC_TT3"/>
      <sheetName val="KPVC-BD_3"/>
      <sheetName val="HĐ_ngoài2"/>
      <sheetName val="XT_Buoc_32"/>
      <sheetName val="dongia_(2)2"/>
      <sheetName val="7606_DZ3"/>
      <sheetName val="Don_gia_chi_tiet3"/>
      <sheetName val="project_management2"/>
      <sheetName val="Adix_A2"/>
      <sheetName val="S-curve_2"/>
      <sheetName val="REINF_2"/>
      <sheetName val="Rates_20092"/>
      <sheetName val="So_doi_chieu_LC2"/>
      <sheetName val="MAIN_GATE_HOUSE2"/>
      <sheetName val="Commercial_value2"/>
      <sheetName val="Ky_Lam_Bridge2"/>
      <sheetName val="Provisional_Sums_Item2"/>
      <sheetName val="Gas_Pressure_Welding2"/>
      <sheetName val="General_Item&amp;General_Requireme2"/>
      <sheetName val="General_Items2"/>
      <sheetName val="Regenral_Requirements2"/>
      <sheetName val="chiet_tinh2"/>
      <sheetName val="Ng_hàng_xà+bulong2"/>
      <sheetName val="MH_RATE2"/>
      <sheetName val="DM_60611"/>
      <sheetName val="DG_thep_ma_kem1"/>
      <sheetName val="Lcau_-_Lxuc2"/>
      <sheetName val="CT_vat_lieu1"/>
      <sheetName val="Equip_1"/>
      <sheetName val="Đầu_vào1"/>
      <sheetName val="Chi_tiet_XD_TBA1"/>
      <sheetName val="Trạm_biến_áp1"/>
      <sheetName val="Đơn_Giá_1"/>
      <sheetName val="CT-0_4KV1"/>
      <sheetName val="Chenh_lech_vat_tu1"/>
      <sheetName val="Diện_tích1"/>
      <sheetName val="1_Khái_toán1"/>
      <sheetName val="TONG_HOP_T5_19981"/>
      <sheetName val="KL_Chi_tiết_Xây_tô1"/>
      <sheetName val="DG_DZ1"/>
      <sheetName val="DG_TBA1"/>
      <sheetName val="07Base_Cost1"/>
      <sheetName val="rate_material1"/>
      <sheetName val="Chi_tiet_KL1"/>
      <sheetName val="Tổng_hợp_KL1"/>
      <sheetName val="Xay_lapduongR31"/>
      <sheetName val="04_-_XUONG_DET_B1"/>
      <sheetName val="Bill_1_Quy_dinh_chung1"/>
      <sheetName val="1_R18_BF1"/>
      <sheetName val="6_External_works-R181"/>
      <sheetName val="Phan_khai_KLuong1"/>
      <sheetName val="_031"/>
      <sheetName val="chieu_day_san1"/>
      <sheetName val="Podium_Concrete_Works1"/>
      <sheetName val="KLCT-_TOWER1"/>
      <sheetName val="KLCT-_PODIUM1"/>
      <sheetName val="Gia_thanh_chuoi_su1"/>
      <sheetName val="Tiep_dia1"/>
      <sheetName val="Don_gia_vung_III-Can_Tho1"/>
      <sheetName val="Area_Cal1"/>
      <sheetName val="Elect_(3)1"/>
      <sheetName val="Bond_수수료_계산_포맷1"/>
      <sheetName val="PAGE_11"/>
      <sheetName val="EIRR&gt;_21"/>
      <sheetName val="DM_671"/>
      <sheetName val="Đầu_tư1"/>
      <sheetName val="Project_Data1"/>
      <sheetName val="Data_Input1"/>
      <sheetName val="6787CWFASE2CASE2_00_xls1"/>
      <sheetName val="Bill_02_-_Xay_gach-Pou_1"/>
      <sheetName val="Bill_03-Chống_thấm-Pou1"/>
      <sheetName val="Bill_04-Kim_loại-Pou1"/>
      <sheetName val="Bill_05_-_Hoan_thien-Pou_1"/>
      <sheetName val="Bill_02_-_Xay_gach-Tower1"/>
      <sheetName val="Bill_03-Chống_thấm-Tower1"/>
      <sheetName val="Bill_04-Kim_loại-Tower1"/>
      <sheetName val="Bill_05_-_Hoan_thien-Tower1"/>
      <sheetName val="KL-_KHAC1"/>
      <sheetName val="BILL_3_-_KẾT_CẤU_HẦM1"/>
      <sheetName val="PTĐG_LTBT1"/>
      <sheetName val="CTG-PRECHEx1_41"/>
      <sheetName val="CTG-AB_(2)1"/>
      <sheetName val="CTG-AB_(3)1"/>
      <sheetName val="CTG-PLP-1_081"/>
      <sheetName val="Pre_Đội_nhóm1"/>
      <sheetName val="Vat_tu_XD1"/>
      <sheetName val="Tower_-_Concrete_Works1"/>
      <sheetName val="Bill-04_ket_cau_thap-_UNI1"/>
      <sheetName val="Loại_Vật_tư1"/>
      <sheetName val="TH_Vat_tu1"/>
      <sheetName val="dg_tphcm1"/>
      <sheetName val="T_KÊ_K_CẤU1"/>
      <sheetName val="Bill_01_-_CTN1"/>
      <sheetName val="Bill_2_2_Villa_2_beds1"/>
      <sheetName val="4_PTDG1"/>
      <sheetName val="A1,_May1"/>
      <sheetName val="Vat_lieu1"/>
      <sheetName val="Bang_trong_luong_rieng_thep1"/>
      <sheetName val="HÐ_ngoài2"/>
      <sheetName val="gia_cong_tac1"/>
      <sheetName val="Measure_13061"/>
      <sheetName val="Cước_VC_+_ĐM_CP_Tư_vấn1"/>
      <sheetName val="Hệ_số1"/>
      <sheetName val="DETAIL_"/>
      <sheetName val="GV1-D13_(Casement_door)1"/>
      <sheetName val="final_list_20051"/>
      <sheetName val="LV_data"/>
      <sheetName val="ESTI_"/>
      <sheetName val="Gia_vat_tu"/>
      <sheetName val="CẤP_THOÁT_NƯỚC1"/>
      <sheetName val="TH_MTC"/>
      <sheetName val="TH_N_Cong"/>
      <sheetName val="THDT_goi_thau_TB1"/>
      <sheetName val="Tien_do_TV1"/>
      <sheetName val="Harga_ME_1"/>
      <sheetName val="Analisa_Gabungan1"/>
      <sheetName val="_Bill_5-Earthing_2_-_Add_Works"/>
      <sheetName val="bridge_#_11"/>
      <sheetName val="Isolasi_Luar_Dalam1"/>
      <sheetName val="Isolasi_Luar1"/>
      <sheetName val="KL_san_lap"/>
      <sheetName val="Chi_tiet"/>
      <sheetName val="Chenh_lech_ca_may"/>
      <sheetName val="TLg_CN&amp;Laixe"/>
      <sheetName val="TLg_CN&amp;Laixe_(2)"/>
      <sheetName val="TLg_Laitau"/>
      <sheetName val="TLg_Laitau_(2)"/>
      <sheetName val="Bang_3_Chi_tiet_phan_Dz"/>
      <sheetName val="KHOI_LUONG"/>
      <sheetName val="Equipment_list_(PAC)"/>
      <sheetName val="TINH_KHOI_LUONG"/>
      <sheetName val="DATA_BASE"/>
      <sheetName val="BẢNG_KHỐI_LƯỢNG_TỔNG_HỢP"/>
      <sheetName val="Buy_vs__Lease_Car1"/>
      <sheetName val="CP_Khac_cuoc_VC"/>
      <sheetName val="Budget_Code"/>
      <sheetName val="CTKL_KTX_HT"/>
      <sheetName val="HVAC_BLOCK_B4"/>
      <sheetName val="PRE_(E)"/>
      <sheetName val="2_Chiet_tinh"/>
      <sheetName val="subcon_sched"/>
      <sheetName val="NHÀ_NHẬP_LIỆU"/>
      <sheetName val="MÓNG_SILO"/>
      <sheetName val="Tong_du_toan"/>
      <sheetName val="Bill_2_-_ketcau"/>
      <sheetName val="Chi_tiet_lan_can"/>
      <sheetName val="13-Cốt_thép_(10mm&lt;D≤18mm)_FO16"/>
      <sheetName val="du_lieu_du_toan"/>
      <sheetName val="BOQ_THAN"/>
      <sheetName val="DL_ĐẦU_VÀO"/>
      <sheetName val="KL_LĐ-_CÁP_ĐIỆN"/>
      <sheetName val="KL_LĐ-BUSWAY"/>
      <sheetName val="KL_LĐ-TỦ_ĐIỆN"/>
      <sheetName val="Data-Lắp_đèn,_ổ_cắm_căn_hộ"/>
      <sheetName val="GTTT_PL_02"/>
      <sheetName val="GTTT_PL2"/>
      <sheetName val="KL_LĐ_CS_SỰ_CỐ_(k_in)"/>
      <sheetName val="KL_LĐ_TỦ_ĐIỆN_(k_in)"/>
      <sheetName val="KL_TỦ_ĐIỆN_MSB"/>
      <sheetName val="KL_LĐ_CÁP_ĐIỆN"/>
      <sheetName val="KL_LĐ-_BUSWAY"/>
      <sheetName val="KL_LĐ-_PHẦN_HẦM,_KHỐI_ĐẾ,_HL"/>
      <sheetName val="KL-HÀNH_LANG"/>
      <sheetName val="KL-Lap_dat-M_(k_in)"/>
      <sheetName val="KL-TEST-M_(k_in)"/>
      <sheetName val="KL-Lap_dat-D"/>
      <sheetName val="Check_list_tháp_D_(k_in)"/>
      <sheetName val="Check_list_tháp_M(k_in)"/>
      <sheetName val="đối_soát_vật_tư"/>
      <sheetName val="Main_Cable_"/>
      <sheetName val="Ree_Hvac-Condotel"/>
      <sheetName val="Sigma_HVAC-Condotel"/>
      <sheetName val="Techgel_Condotel_-_HVAC"/>
      <sheetName val="Unicon_Condotel_-_HVAC"/>
      <sheetName val="Ree_P&amp;D-Condotel"/>
      <sheetName val="Sigma_CTN-CONDOTEL"/>
      <sheetName val="Techgel_Condotel_-_CTN"/>
      <sheetName val="Unicon__Condotel_-_CTN"/>
      <sheetName val="NSA_fr_Revit"/>
      <sheetName val="Scorp_of_Work"/>
      <sheetName val="CPC_2T"/>
      <sheetName val="TH_(Daikin)"/>
      <sheetName val="_BILL_2_1_E-ELV-THO"/>
      <sheetName val="_BILL_2_2_E-ELV-HT"/>
      <sheetName val="CT_tu_EDHP"/>
      <sheetName val="BIIL_3_1_PS-THO"/>
      <sheetName val="BIIL_3_1_PS-HT"/>
      <sheetName val="BILL_4_ACMV-THO_"/>
      <sheetName val="BILL_4_ACMV-HT_"/>
      <sheetName val="_BILL_5_FA-FA_-_THO__"/>
      <sheetName val="_BILL_5_FA-FA_-_HT__"/>
      <sheetName val="Gia_tudien"/>
      <sheetName val="Code_NC"/>
      <sheetName val="TH_(Toshiba)"/>
      <sheetName val="BILL_4_ACMV-HT__(Toshiba)"/>
      <sheetName val="Hao_hut,_CK"/>
      <sheetName val="TH_CPTC"/>
      <sheetName val="CT_gio_m2"/>
      <sheetName val="DMVL,_CK"/>
      <sheetName val="Sum_material"/>
      <sheetName val="TÍNH TOÁN KHỐI LƯỢNG P6"/>
      <sheetName val="DI-ESTI"/>
      <sheetName val="takeoff2"/>
      <sheetName val="NET ALL (M)"/>
      <sheetName val="Dầm -4.7m"/>
      <sheetName val="Scheme B Estimate "/>
      <sheetName val="Bang TH"/>
      <sheetName val="Shelves"/>
      <sheetName val="TINH GIA - SAN XUAT Vertico"/>
      <sheetName val="C.A02 - Confirmations"/>
      <sheetName val="3-PTDGT8 "/>
      <sheetName val="4-PTDG (T2)"/>
      <sheetName val="4-PTDG (T1)"/>
      <sheetName val="Notes"/>
      <sheetName val="현장별"/>
      <sheetName val="CONSOIDATE 4"/>
      <sheetName val="CONSOIDATE 2"/>
      <sheetName val="1CT-CAUTHANG-TT-T13(TRIU)&lt;16&gt;16"/>
      <sheetName val="3,CT-CAUTHANG-T23-24&gt;50"/>
      <sheetName val="4.3 Scope of work "/>
      <sheetName val="pp1p"/>
      <sheetName val="pp3p_NC"/>
      <sheetName val="pp3p "/>
      <sheetName val="물량표(신)"/>
      <sheetName val="CGDATA"/>
      <sheetName val="BAG-2"/>
      <sheetName val="DAF-2"/>
      <sheetName val="Slim 2 cánh &amp; 2 vách"/>
      <sheetName val="phân tích hiệu quả"/>
      <sheetName val="삼홍테크"/>
      <sheetName val="MTL(AG)"/>
      <sheetName val="40洂书"/>
      <sheetName val="정산서"/>
      <sheetName val="구분표"/>
      <sheetName val="2F 회의실견적(5_1賨࠭׃⾭_x0000_"/>
      <sheetName val="2F 회의실견적(5_1_x0000__x0000__x0005__x0000_鍐"/>
      <sheetName val="데이터유효성"/>
      <sheetName val="옥룡잡비"/>
      <sheetName val="설曘"/>
      <sheetName val="형틀공사"/>
      <sheetName val="실행(표지,갑,을)"/>
      <sheetName val="일반부표"/>
      <sheetName val="정보"/>
      <sheetName val="평3"/>
      <sheetName val="전기실-1"/>
      <sheetName val="효율표"/>
      <sheetName val="현장관리비__x0000__x0000_Ā_x0000__x0005_"/>
      <sheetName val="6공구(당초_x0000_"/>
      <sheetName val="지구단위계획"/>
      <sheetName val="인원계획-미화"/>
      <sheetName val="요약&amp;결과"/>
      <sheetName val="PAINT (2)"/>
      <sheetName val="허용전류_裪选"/>
      <sheetName val="허용전류_䃪氼᠝"/>
      <sheetName val="제출내_x0000__x0000_Ā_x0000__x0005_"/>
      <sheetName val="[EUL.XLS][EUL.XLS][EUL.XLS]___2"/>
      <sheetName val="[EUL.XLS][EUL.XLS][EUL.XLS]___3"/>
      <sheetName val="[EUL.XLS][EUL.XLS][EUL.XLS]___4"/>
      <sheetName val="[EUL.XLS][EUL.XLS][EUL.XLS]___5"/>
      <sheetName val="[EUL.XLS][EUL.XLS][EUL.XLS]___6"/>
      <sheetName val="[EUL.XLS][EUL.XLS][EUL.XLS]___7"/>
      <sheetName val="[EUL.XLS][EUL.XLS][EUL.XLS]___8"/>
      <sheetName val="[EUL.XLS][EUL.XLS][EUL.XLS]___9"/>
      <sheetName val="해운대V-B"/>
      <sheetName val="1공구산출내_x0000__x0000_"/>
      <sheetName val="총괄간_x0000_"/>
      <sheetName val="woo_x0000__x0000__x0005__x0000_뇀"/>
      <sheetName val="woo_x0000__x0000__x0005__x0000_몀"/>
      <sheetName val="woo_x0000__x0000__x0005__x0000_낀"/>
      <sheetName val="woo_x0000__x0000__x0005__x0000_ᐰ"/>
      <sheetName val="woo_x0000__x0000__x0005__x0000_៰"/>
      <sheetName val="PROCURE"/>
      <sheetName val="1_x0002__x0000__x000c__x0000__x0000_"/>
      <sheetName val="20o销_x0000_"/>
      <sheetName val="20Y_x0000__x0000__x0000_"/>
      <sheetName val="20剙_x0010__x0000__x0000_"/>
      <sheetName val="일반공ఀ"/>
      <sheetName val="주요가정"/>
      <sheetName val="가로등수량수량"/>
      <sheetName val="철거현황"/>
      <sheetName val="품ꢀ᠞_x0000_"/>
      <sheetName val="품_x0002__x0000_莨"/>
      <sheetName val="품밽 ဠ"/>
      <sheetName val="품밽V⇠"/>
      <sheetName val="POL6차¤_x0000_Ԁ_x0000_耀顔ḯ"/>
      <sheetName val="발주서"/>
      <sheetName val="STRUCTURE"/>
      <sheetName val="dtct cong"/>
      <sheetName val="T"/>
      <sheetName val="B3A - TOWER A"/>
      <sheetName val="ptvt"/>
      <sheetName val="RC fin"/>
      <sheetName val="RAB_AR&amp;STR4"/>
      <sheetName val="TONG_HOP_VL-NC3"/>
      <sheetName val="Bang_KL3"/>
      <sheetName val="M1-XL-1b_KLthep1"/>
      <sheetName val="KLDT_DIEN"/>
      <sheetName val="Dinh_muc_CP_KTCB_khac"/>
      <sheetName val="Bảng_KLHT"/>
      <sheetName val="RC_WORK"/>
      <sheetName val="M2__FIRE_FIGHTING_SYSTEM_V1"/>
      <sheetName val="M3__FIRE_ALARM_SYSTEM_V1"/>
      <sheetName val="Electrical_Works"/>
      <sheetName val="H_T__INCOMING_SYSTEM"/>
      <sheetName val="ESTI_1"/>
      <sheetName val="SCOPE_OF_WORK"/>
      <sheetName val="Sàn_T1"/>
      <sheetName val="Lỗ_thông_gió"/>
      <sheetName val="UNIT_PRICE1"/>
      <sheetName val="PU_ITALY_6"/>
      <sheetName val="TH_DZ356"/>
      <sheetName val="Tro_giup6"/>
      <sheetName val="DON_GIA_TRAM_(3)4"/>
      <sheetName val="chi_tiet_TBA4"/>
      <sheetName val="chi_tiet_C4"/>
      <sheetName val="DON_GIA_CAN_THO6"/>
      <sheetName val="Customize_Your_Purchase_Order4"/>
      <sheetName val="CHITIET_VL-NC-TT_-1p4"/>
      <sheetName val="CHITIET_VL-NC-TT-3p3"/>
      <sheetName val="TONG_HOP_VL-NC_TT4"/>
      <sheetName val="KPVC-BD_4"/>
      <sheetName val="HĐ_ngoài3"/>
      <sheetName val="XT_Buoc_33"/>
      <sheetName val="dongia_(2)3"/>
      <sheetName val="7606_DZ4"/>
      <sheetName val="Don_gia_chi_tiet4"/>
      <sheetName val="project_management3"/>
      <sheetName val="Adix_A3"/>
      <sheetName val="S-curve_3"/>
      <sheetName val="REINF_3"/>
      <sheetName val="Rates_20093"/>
      <sheetName val="So_doi_chieu_LC3"/>
      <sheetName val="MAIN_GATE_HOUSE3"/>
      <sheetName val="Commercial_value3"/>
      <sheetName val="Ky_Lam_Bridge3"/>
      <sheetName val="Provisional_Sums_Item3"/>
      <sheetName val="Gas_Pressure_Welding3"/>
      <sheetName val="General_Item&amp;General_Requireme3"/>
      <sheetName val="General_Items3"/>
      <sheetName val="Regenral_Requirements3"/>
      <sheetName val="chiet_tinh3"/>
      <sheetName val="Ng_hàng_xà+bulong3"/>
      <sheetName val="MH_RATE3"/>
      <sheetName val="DM_60612"/>
      <sheetName val="DG_thep_ma_kem2"/>
      <sheetName val="Lcau_-_Lxuc3"/>
      <sheetName val="CT_vat_lieu2"/>
      <sheetName val="Equip_2"/>
      <sheetName val="Đầu_vào2"/>
      <sheetName val="Chi_tiet_XD_TBA2"/>
      <sheetName val="Trạm_biến_áp2"/>
      <sheetName val="Đơn_Giá_2"/>
      <sheetName val="CT-0_4KV2"/>
      <sheetName val="Chenh_lech_vat_tu2"/>
      <sheetName val="Diện_tích2"/>
      <sheetName val="1_Khái_toán2"/>
      <sheetName val="TONG_HOP_T5_19982"/>
      <sheetName val="KL_Chi_tiết_Xây_tô2"/>
      <sheetName val="DG_DZ2"/>
      <sheetName val="DG_TBA2"/>
      <sheetName val="07Base_Cost2"/>
      <sheetName val="rate_material2"/>
      <sheetName val="Chi_tiet_KL2"/>
      <sheetName val="Tổng_hợp_KL2"/>
      <sheetName val="Xay_lapduongR32"/>
      <sheetName val="04_-_XUONG_DET_B2"/>
      <sheetName val="Bill_1_Quy_dinh_chung2"/>
      <sheetName val="1_R18_BF2"/>
      <sheetName val="6_External_works-R182"/>
      <sheetName val="Phan_khai_KLuong2"/>
      <sheetName val="_032"/>
      <sheetName val="chieu_day_san2"/>
      <sheetName val="Podium_Concrete_Works2"/>
      <sheetName val="KLCT-_TOWER2"/>
      <sheetName val="KLCT-_PODIUM2"/>
      <sheetName val="Gia_thanh_chuoi_su2"/>
      <sheetName val="Tiep_dia2"/>
      <sheetName val="Don_gia_vung_III-Can_Tho2"/>
      <sheetName val="Area_Cal2"/>
      <sheetName val="Elect_(3)2"/>
      <sheetName val="Bond_수수료_계산_포맷2"/>
      <sheetName val="PAGE_12"/>
      <sheetName val="EIRR&gt;_22"/>
      <sheetName val="DM_672"/>
      <sheetName val="Đầu_tư2"/>
      <sheetName val="Project_Data2"/>
      <sheetName val="Data_Input2"/>
      <sheetName val="6787CWFASE2CASE2_00_xls2"/>
      <sheetName val="Bill_02_-_Xay_gach-Pou_2"/>
      <sheetName val="Bill_03-Chống_thấm-Pou2"/>
      <sheetName val="Bill_04-Kim_loại-Pou2"/>
      <sheetName val="Bill_05_-_Hoan_thien-Pou_2"/>
      <sheetName val="Bill_02_-_Xay_gach-Tower2"/>
      <sheetName val="Bill_03-Chống_thấm-Tower2"/>
      <sheetName val="Bill_04-Kim_loại-Tower2"/>
      <sheetName val="Bill_05_-_Hoan_thien-Tower2"/>
      <sheetName val="KL-_KHAC2"/>
      <sheetName val="BILL_3_-_KẾT_CẤU_HẦM2"/>
      <sheetName val="PTĐG_LTBT2"/>
      <sheetName val="CTG-PRECHEx1_42"/>
      <sheetName val="CTG-AB_(2)2"/>
      <sheetName val="CTG-AB_(3)2"/>
      <sheetName val="CTG-PLP-1_082"/>
      <sheetName val="Pre_Đội_nhóm2"/>
      <sheetName val="Vat_tu_XD2"/>
      <sheetName val="Tower_-_Concrete_Works2"/>
      <sheetName val="Bill-04_ket_cau_thap-_UNI2"/>
      <sheetName val="Loại_Vật_tư2"/>
      <sheetName val="TH_Vat_tu2"/>
      <sheetName val="dg_tphcm2"/>
      <sheetName val="T_KÊ_K_CẤU2"/>
      <sheetName val="Bill_01_-_CTN2"/>
      <sheetName val="Bill_2_2_Villa_2_beds2"/>
      <sheetName val="4_PTDG2"/>
      <sheetName val="A1,_May2"/>
      <sheetName val="Vat_lieu2"/>
      <sheetName val="Bang_trong_luong_rieng_thep2"/>
      <sheetName val="HÐ_ngoài3"/>
      <sheetName val="gia_cong_tac2"/>
      <sheetName val="Measure_13062"/>
      <sheetName val="Cước_VC_+_ĐM_CP_Tư_vấn2"/>
      <sheetName val="Hệ_số2"/>
      <sheetName val="DETAIL_1"/>
      <sheetName val="GV1-D13_(Casement_door)2"/>
      <sheetName val="final_list_20052"/>
      <sheetName val="LV_data1"/>
      <sheetName val="Gia_vat_tu1"/>
      <sheetName val="CẤP_THOÁT_NƯỚC2"/>
      <sheetName val="TH_MTC1"/>
      <sheetName val="TH_N_Cong1"/>
      <sheetName val="THDT_goi_thau_TB2"/>
      <sheetName val="Tien_do_TV2"/>
      <sheetName val="Harga_ME_2"/>
      <sheetName val="Analisa_Gabungan2"/>
      <sheetName val="_Bill_5-Earthing_2_-_Add_Works1"/>
      <sheetName val="bridge_#_12"/>
      <sheetName val="Isolasi_Luar_Dalam2"/>
      <sheetName val="Isolasi_Luar2"/>
      <sheetName val="KL_san_lap1"/>
      <sheetName val="Chi_tiet1"/>
      <sheetName val="Chenh_lech_ca_may1"/>
      <sheetName val="TLg_CN&amp;Laixe1"/>
      <sheetName val="TLg_CN&amp;Laixe_(2)1"/>
      <sheetName val="TLg_Laitau1"/>
      <sheetName val="TLg_Laitau_(2)1"/>
      <sheetName val="Bang_3_Chi_tiet_phan_Dz1"/>
      <sheetName val="KHOI_LUONG1"/>
      <sheetName val="Equipment_list_(PAC)1"/>
      <sheetName val="TINH_KHOI_LUONG1"/>
      <sheetName val="DATA_BASE1"/>
      <sheetName val="BẢNG_KHỐI_LƯỢNG_TỔNG_HỢP1"/>
      <sheetName val="Buy_vs__Lease_Car2"/>
      <sheetName val="CP_Khac_cuoc_VC1"/>
      <sheetName val="Budget_Code1"/>
      <sheetName val="CTKL_KTX_HT1"/>
      <sheetName val="HVAC_BLOCK_B41"/>
      <sheetName val="PRE_(E)1"/>
      <sheetName val="2_Chiet_tinh1"/>
      <sheetName val="subcon_sched1"/>
      <sheetName val="NHÀ_NHẬP_LIỆU1"/>
      <sheetName val="MÓNG_SILO1"/>
      <sheetName val="Tong_du_toan1"/>
      <sheetName val="Bill_2_-_ketcau1"/>
      <sheetName val="Chi_tiet_lan_can1"/>
      <sheetName val="13-Cốt_thép_(10mm&lt;D≤18mm)_FO161"/>
      <sheetName val="du_lieu_du_toan1"/>
      <sheetName val="BOQ_THAN1"/>
      <sheetName val="DL_ĐẦU_VÀO1"/>
      <sheetName val="NSA_fr_Revit1"/>
      <sheetName val="Scorp_of_Work1"/>
      <sheetName val="CPC_2T1"/>
      <sheetName val="TH_(Daikin)1"/>
      <sheetName val="_BILL_2_1_E-ELV-THO1"/>
      <sheetName val="_BILL_2_2_E-ELV-HT1"/>
      <sheetName val="CT_tu_EDHP1"/>
      <sheetName val="BIIL_3_1_PS-THO1"/>
      <sheetName val="BIIL_3_1_PS-HT1"/>
      <sheetName val="BILL_4_ACMV-THO_1"/>
      <sheetName val="BILL_4_ACMV-HT_1"/>
      <sheetName val="_BILL_5_FA-FA_-_THO__1"/>
      <sheetName val="_BILL_5_FA-FA_-_HT__1"/>
      <sheetName val="Gia_tudien1"/>
      <sheetName val="Code_NC1"/>
      <sheetName val="TH_(Toshiba)1"/>
      <sheetName val="BILL_4_ACMV-HT__(Toshiba)1"/>
      <sheetName val="Hao_hut,_CK1"/>
      <sheetName val="TH_CPTC1"/>
      <sheetName val="CT_gio_m21"/>
      <sheetName val="DMVL,_CK1"/>
      <sheetName val="Sum_material1"/>
      <sheetName val="Ree_Hvac-Condotel1"/>
      <sheetName val="Sigma_HVAC-Condotel1"/>
      <sheetName val="Techgel_Condotel_-_HVAC1"/>
      <sheetName val="Unicon_Condotel_-_HVAC1"/>
      <sheetName val="Ree_P&amp;D-Condotel1"/>
      <sheetName val="Sigma_CTN-CONDOTEL1"/>
      <sheetName val="Techgel_Condotel_-_CTN1"/>
      <sheetName val="Unicon__Condotel_-_CTN1"/>
      <sheetName val="KL_LĐ-_CÁP_ĐIỆN1"/>
      <sheetName val="KL_LĐ-BUSWAY1"/>
      <sheetName val="KL_LĐ-TỦ_ĐIỆN1"/>
      <sheetName val="Data-Lắp_đèn,_ổ_cắm_căn_hộ1"/>
      <sheetName val="GTTT_PL_021"/>
      <sheetName val="GTTT_PL21"/>
      <sheetName val="KL_LĐ_CS_SỰ_CỐ_(k_in)1"/>
      <sheetName val="KL_LĐ_TỦ_ĐIỆN_(k_in)1"/>
      <sheetName val="KL_TỦ_ĐIỆN_MSB1"/>
      <sheetName val="KL_LĐ_CÁP_ĐIỆN1"/>
      <sheetName val="KL_LĐ-_BUSWAY1"/>
      <sheetName val="KL_LĐ-_PHẦN_HẦM,_KHỐI_ĐẾ,_HL1"/>
      <sheetName val="KL-HÀNH_LANG1"/>
      <sheetName val="KL-Lap_dat-M_(k_in)1"/>
      <sheetName val="KL-TEST-M_(k_in)1"/>
      <sheetName val="KL-Lap_dat-D1"/>
      <sheetName val="Check_list_tháp_D_(k_in)1"/>
      <sheetName val="Check_list_tháp_M(k_in)1"/>
      <sheetName val="đối_soát_vật_tư1"/>
      <sheetName val="Main_Cable_1"/>
      <sheetName val="MTO_REV_2(ARMOR)"/>
      <sheetName val="07_2019_HC"/>
      <sheetName val="NHAN_SU_CAC_CONG_TRINH"/>
      <sheetName val="BANG_CHAM_CONG_VAN_PHONG"/>
      <sheetName val="CHAM_CONG_TRUC_VE_SINH"/>
      <sheetName val="TÍNH_TOÁN_KHỐI_LƯỢNG_P6"/>
      <sheetName val="Dầm_-4_7m"/>
      <sheetName val="Scheme_B_Estimate_"/>
      <sheetName val="Bang_TH"/>
      <sheetName val="CONSOIDATE_4"/>
      <sheetName val="CONSOIDATE_2"/>
      <sheetName val="Tổng kê"/>
      <sheetName val="9Ԁ_x0000_缀"/>
      <sheetName val="인원투입계획"/>
      <sheetName val="경상비내역"/>
      <sheetName val="부대비내역"/>
      <sheetName val="Tenants"/>
      <sheetName val="도장수량怀㿞ힽ_x0000_"/>
      <sheetName val="Personnel"/>
      <sheetName val="수량산출Ü"/>
      <sheetName val="도장수량ꀍ㑰0_x0000_"/>
      <sheetName val="동원(堓ᬳ"/>
      <sheetName val="도장수량ꀂ坰0_x0000_"/>
      <sheetName val="도장수량ꀂ텰/_x0000_"/>
      <sheetName val="도장수량ꀀ濡쏴_x0000_"/>
      <sheetName val="도장수량؀_x0001__x0000__x0000_"/>
      <sheetName val="동원(؀_x0001_"/>
      <sheetName val="도장수량ꀏᡰ0_x0000_"/>
      <sheetName val="동원(ꀍ왰"/>
      <sheetName val="동원(ꀉ왰"/>
      <sheetName val="도장수량젓༴윱"/>
      <sheetName val="도장수량ꀀ㍰0_x0000_"/>
      <sheetName val="동원(렗_xd838_"/>
      <sheetName val="동원(研伶"/>
      <sheetName val="도장수량砖伶_x0000_曧"/>
      <sheetName val="동원(ꀔ퍰"/>
      <sheetName val="동원(ꀈ䩰"/>
      <sheetName val="동원(ꀈ"/>
      <sheetName val="CONTENTS"/>
      <sheetName val="Appendix I(KBC2009_W)"/>
      <sheetName val="Appendix II(KBC2009_E)"/>
      <sheetName val="Appendix III"/>
      <sheetName val="tifico"/>
      <sheetName val="예총"/>
      <sheetName val="Breakdown (B)"/>
      <sheetName val="Bill2-Sum-A"/>
      <sheetName val="Bill4-Sum-A"/>
      <sheetName val="Bill5-Sum-A"/>
      <sheetName val="THKL"/>
      <sheetName val="Items"/>
      <sheetName val="MEP Detail"/>
      <sheetName val="BMS"/>
      <sheetName val="Don_gia4"/>
      <sheetName val="TINH_GIA_-_SAN_XUAT_Vertico"/>
      <sheetName val="C_A02_-_Confirmations"/>
      <sheetName val="3-PTDGT8_"/>
      <sheetName val="4-PTDG_(T2)"/>
      <sheetName val="4-PTDG_(T1)"/>
      <sheetName val="Thuc thanh"/>
      <sheetName val="ABB_Trans"/>
      <sheetName val="Main Feeder"/>
      <sheetName val="Capacitor"/>
      <sheetName val="Input_Data-1"/>
      <sheetName val="PE Wire"/>
      <sheetName val="XLPE_Cable"/>
      <sheetName val="Sheet"/>
      <sheetName val="TH"/>
      <sheetName val="ELETRICAL"/>
      <sheetName val="ELV"/>
      <sheetName val="PL"/>
      <sheetName val="HVAC"/>
      <sheetName val="FP"/>
      <sheetName val="CP QLDA"/>
      <sheetName val="CE"/>
      <sheetName val="Chi phi khac 4.3KH-CP"/>
      <sheetName val="PIPE"/>
      <sheetName val="items left"/>
      <sheetName val="B.1 - CT PVQTTC"/>
      <sheetName val="Names"/>
      <sheetName val="hinhhoc"/>
      <sheetName val="Luong_Sgn5"/>
      <sheetName val="Temp"/>
      <sheetName val="Luong_Sgn3"/>
      <sheetName val="June"/>
      <sheetName val="BCC"/>
      <sheetName val="B2"/>
      <sheetName val="XXE"/>
      <sheetName val="LUONG"/>
      <sheetName val="B1"/>
      <sheetName val="L1"/>
      <sheetName val="CP_Du_phong"/>
      <sheetName val="THCP_xay_dung"/>
      <sheetName val="Tong_hop_kinh_phi"/>
      <sheetName val="HRG_BHN"/>
      <sheetName val="KLDT_DIEN1"/>
      <sheetName val="Dinh_muc_CP_KTCB_khac1"/>
      <sheetName val="_x0"/>
      <sheetName val="연결분개(거래_Ʉ"/>
      <sheetName val="4_3_Scope_of_work_"/>
      <sheetName val="BOQ-1"/>
      <sheetName val="[EUL.XLS]도장수량쌀䄅/"/>
      <sheetName val="[EUL.XLS]도장수량쌈㈅/"/>
      <sheetName val="[EUL.XLS]도장수량쌀㈅/"/>
      <sheetName val="[EUL.XLS]도장수량퀂_xde70_/"/>
      <sheetName val="[EUL.XLS]동원(/"/>
      <sheetName val="[EUL.XLS]도장수량츆鱪/"/>
      <sheetName val="[EUL.XLS]도장수량츂鑪/"/>
      <sheetName val="[EUL.XLS]도장수량_xdf68_/"/>
      <sheetName val="SGC-Rate"/>
      <sheetName val="HS"/>
      <sheetName val="예산대비"/>
      <sheetName val="도장수량က"/>
      <sheetName val="?"/>
      <sheetName val="12"/>
      <sheetName val="30"/>
      <sheetName val="31"/>
      <sheetName val="32"/>
      <sheetName val="33"/>
      <sheetName val="34"/>
      <sheetName val="60"/>
      <sheetName val="61"/>
      <sheetName val="62"/>
      <sheetName val="63"/>
      <sheetName val="80"/>
      <sheetName val="81"/>
      <sheetName val="82"/>
      <sheetName val="90"/>
      <sheetName val="91"/>
      <sheetName val="92"/>
      <sheetName val="100"/>
      <sheetName val="ㄱ1"/>
      <sheetName val="ㄴ"/>
      <sheetName val="ㄷ"/>
      <sheetName val="ㄹ"/>
      <sheetName val="ㅁ"/>
      <sheetName val="71"/>
      <sheetName val="1TL椀⠀輠_x0012_"/>
      <sheetName val="2차전체변경예_x0000_"/>
      <sheetName val="동원(ꀐ⹰"/>
      <sheetName val="도장수량ꀃ灰0_x0000_"/>
      <sheetName val="도장수량　辌䒓_x0000_"/>
      <sheetName val="도장수량䠏霳䠀댊"/>
      <sheetName val="동원(젬漶"/>
      <sheetName val="도장수량_x0000_⾒ꑂ_x0000_"/>
      <sheetName val="도장수량뀀쾑譍_x0000_"/>
      <sheetName val="도장수량ꀏ/_x0000_"/>
      <sheetName val="전체수퀀䳘ࡣ"/>
      <sheetName val="전체수退觭绸"/>
      <sheetName val="전체수ࠢ㘸저"/>
      <sheetName val="도장수량栦㚊ࠀż"/>
      <sheetName val="도장수량树ྊ瀁_xdaf0_"/>
      <sheetName val="도장수량ꀏ/_x0000_"/>
      <sheetName val="도장수량ꀂ/_x0000_"/>
      <sheetName val="도장수량蠐䠀쨓"/>
      <sheetName val="도장수량ꀍ葰0_x0000_"/>
      <sheetName val="동원(ꀂ葰"/>
      <sheetName val="도장수량⠲來倀⁏"/>
      <sheetName val="도장수량䠌輶栀＂"/>
      <sheetName val="도장수량⠐辈ך"/>
      <sheetName val="도장수량䠒輶瀀㬎"/>
      <sheetName val="도장수량켴瀀膧"/>
      <sheetName val="동원(᠘碌"/>
      <sheetName val="도장수량ꀊ豰/_x0000_"/>
      <sheetName val="동원(뎆"/>
      <sheetName val="동원(ꀉ镰"/>
      <sheetName val="동원(ꀢ镰"/>
      <sheetName val="도장수량堑鬸ꠀ鷗"/>
      <sheetName val="도장수량ꀎ祰0_x0000_"/>
      <sheetName val="동원(ࠕྊ"/>
      <sheetName val="도장수량ꀇ띰/_x0000_"/>
      <sheetName val="도장수량ꀂⅰ0_x0000_"/>
      <sheetName val="도장수량堐圹俐"/>
      <sheetName val="도장수량ꠖྋ적漭"/>
      <sheetName val="도장수량頚霹耀֓"/>
      <sheetName val="동원(ꀁɰ"/>
      <sheetName val="동원(ᔂ㳪"/>
      <sheetName val="동원(㠙侉"/>
      <sheetName val="도장수량ꀁ齰/_x0000_"/>
      <sheetName val="동원(ꀁ齰"/>
      <sheetName val="도장수량ꀈ买0_x0000_"/>
      <sheetName val="동원(ࠛ_xdb89_"/>
      <sheetName val="도장수량ꀍ䩰0_x0000_"/>
      <sheetName val="동원(ꀈ齰"/>
      <sheetName val="동원(ꀍ핰"/>
      <sheetName val="도장수량錷ꠀﷷ"/>
      <sheetName val="동원(栙ﴹ"/>
      <sheetName val="동원(⠖鸷"/>
      <sheetName val="도장수량蠐栀፩"/>
      <sheetName val="도장수량렒_x0000_ᙀ"/>
      <sheetName val="도장수량ꀂ/_x0000_"/>
      <sheetName val="도장수량ꀑŰ0_x0000_"/>
      <sheetName val="동원(堐娵"/>
      <sheetName val="동원(ꀈ牰"/>
      <sheetName val="도장수량ꀈ酰/_x0000_"/>
      <sheetName val="동원(_xd816_ྉ"/>
      <sheetName val="동원(༷"/>
      <sheetName val="동원(ꀂ酰"/>
      <sheetName val="중기사용료목록"/>
      <sheetName val="외천교"/>
      <sheetName val="1공구_x0005_"/>
      <sheetName val="동원(_x0000_脀"/>
      <sheetName val="1공구산출내역_x0000_"/>
      <sheetName val="식재수량집계"/>
      <sheetName val="자재집계"/>
      <sheetName val="산출근거(지주목)"/>
      <sheetName val="2차전체변경쌂瘅"/>
      <sheetName val="시행후면적"/>
      <sheetName val="1_x0002_"/>
      <sheetName val="공종"/>
      <sheetName val="[EUL.XLS]도장수량Ђ걬/_x0000_"/>
      <sheetName val="[EUL.XLS]도장수량Ќ걬/_x0000_"/>
      <sheetName val="[EUL.XLS]도장수량Ѐ/_x0000_"/>
      <sheetName val="[EUL.XLS]도장수량Ј_xd86c_/_x0000_"/>
      <sheetName val="[EUL.XLS]도장수량Љ꭬/_x0000_"/>
      <sheetName val="[EUL.XLS]도장수량鄋顪/_x0000_"/>
      <sheetName val="[EUL.XLS][EUL.XLS][EUL.XLS]__10"/>
      <sheetName val="[EUL.XLS][EUL.XLS][EUL.XLS]__11"/>
      <sheetName val="[EUL.XLS][EUL.XLS][EUL.XLS]__12"/>
      <sheetName val="[EUL.XLS][EUL.XLS][EUL.XLS]__13"/>
      <sheetName val="[EUL.XLS][EUL.XLS][EUL.XLS]__14"/>
      <sheetName val="[EUL.XLS][EUL.XLS][EUL.XLS]__15"/>
      <sheetName val="동원(ꀑ獰"/>
      <sheetName val="pier(각형)"/>
      <sheetName val="기초입력 DATA"/>
      <sheetName val="덕전리"/>
      <sheetName val="허용지지력"/>
      <sheetName val="Eq. Mobilization"/>
      <sheetName val="직노"/>
      <sheetName val="101동"/>
      <sheetName val="220 (2)"/>
      <sheetName val="내역(가지)"/>
      <sheetName val="계획금액"/>
      <sheetName val="1 자원총괄"/>
      <sheetName val="대공종"/>
      <sheetName val="통계연보"/>
      <sheetName val="연습"/>
      <sheetName val="HW일위"/>
      <sheetName val="2.펌프장(사급자재)"/>
      <sheetName val="102역사"/>
      <sheetName val="코드표"/>
      <sheetName val="01AC"/>
      <sheetName val="현장"/>
      <sheetName val="Indirect Cost"/>
      <sheetName val="골조"/>
      <sheetName val="RE9604"/>
      <sheetName val="총공사비"/>
      <sheetName val="시화점실행"/>
      <sheetName val="Resource2"/>
      <sheetName val="재료비내역서"/>
      <sheetName val="콘크리트타설집계표"/>
      <sheetName val="98지급계획"/>
      <sheetName val="토공내역"/>
      <sheetName val="95년12월말"/>
      <sheetName val="cost"/>
      <sheetName val="일위"/>
      <sheetName val="산출"/>
      <sheetName val="견적율"/>
      <sheetName val="교수설계"/>
      <sheetName val="처리현황"/>
      <sheetName val="96정변2"/>
      <sheetName val="부자재 적용비율"/>
      <sheetName val="최초 bpm"/>
      <sheetName val="데리네이타현황"/>
      <sheetName val="실행_1_"/>
      <sheetName val="고등학교"/>
      <sheetName val="예산M11A"/>
      <sheetName val="인천제철"/>
      <sheetName val="Customer Databas"/>
      <sheetName val="주요기준"/>
      <sheetName val="설계예산서"/>
      <sheetName val="#3_일위대가목록"/>
      <sheetName val="지질조사"/>
      <sheetName val="약품공급2"/>
      <sheetName val="인공산출"/>
      <sheetName val="1Month+Sheet2!"/>
      <sheetName val="공기압축기실"/>
      <sheetName val="적점"/>
      <sheetName val="공사진행"/>
      <sheetName val="집 계 표"/>
      <sheetName val="제경비율"/>
      <sheetName val="추가예산"/>
      <sheetName val="b_balju"/>
      <sheetName val="1회"/>
      <sheetName val="CABLE DATA"/>
      <sheetName val="5회토적"/>
      <sheetName val="현장관리비참조"/>
      <sheetName val="도장수량᠑ᔴခ"/>
      <sheetName val="도장수량䠕㌺蠁㨿"/>
      <sheetName val="동원(뤳"/>
      <sheetName val="상행-교대(A1-A횸ʉ"/>
      <sheetName val="2F 회의실견적(5_1"/>
      <sheetName val="woo_x0000__x0000__x0005__x0000_"/>
      <sheetName val="woo_x0000__x0000__x0005__x0000_푰"/>
      <sheetName val="woo_x0000__x0000__x0005__x0000_"/>
      <sheetName val="woo_x0000__x0000__x0000__x0000_Ⳁ"/>
      <sheetName val="tggwan(_x0000__x0000__x0005__x0000_"/>
      <sheetName val="tggwan(ၒ_x0000__x0000__x0000_"/>
      <sheetName val="woo"/>
      <sheetName val="tggwan("/>
      <sheetName val="제출내"/>
      <sheetName val="1차분계약내역"/>
      <sheetName val="1차분계약내역ɡ"/>
      <sheetName val="1차분계약내역"/>
      <sheetName val="기존단가 (2)"/>
      <sheetName val="문의೶콃"/>
      <sheetName val="일ꗝ1푘"/>
      <sheetName val="일Ȍ_x0000_釈"/>
      <sheetName val="04변경-상하朌"/>
      <sheetName val="설비집계"/>
      <sheetName val="허용전류-IEC_DA读ꀎ"/>
      <sheetName val="골재산출"/>
      <sheetName val="1공구산출내역낳"/>
      <sheetName val="산출2-기_x0000_ጚȿ"/>
      <sheetName val="예정(l쐀"/>
      <sheetName val="예정(l᠀"/>
      <sheetName val="수문일위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/>
      <sheetData sheetId="573" refreshError="1"/>
      <sheetData sheetId="574" refreshError="1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/>
      <sheetData sheetId="633"/>
      <sheetData sheetId="634" refreshError="1"/>
      <sheetData sheetId="635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/>
      <sheetData sheetId="651" refreshError="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/>
      <sheetData sheetId="1095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/>
      <sheetData sheetId="1126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/>
      <sheetData sheetId="1716" refreshError="1"/>
      <sheetData sheetId="1717" refreshError="1"/>
      <sheetData sheetId="1718" refreshError="1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 refreshError="1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 refreshError="1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/>
      <sheetData sheetId="2266" refreshError="1"/>
      <sheetData sheetId="2267" refreshError="1"/>
      <sheetData sheetId="2268" refreshError="1"/>
      <sheetData sheetId="2269"/>
      <sheetData sheetId="2270"/>
      <sheetData sheetId="2271"/>
      <sheetData sheetId="2272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/>
      <sheetData sheetId="2388"/>
      <sheetData sheetId="2389"/>
      <sheetData sheetId="2390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/>
      <sheetData sheetId="2410"/>
      <sheetData sheetId="2411"/>
      <sheetData sheetId="2412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 refreshError="1"/>
      <sheetData sheetId="2831" refreshError="1"/>
      <sheetData sheetId="2832" refreshError="1"/>
      <sheetData sheetId="2833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/>
      <sheetData sheetId="2901" refreshError="1"/>
      <sheetData sheetId="2902" refreshError="1"/>
      <sheetData sheetId="2903" refreshError="1"/>
      <sheetData sheetId="2904" refreshError="1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/>
      <sheetData sheetId="3175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/>
      <sheetData sheetId="3493"/>
      <sheetData sheetId="3494"/>
      <sheetData sheetId="3495"/>
      <sheetData sheetId="3496"/>
      <sheetData sheetId="3497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/>
      <sheetData sheetId="3738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기운반비"/>
      <sheetName val="특수선일위대가"/>
      <sheetName val="토공"/>
    </sheetNames>
    <sheetDataSet>
      <sheetData sheetId="0"/>
      <sheetData sheetId="1" refreshError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철콘"/>
      <sheetName val="성보g"/>
      <sheetName val="성보(토공)"/>
      <sheetName val="성보(철콘)"/>
      <sheetName val="각서"/>
      <sheetName val="하도급사항"/>
      <sheetName val="Sheet1"/>
      <sheetName val="Sheet2"/>
      <sheetName val="Sheet3"/>
      <sheetName val="공사비집계"/>
      <sheetName val="차액보증"/>
      <sheetName val="데이타"/>
      <sheetName val="DATA"/>
      <sheetName val="ITEM"/>
      <sheetName val="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철강하도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내역 (2)"/>
      <sheetName val="단가내역"/>
      <sheetName val="인원장비"/>
      <sheetName val="특수선일위대가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마산월령동골조물량변경"/>
      <sheetName val="건축대비"/>
      <sheetName val="추가물량금액"/>
      <sheetName val="개략골조물량"/>
      <sheetName val="공사비내역(변경)"/>
      <sheetName val="시행대비증가요인 "/>
      <sheetName val="물량집계"/>
      <sheetName val="물량대비"/>
      <sheetName val="단위대비"/>
      <sheetName val="단위집계"/>
      <sheetName val="전체물량대비"/>
      <sheetName val="마산월령"/>
      <sheetName val="시행대비증가요인  (2)"/>
      <sheetName val="Sheet11"/>
      <sheetName val="Sheet12"/>
      <sheetName val="Sheet13"/>
      <sheetName val="Sheet14"/>
      <sheetName val="Sheet15"/>
      <sheetName val="Sheet16"/>
      <sheetName val="공사개요"/>
      <sheetName val="fax"/>
      <sheetName val="협조전"/>
      <sheetName val="속초교동"/>
      <sheetName val="토목공사"/>
      <sheetName val="개략건축"/>
      <sheetName val="옵션물량분개"/>
      <sheetName val="목,창호공사"/>
      <sheetName val="목문틀단가"/>
      <sheetName val="미장대비"/>
      <sheetName val="시행대비"/>
      <sheetName val="시행대비제출용"/>
      <sheetName val="시행대비보관용 "/>
      <sheetName val="도배공사(현장통보)"/>
      <sheetName val="유리분개"/>
      <sheetName val="계약고증가"/>
      <sheetName val="Sheet5"/>
      <sheetName val="협조문"/>
      <sheetName val="시행대비 (2)"/>
      <sheetName val="Sheet4"/>
      <sheetName val="results"/>
      <sheetName val="착수결의서표지"/>
      <sheetName val="시공계획서"/>
      <sheetName val="공정계획표"/>
      <sheetName val="직원조직표"/>
      <sheetName val="직원투입표"/>
      <sheetName val="자금운용계획"/>
      <sheetName val="예산서표지"/>
      <sheetName val="초기예산서"/>
      <sheetName val="총괄표5개월(공통비)"/>
      <sheetName val="항목별총괄표(공통비)"/>
      <sheetName val="산출내역서(공통비)"/>
      <sheetName val="월별직원투입"/>
      <sheetName val="직원투입계획"/>
      <sheetName val="현채투입계획"/>
      <sheetName val="급여현황"/>
      <sheetName val="공사현황"/>
      <sheetName val="개략공정표"/>
      <sheetName val="산출내역서(공통가설)"/>
      <sheetName val="Sheet2"/>
      <sheetName val="토목(대안)"/>
      <sheetName val="잡비계산"/>
      <sheetName val="특수선일위대가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  <sheetName val="토철의뢰"/>
      <sheetName val="DATA"/>
      <sheetName val="BID"/>
      <sheetName val="제출내역 (2)"/>
      <sheetName val="논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VXXXX"/>
      <sheetName val="총괄표"/>
      <sheetName val="내역서"/>
      <sheetName val="공간별식재내역"/>
      <sheetName val="단가대비표"/>
      <sheetName val="지급자재"/>
      <sheetName val="수목할증"/>
      <sheetName val="노임단가"/>
      <sheetName val="일위대가목록"/>
      <sheetName val="일위대가"/>
      <sheetName val="수목수량총괄"/>
      <sheetName val="당간지주"/>
      <sheetName val="비료단가"/>
      <sheetName val="공총괄표"/>
      <sheetName val="공내역서"/>
      <sheetName val="견적대비표"/>
      <sheetName val="Sheet11"/>
      <sheetName val="Sheet12"/>
      <sheetName val="Sheet13"/>
      <sheetName val="Sheet14"/>
      <sheetName val="Sheet15"/>
      <sheetName val="Sheet16"/>
      <sheetName val="증감내역서"/>
      <sheetName val="목재동바리"/>
      <sheetName val="실행예산"/>
      <sheetName val="토량산출서"/>
      <sheetName val="공사개요"/>
      <sheetName val="변수값"/>
      <sheetName val="중기상차"/>
      <sheetName val="AS복구"/>
      <sheetName val="중기터파기"/>
      <sheetName val="집계표"/>
      <sheetName val="기계경비"/>
      <sheetName val="노임"/>
      <sheetName val="일반자재"/>
      <sheetName val="배수공"/>
      <sheetName val="DATE"/>
      <sheetName val="갑지"/>
      <sheetName val="내역(포장)"/>
      <sheetName val="데이타"/>
      <sheetName val="터파기및재료"/>
      <sheetName val="Sheet1"/>
      <sheetName val="Sheet1 (2)"/>
      <sheetName val="N賃率-職"/>
      <sheetName val="I一般比"/>
      <sheetName val="ABUT수량-A1"/>
      <sheetName val="MOTOR"/>
      <sheetName val="교각계산"/>
      <sheetName val="안전시설"/>
      <sheetName val="일위"/>
      <sheetName val="설계내역"/>
      <sheetName val="말뚝지지력산정"/>
      <sheetName val="DATA"/>
      <sheetName val="조명시설"/>
      <sheetName val="CPM챠트"/>
      <sheetName val="경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01"/>
      <sheetName val="내역서"/>
      <sheetName val="효성CB 1P기초"/>
      <sheetName val="일위단위"/>
      <sheetName val="조명시설"/>
      <sheetName val="경산"/>
      <sheetName val="기계경비(시간당)"/>
      <sheetName val="램머"/>
      <sheetName val="원가계산서"/>
      <sheetName val="골조시행"/>
      <sheetName val="설비"/>
      <sheetName val="총괄내역서"/>
      <sheetName val="공종목록표"/>
      <sheetName val="파일의이용"/>
      <sheetName val="기성내역서표지"/>
      <sheetName val="변경내역서간지"/>
      <sheetName val="부대집계"/>
      <sheetName val="일위대가"/>
      <sheetName val="노임단가"/>
      <sheetName val="노무"/>
      <sheetName val="일위대가표"/>
      <sheetName val="수량집계"/>
      <sheetName val="단가 (2)"/>
      <sheetName val="공종단가"/>
      <sheetName val="효성CB_1P기초"/>
      <sheetName val="효성CB_1P기초1"/>
      <sheetName val="토사(PE)"/>
      <sheetName val="유용일"/>
      <sheetName val="광양방향"/>
      <sheetName val="설계내역서"/>
      <sheetName val="자재대"/>
      <sheetName val="database"/>
      <sheetName val="공사요율산출표"/>
      <sheetName val="청천내"/>
      <sheetName val="Sheet1"/>
      <sheetName val="산출금액내역"/>
      <sheetName val="노임"/>
      <sheetName val="평가데이터"/>
      <sheetName val="현장소운반"/>
      <sheetName val="관구보호몰탈"/>
      <sheetName val="초기화면"/>
      <sheetName val="이름정의"/>
      <sheetName val="토목검측서"/>
      <sheetName val="DATE"/>
      <sheetName val="15 문제점"/>
      <sheetName val="공통비총괄표"/>
      <sheetName val="데이타"/>
      <sheetName val="총괄표"/>
      <sheetName val="공사원가계산서"/>
      <sheetName val="도급예산내역서총괄표"/>
      <sheetName val="원가계산서 "/>
      <sheetName val="일위대가목록"/>
      <sheetName val="설계명세서"/>
      <sheetName val="자료입력"/>
      <sheetName val="예산명세서"/>
      <sheetName val="범례표"/>
      <sheetName val="공구원가계산"/>
      <sheetName val="용수량(생활용수)"/>
      <sheetName val="직재"/>
      <sheetName val="중강당 내역"/>
      <sheetName val="정산서"/>
      <sheetName val="보호"/>
      <sheetName val="실행내역서"/>
      <sheetName val="Baby일위대가"/>
      <sheetName val="증감대비"/>
      <sheetName val="08-공사비총괄표"/>
      <sheetName val="17-횡단측량야장"/>
      <sheetName val="입력"/>
      <sheetName val="월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자재집계표"/>
      <sheetName val="배수공총괄수량집계표"/>
      <sheetName val="BOX총괄집계"/>
      <sheetName val="도수로총괄집계"/>
      <sheetName val="GABION옹벽 총괄집계"/>
      <sheetName val="부대공총괄"/>
      <sheetName val="토공총괄집계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대비"/>
      <sheetName val="9811"/>
      <sheetName val="SORCE1"/>
      <sheetName val="DATE"/>
      <sheetName val="총괄수량집계"/>
      <sheetName val="초기화면"/>
      <sheetName val="대로근거"/>
      <sheetName val="중로근거"/>
      <sheetName val="이름정의"/>
      <sheetName val="마감벽1518"/>
      <sheetName val="설계내역서"/>
      <sheetName val="내역서"/>
      <sheetName val="기존단가 (2)"/>
      <sheetName val="토공(우물통,기타) "/>
      <sheetName val="노임단가"/>
      <sheetName val="포장공"/>
      <sheetName val="토공"/>
      <sheetName val="배수공"/>
      <sheetName val="단가산출1"/>
      <sheetName val="단가산출2"/>
      <sheetName val="중기사용료산출근거"/>
      <sheetName val="단위수량"/>
      <sheetName val="중기조종사 단위단가"/>
      <sheetName val="자재단가비교표"/>
      <sheetName val="관급"/>
      <sheetName val="우배수"/>
      <sheetName val="48일위(기존)"/>
      <sheetName val="제경집계"/>
      <sheetName val="데리네이타현황"/>
      <sheetName val="국산화"/>
      <sheetName val="data"/>
      <sheetName val="1.1설계기준"/>
      <sheetName val="단가"/>
      <sheetName val="토사(PE)"/>
      <sheetName val="보험료산출"/>
      <sheetName val="J"/>
      <sheetName val="산출내역(4월)"/>
      <sheetName val="산출내역(5월) (2)"/>
      <sheetName val="도근좌표"/>
      <sheetName val="기초일위"/>
      <sheetName val="시설일위"/>
      <sheetName val="조명일위"/>
      <sheetName val="#REF"/>
      <sheetName val="갑지"/>
      <sheetName val="데이타"/>
      <sheetName val="관경"/>
      <sheetName val="기계경비단가"/>
      <sheetName val="단위량당중기사용료"/>
      <sheetName val="옹벽수량집계"/>
      <sheetName val="GABION옹벽_총괄집계"/>
      <sheetName val="GABION옹벽_총괄집계2"/>
      <sheetName val="GABION옹벽_총괄집계1"/>
      <sheetName val="2000년1차"/>
      <sheetName val="소일위대가코드표"/>
      <sheetName val="경산"/>
      <sheetName val="노임변동률"/>
      <sheetName val="금액결정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ILLU"/>
      <sheetName val="노임단가"/>
      <sheetName val="노임"/>
      <sheetName val="일위목록"/>
      <sheetName val="요율"/>
      <sheetName val="7단가"/>
      <sheetName val="터널조도"/>
      <sheetName val="G.R300경비"/>
      <sheetName val="단가조사"/>
      <sheetName val="경산"/>
      <sheetName val="일위대가"/>
      <sheetName val="코드표"/>
      <sheetName val="4-7.중앙전기실(노임단가)"/>
      <sheetName val="전기일위대가"/>
      <sheetName val="수목표준대가"/>
      <sheetName val="EQ-R1"/>
      <sheetName val="증감대비"/>
      <sheetName val="비탈면보호공수량산출"/>
      <sheetName val="건축"/>
      <sheetName val="식재가격"/>
      <sheetName val="식재총괄"/>
      <sheetName val="9509"/>
      <sheetName val="BID"/>
      <sheetName val="전기"/>
      <sheetName val="???"/>
      <sheetName val="#REF"/>
      <sheetName val="내역서"/>
      <sheetName val="담장산출"/>
      <sheetName val="토공계산서(부체도로)"/>
      <sheetName val="단위일위"/>
      <sheetName val="노무비"/>
      <sheetName val="인건비 "/>
      <sheetName val="BQ(실행)"/>
      <sheetName val="DATE"/>
      <sheetName val="COST"/>
      <sheetName val="점수계산1-2"/>
      <sheetName val="경비_원본"/>
      <sheetName val="수량-가로등"/>
      <sheetName val="산업"/>
      <sheetName val="기계경비(시간당)"/>
      <sheetName val="램머"/>
      <sheetName val="COVER"/>
      <sheetName val="File_관급"/>
      <sheetName val="공정집계"/>
      <sheetName val="토사(PE)"/>
      <sheetName val="자재"/>
      <sheetName val="NEGO"/>
      <sheetName val="TEL"/>
      <sheetName val="입찰안"/>
      <sheetName val="I一般比"/>
      <sheetName val="N賃率-職"/>
      <sheetName val="calculation"/>
      <sheetName val="A갑지"/>
      <sheetName val="공통가설"/>
      <sheetName val="Customer Databas"/>
      <sheetName val="건축내역"/>
      <sheetName val="대비"/>
      <sheetName val="내역"/>
      <sheetName val="Sheet3"/>
      <sheetName val="설계조건"/>
      <sheetName val="안정계산"/>
      <sheetName val="단면검토"/>
      <sheetName val="직노"/>
      <sheetName val="자료"/>
      <sheetName val="단락전류-A"/>
      <sheetName val="공주-교대(A1)"/>
      <sheetName val="11.1 단면hwp"/>
      <sheetName val="AS복구"/>
      <sheetName val="중기터파기"/>
      <sheetName val="변수값"/>
      <sheetName val="중기상차"/>
      <sheetName val="전기산출"/>
      <sheetName val="단가"/>
      <sheetName val="기계경비"/>
      <sheetName val="일반자재"/>
      <sheetName val="배수공"/>
      <sheetName val="냉천부속동"/>
      <sheetName val="COPING"/>
      <sheetName val="포장복구집계"/>
      <sheetName val="전산망"/>
      <sheetName val="2000년1차"/>
      <sheetName val="6공구(당초)"/>
      <sheetName val="개요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노임9월"/>
      <sheetName val="무산소조"/>
      <sheetName val="종배수관면벽신"/>
      <sheetName val="적용단위길이"/>
      <sheetName val="Y-WORK"/>
      <sheetName val="b_balju"/>
      <sheetName val="MOTOR"/>
      <sheetName val="CABdata"/>
      <sheetName val="진주방향"/>
      <sheetName val="데리네이타현황"/>
      <sheetName val="소비자가"/>
      <sheetName val="단가 "/>
      <sheetName val="일위총괄표"/>
      <sheetName val="수안보-MBR1"/>
      <sheetName val="자재단가"/>
      <sheetName val="비교1"/>
      <sheetName val="첨부1"/>
      <sheetName val="출력-내역서"/>
      <sheetName val="견적서세부내용"/>
      <sheetName val="견적내용입력"/>
      <sheetName val="발신정보"/>
      <sheetName val="자재단가-1"/>
      <sheetName val="조도계산"/>
      <sheetName val="주공기준"/>
      <sheetName val="을"/>
      <sheetName val="DATA 입력부"/>
      <sheetName val="NEYOK"/>
      <sheetName val="일위대가목차"/>
      <sheetName val="기성내역서표지"/>
      <sheetName val="°æ»ê"/>
      <sheetName val="인부노임"/>
      <sheetName val="(A)내역서"/>
      <sheetName val="인건비"/>
      <sheetName val="토 적 표"/>
      <sheetName val="수량명세서"/>
      <sheetName val="토목"/>
      <sheetName val="INFO"/>
      <sheetName val="2.냉난방설비공사"/>
      <sheetName val="7.자동제어공사"/>
      <sheetName val="손익분석"/>
      <sheetName val="1.설계조건"/>
      <sheetName val="제잡비 산출내역(실적공사비)"/>
      <sheetName val="내역서(총)"/>
      <sheetName val="집계표"/>
      <sheetName val="설비내역서"/>
      <sheetName val="건축내역서"/>
      <sheetName val="전기내역서"/>
      <sheetName val="wall"/>
      <sheetName val="일위대가(가설)"/>
      <sheetName val="1단계"/>
      <sheetName val="ⴭⴭⴭⴭⴭ"/>
      <sheetName val="터파기및재료"/>
      <sheetName val="설비"/>
      <sheetName val="01상노임"/>
      <sheetName val="교각1"/>
      <sheetName val="시중노임(공사)"/>
      <sheetName val="제잡비1"/>
      <sheetName val="단가비교"/>
      <sheetName val="b_balju_cho"/>
      <sheetName val="내역서(기계)"/>
      <sheetName val="CATCH BASIN"/>
      <sheetName val="도급"/>
      <sheetName val="EACT10"/>
      <sheetName val="단가코드"/>
      <sheetName val="교통대책내역"/>
      <sheetName val="1차 내역서"/>
      <sheetName val="6호기"/>
      <sheetName val="내역분기"/>
      <sheetName val="1-1"/>
      <sheetName val="수량산출"/>
      <sheetName val="부대내역"/>
      <sheetName val="960318-1"/>
      <sheetName val="사급자재"/>
      <sheetName val="기본일위"/>
      <sheetName val="LIST"/>
      <sheetName val="WORK"/>
      <sheetName val="공종목록표"/>
      <sheetName val="단 box"/>
      <sheetName val="공문"/>
      <sheetName val="3련 BOX"/>
      <sheetName val="수량산출서"/>
      <sheetName val="단가산출2"/>
      <sheetName val="단가 및 재료비"/>
      <sheetName val="단가산출1"/>
      <sheetName val="장비"/>
      <sheetName val="공종구간"/>
      <sheetName val="노원열병합  건축공사기성내역서"/>
      <sheetName val="간선계산"/>
      <sheetName val="옹벽"/>
      <sheetName val="2009노임(공사)"/>
      <sheetName val="CODE"/>
      <sheetName val="아스.노면절삭"/>
      <sheetName val="Front"/>
      <sheetName val="중간부"/>
      <sheetName val="일위집계(기존)"/>
      <sheetName val="산수배수"/>
      <sheetName val="공통가설비"/>
      <sheetName val="각종장비전압강하계산"/>
      <sheetName val="유류사용"/>
      <sheetName val="대치판정"/>
      <sheetName val="단가산출"/>
      <sheetName val="토공수량산출"/>
      <sheetName val="토적계산서"/>
      <sheetName val="전선 및 전선관"/>
      <sheetName val="관리비"/>
      <sheetName val="남양주부대"/>
      <sheetName val="사용성검토"/>
      <sheetName val="공종"/>
      <sheetName val="안정검토"/>
      <sheetName val="설계내역(2001)"/>
      <sheetName val="금융비용"/>
      <sheetName val="설계명세서"/>
      <sheetName val="예산변경사항"/>
      <sheetName val="세부내역"/>
      <sheetName val="산출근거"/>
      <sheetName val="날개벽"/>
      <sheetName val="SLAB&quot;1&quot;"/>
      <sheetName val="4)유동표"/>
      <sheetName val="단면 (2)"/>
      <sheetName val="기둥(원형)"/>
      <sheetName val="원가"/>
      <sheetName val="공내역"/>
      <sheetName val="1.설계기준"/>
      <sheetName val="노무"/>
      <sheetName val="목록1"/>
      <sheetName val="목록2"/>
      <sheetName val="중기"/>
      <sheetName val="총괄내역서"/>
      <sheetName val="관접합및부설"/>
      <sheetName val="부표총괄"/>
      <sheetName val="변압기 및 발전기 용량"/>
      <sheetName val="2001년 건설노임"/>
      <sheetName val="물가"/>
      <sheetName val="내역서2안"/>
      <sheetName val="공사비증감"/>
      <sheetName val="TOTAL_BOQ"/>
      <sheetName val="예산명세서"/>
      <sheetName val="자료입력"/>
      <sheetName val="전장품(관리용)"/>
      <sheetName val="개소별수량산출"/>
      <sheetName val="조건표"/>
      <sheetName val="조명율표"/>
      <sheetName val="TOTAL3"/>
      <sheetName val="CIVIL"/>
      <sheetName val="플랜트 설치"/>
      <sheetName val="내부부하"/>
      <sheetName val="Sheet1 (2)"/>
      <sheetName val="노단"/>
      <sheetName val="수량인공"/>
      <sheetName val="MATERIAL"/>
      <sheetName val="원가계산서"/>
      <sheetName val="제품"/>
      <sheetName val="맨홀수량산출"/>
      <sheetName val="하수급견적대비"/>
      <sheetName val="건축집계표"/>
      <sheetName val="9811"/>
      <sheetName val="원형1호맨홀토공수량"/>
      <sheetName val="2.가정단면"/>
      <sheetName val="실행내역"/>
      <sheetName val="자동차폐수처리장"/>
      <sheetName val="횡배수관"/>
      <sheetName val="대로근거"/>
      <sheetName val="내역서(갑)"/>
      <sheetName val="단위중량"/>
      <sheetName val="노임이"/>
      <sheetName val="견적서"/>
      <sheetName val="실행대비"/>
      <sheetName val="말고개터널조명전압강하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옹벽기초자료"/>
      <sheetName val="현황산출서"/>
      <sheetName val="공사원가계산서"/>
      <sheetName val="일위대가표(무)"/>
      <sheetName val="일위대가산출기초"/>
      <sheetName val="예정(3)"/>
      <sheetName val="동원(3)"/>
      <sheetName val="금액집계"/>
      <sheetName val="건축내역(도급)"/>
      <sheetName val="3.하중산정4.지지력"/>
      <sheetName val="우수토적(진입도로)"/>
      <sheetName val="AC포장수량"/>
      <sheetName val="난간벽단위"/>
      <sheetName val="ABUT수량-A1"/>
      <sheetName val="Noname 1"/>
      <sheetName val="상부공"/>
      <sheetName val="총괄표"/>
      <sheetName val="인공산출"/>
      <sheetName val="현장관리비"/>
      <sheetName val="자재단가표"/>
      <sheetName val="Macro(전선)"/>
      <sheetName val="계수시트"/>
      <sheetName val="XL4Poppy"/>
      <sheetName val="비목군단가비교표"/>
      <sheetName val="INPUT(덕도방향-시점)"/>
      <sheetName val="건축(충일분)"/>
      <sheetName val="Sheet15"/>
      <sheetName val="기자재대비표"/>
      <sheetName val="2004,상노임"/>
      <sheetName val="96노임기준"/>
      <sheetName val="시설물일위"/>
      <sheetName val="말뚝지지력산정"/>
      <sheetName val="input"/>
      <sheetName val="DATA(광속)"/>
      <sheetName val="노무비 "/>
      <sheetName val="TRE TABLE"/>
      <sheetName val="ASEM내역"/>
      <sheetName val="2경간"/>
      <sheetName val="시설물"/>
      <sheetName val="식재출력용"/>
      <sheetName val="식재"/>
      <sheetName val="유지관리"/>
      <sheetName val="방송일위대가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4동급수"/>
      <sheetName val="경  비 "/>
      <sheetName val="재료비"/>
      <sheetName val="갑지(추정)"/>
      <sheetName val="일위대가(건축)"/>
      <sheetName val="NEWDRAW"/>
      <sheetName val="TB-내역서"/>
      <sheetName val="신규 수주분(사용자 정의)"/>
      <sheetName val="비용"/>
      <sheetName val="차수"/>
      <sheetName val="지급자재"/>
      <sheetName val="평가데이터"/>
      <sheetName val="토공유동표"/>
      <sheetName val="을지"/>
      <sheetName val="고창터널(고창방향)"/>
      <sheetName val="교각계산"/>
      <sheetName val="6PILE  (돌출)"/>
      <sheetName val="일위목차"/>
      <sheetName val="G_R300경비"/>
      <sheetName val="단가_"/>
      <sheetName val="4-7_중앙전기실(노임단가)"/>
      <sheetName val="성곽내역서"/>
      <sheetName val="발주설계서(당초)"/>
      <sheetName val="기초자료"/>
      <sheetName val="일위"/>
      <sheetName val="도급정산"/>
      <sheetName val="배선DATA"/>
      <sheetName val="전동기DATA"/>
      <sheetName val="type-F"/>
      <sheetName val="문산방향-교대(A2)"/>
      <sheetName val="비용display"/>
      <sheetName val="정부노임단가"/>
      <sheetName val="danga"/>
      <sheetName val="ilch"/>
      <sheetName val="연결임시"/>
      <sheetName val="기초일위"/>
      <sheetName val="시설일위"/>
      <sheetName val="조명일위"/>
      <sheetName val="2000,9월 일위"/>
      <sheetName val="실행내역서 "/>
      <sheetName val="일위노임단가"/>
      <sheetName val="Mc1"/>
      <sheetName val="관기성공.내"/>
      <sheetName val="차도조도계산"/>
      <sheetName val="Total"/>
      <sheetName val="guard(mac)"/>
      <sheetName val="부대대비"/>
      <sheetName val="냉연집계"/>
      <sheetName val="철콘공사"/>
      <sheetName val="관로내역원"/>
      <sheetName val="갑지"/>
      <sheetName val="쌍송교"/>
      <sheetName val="토공1"/>
      <sheetName val="재집"/>
      <sheetName val="직재"/>
      <sheetName val="가격조사"/>
      <sheetName val="Sheet5"/>
      <sheetName val="설변물량"/>
      <sheetName val="일위집계"/>
      <sheetName val="DESIGN CRITERIA"/>
      <sheetName val="부하계산"/>
      <sheetName val="sheets"/>
      <sheetName val="중기조종사 단위단가"/>
      <sheetName val="102역사"/>
      <sheetName val="단가대비"/>
      <sheetName val="견적업체"/>
      <sheetName val="과천MAIN"/>
      <sheetName val="공통가설공사"/>
      <sheetName val="소총괄표1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첨부파일"/>
      <sheetName val="실행내역 "/>
      <sheetName val="1"/>
      <sheetName val="견적990322"/>
      <sheetName val="상반기손익차2총괄"/>
      <sheetName val="BSD (2)"/>
      <sheetName val="일위대가(1)"/>
      <sheetName val="eq_data"/>
      <sheetName val="노임단가표"/>
      <sheetName val="단가조사서"/>
      <sheetName val="협조전"/>
      <sheetName val="내역(2000년)"/>
      <sheetName val="10.공통-노임단가"/>
      <sheetName val="교각별수량"/>
      <sheetName val="관급"/>
      <sheetName val="정산노무"/>
      <sheetName val="정산재료"/>
      <sheetName val="h-013211-2"/>
      <sheetName val="계산근거"/>
      <sheetName val="일위대가 (100%)"/>
      <sheetName val="Manual Valve List"/>
      <sheetName val="남대문빌딩"/>
      <sheetName val="2. 공원조도(전통공원)"/>
      <sheetName val="부하계산서"/>
      <sheetName val="효성CB 1P기초"/>
      <sheetName val="공조기"/>
      <sheetName val="9902"/>
      <sheetName val="통합"/>
      <sheetName val="소업1교"/>
      <sheetName val="6. 직접경비"/>
      <sheetName val="WEIGHT LIST"/>
      <sheetName val="POL6차-PIPING"/>
      <sheetName val="산#2-1 (2)"/>
      <sheetName val="산#3-1"/>
      <sheetName val="dt0301"/>
      <sheetName val="dtt0301"/>
      <sheetName val="각종양식"/>
      <sheetName val="단가비교표"/>
      <sheetName val="산출근거1"/>
      <sheetName val="인건-측정"/>
      <sheetName val="노임단"/>
      <sheetName val="부대공"/>
      <sheetName val="운반공"/>
      <sheetName val="자재단"/>
      <sheetName val="장비단"/>
      <sheetName val="토공"/>
      <sheetName val="일위대가표"/>
      <sheetName val="중기사용료산출근거"/>
      <sheetName val="원가계산서 "/>
      <sheetName val="노임목록"/>
      <sheetName val="자재목록"/>
      <sheetName val="중기목록"/>
      <sheetName val="SIL98"/>
      <sheetName val="품셈집계표"/>
      <sheetName val="경비2내역"/>
      <sheetName val="인건비_"/>
      <sheetName val="G_R300°æºñ"/>
      <sheetName val="11_1_단면hwp"/>
      <sheetName val="TRE_TABLE"/>
      <sheetName val="Customer_Databas"/>
      <sheetName val="2_냉난방설비공사"/>
      <sheetName val="7_자동제어공사"/>
      <sheetName val="DATA_입력부"/>
      <sheetName val="1_설계조건"/>
      <sheetName val="제잡비_산출내역(실적공사비)"/>
      <sheetName val="단가_및_재료비"/>
      <sheetName val="변압기_및_발전기_용량"/>
      <sheetName val="Sheet1_(2)"/>
      <sheetName val="토_적_표"/>
      <sheetName val="노원열병합__건축공사기성내역서"/>
      <sheetName val="KMT물량"/>
      <sheetName val="월별손익"/>
      <sheetName val="견적을지"/>
      <sheetName val="기계경비산출기준"/>
      <sheetName val="실적원가"/>
      <sheetName val="제출내역 (2)"/>
      <sheetName val="교대시점"/>
      <sheetName val="실행철강하도"/>
      <sheetName val="ITEM"/>
      <sheetName val="자단"/>
      <sheetName val="토목주소"/>
      <sheetName val="예산M12A"/>
      <sheetName val="95WBS"/>
      <sheetName val="지주토목내역서"/>
      <sheetName val="배수장토목공사비"/>
      <sheetName val="수량집계"/>
      <sheetName val="총괄집계표"/>
      <sheetName val="내역표지"/>
      <sheetName val="투찰(하수)"/>
      <sheetName val="공내역서"/>
      <sheetName val="견"/>
      <sheetName val="8.2TON"/>
      <sheetName val="돈암사업"/>
      <sheetName val="납부서"/>
      <sheetName val="금광1터널"/>
      <sheetName val="총괄"/>
      <sheetName val="현장경비"/>
      <sheetName val="토공(우물통,기타) "/>
      <sheetName val="첨부1-1"/>
      <sheetName val="적용률"/>
      <sheetName val="일위_파일"/>
      <sheetName val="수목데이타 "/>
      <sheetName val="발전기"/>
      <sheetName val="간선"/>
      <sheetName val="부하"/>
      <sheetName val="IN"/>
      <sheetName val="Imp-Data"/>
      <sheetName val="대운반(신설-관급)"/>
      <sheetName val="22-2M단"/>
      <sheetName val="22-1소단"/>
      <sheetName val="Macro(차단기)"/>
      <sheetName val="품셈표"/>
      <sheetName val="SP"/>
      <sheetName val="WO"/>
      <sheetName val="가도공"/>
      <sheetName val="배수장공사비명세서"/>
      <sheetName val="중갑지"/>
      <sheetName val="빌딩 안내"/>
      <sheetName val="예산작성기준(전기)"/>
      <sheetName val="기계내역"/>
      <sheetName val="BUS제원1"/>
      <sheetName val="공사설명서"/>
      <sheetName val="공사계획서"/>
      <sheetName val="견적"/>
      <sheetName val="ZONE.1"/>
      <sheetName val="기둥(하중)"/>
      <sheetName val="노임표"/>
      <sheetName val="CAT_5"/>
      <sheetName val="순공사비"/>
      <sheetName val="자재단가비교표"/>
      <sheetName val="간접비내역-1"/>
      <sheetName val="기본"/>
      <sheetName val="남양구조시험동"/>
      <sheetName val="내2"/>
      <sheetName val="내역1"/>
      <sheetName val="JUCKEYK"/>
      <sheetName val="VXXXXXXX"/>
      <sheetName val="건축원가"/>
      <sheetName val="YOEMAGUM"/>
      <sheetName val="총2000실2000연"/>
      <sheetName val="아스_노면절삭"/>
      <sheetName val="단_box"/>
      <sheetName val="3련_BOX"/>
      <sheetName val="옹벽1"/>
      <sheetName val="공량산출서"/>
      <sheetName val="일위산출"/>
      <sheetName val="배수내역"/>
      <sheetName val="현북"/>
      <sheetName val="기초공"/>
      <sheetName val="동해title"/>
      <sheetName val="공정코드"/>
      <sheetName val="전체현황"/>
      <sheetName val="시행예산"/>
      <sheetName val="36신설수량"/>
      <sheetName val="11.자재단가"/>
      <sheetName val="기둥"/>
      <sheetName val="저판(버림100)"/>
      <sheetName val="당초"/>
      <sheetName val="70%"/>
      <sheetName val="송라터널총괄"/>
      <sheetName val="기본단가"/>
      <sheetName val="03년상반기장비부표"/>
      <sheetName val="TB_내역서"/>
      <sheetName val="2010노임(공사)"/>
      <sheetName val="DATA1"/>
      <sheetName val="철근단면적"/>
      <sheetName val="말뚝기초"/>
      <sheetName val="01_ 원가계산서"/>
      <sheetName val="000000"/>
      <sheetName val="본사업"/>
      <sheetName val="2000전체분"/>
      <sheetName val="공조기휀"/>
      <sheetName val="AHU집계"/>
      <sheetName val="36단가"/>
      <sheetName val="36수량"/>
      <sheetName val="총 괄 표"/>
      <sheetName val="산근1"/>
      <sheetName val="참고 1"/>
      <sheetName val="건축원가계산서"/>
      <sheetName val="9GNG운반"/>
      <sheetName val="CPM챠트"/>
      <sheetName val="11"/>
      <sheetName val="국별인원"/>
      <sheetName val="1련박스"/>
      <sheetName val="조작대(1연)"/>
      <sheetName val="3CHBDC"/>
      <sheetName val="목차"/>
      <sheetName val="중로근거"/>
      <sheetName val="단 부"/>
      <sheetName val="MOTOR3"/>
      <sheetName val="2010공임"/>
      <sheetName val="기중"/>
      <sheetName val="Sheet10"/>
      <sheetName val="SUMMARYMCA"/>
      <sheetName val="공사내역"/>
      <sheetName val="노임데이터"/>
      <sheetName val="방음벽 기초 일반수량"/>
      <sheetName val="본부소개"/>
      <sheetName val="SG"/>
      <sheetName val="건축2"/>
      <sheetName val="가시설단위수량"/>
      <sheetName val="Macro1"/>
      <sheetName val="Macro3"/>
      <sheetName val="Macro2"/>
      <sheetName val="신리"/>
      <sheetName val="SORCE1"/>
      <sheetName val="단위수량"/>
      <sheetName val="1. 설계조건 2.단면가정 3. 하중계산"/>
      <sheetName val="DATA 입력란"/>
      <sheetName val="1안"/>
      <sheetName val="기초자료입력"/>
      <sheetName val="참조"/>
      <sheetName val="산출"/>
      <sheetName val="00000"/>
      <sheetName val="도급전체"/>
      <sheetName val="단가조건(02년)"/>
      <sheetName val="기준액"/>
      <sheetName val="품셈(기초)"/>
      <sheetName val="조명시설"/>
      <sheetName val="FACTOR"/>
      <sheetName val="단가일람"/>
      <sheetName val="조경일람"/>
      <sheetName val="계약내력"/>
      <sheetName val="CON'C"/>
      <sheetName val="참고자료"/>
      <sheetName val="단가표"/>
      <sheetName val="154TW"/>
      <sheetName val="02하반기노임"/>
      <sheetName val="백암비스타내역"/>
      <sheetName val="__MAIN"/>
      <sheetName val="NAI"/>
      <sheetName val="다심-cable"/>
      <sheetName val="1C-cable"/>
      <sheetName val="집계장(대목_실행)"/>
      <sheetName val="기존단가 (2)"/>
      <sheetName val="토공2"/>
      <sheetName val="구조물토공1"/>
      <sheetName val="토공3"/>
      <sheetName val="archi(본사)"/>
      <sheetName val="물가대비표"/>
      <sheetName val="전체"/>
      <sheetName val="가로등기초"/>
      <sheetName val="총공사내역서"/>
      <sheetName val="진접"/>
      <sheetName val="TYPE-A"/>
      <sheetName val="예산M2"/>
      <sheetName val="감액총괄표"/>
      <sheetName val="주방동력"/>
      <sheetName val="공량예산"/>
      <sheetName val="재료단가"/>
      <sheetName val="총괄갑 "/>
      <sheetName val="신우"/>
      <sheetName val="견적집계표"/>
      <sheetName val="콘크리트타설입력"/>
      <sheetName val="레미콘입고현황"/>
      <sheetName val="_x0000_pY&lt;u_x0000__x0000__x0000__x0000__x0000__x0000__x0000__x0000_ô+_x001f__x0000_I}0_x0012__x0004__x0000__x0000__x0001_"/>
      <sheetName val="Sheet9"/>
      <sheetName val="1.동력공사"/>
      <sheetName val="입력"/>
      <sheetName val="22수량"/>
      <sheetName val="48신설수량"/>
      <sheetName val="예산M5A"/>
      <sheetName val="CRUDE RE-bar"/>
      <sheetName val="수도일위대가"/>
      <sheetName val="표지"/>
      <sheetName val="Sheet6"/>
      <sheetName val="기술자료 (광화문)"/>
      <sheetName val="단가표 (2)"/>
      <sheetName val="단"/>
      <sheetName val="제경비적용기준"/>
      <sheetName val="5지구단위"/>
      <sheetName val="VENDOR LIST"/>
      <sheetName val="공통비"/>
      <sheetName val="I.설계조건"/>
      <sheetName val="설계서을"/>
      <sheetName val="소일위대가코드표"/>
      <sheetName val="시설C"/>
      <sheetName val="sub"/>
      <sheetName val="총괄집계(2차)"/>
      <sheetName val="측량노임단가"/>
      <sheetName val="PAD TR보호대기초"/>
      <sheetName val="재료"/>
      <sheetName val="건축공사 집계표"/>
      <sheetName val="골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/>
      <sheetData sheetId="317" refreshError="1"/>
      <sheetData sheetId="318" refreshError="1"/>
      <sheetData sheetId="319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순공사비"/>
      <sheetName val="연장조서"/>
      <sheetName val="자재"/>
      <sheetName val="공사비명세서"/>
      <sheetName val="수량집계"/>
      <sheetName val="유말공재료계산"/>
      <sheetName val="신천2호용수지선"/>
      <sheetName val="1-9-1사급자재대"/>
      <sheetName val="ef,mf단가"/>
      <sheetName val="재료집계표"/>
      <sheetName val="재료계산[1]"/>
      <sheetName val="재료계산[2]"/>
      <sheetName val="내역서"/>
      <sheetName val="하수급견적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기운반비"/>
      <sheetName val="특수선일위대가"/>
      <sheetName val="내역서"/>
    </sheetNames>
    <sheetDataSet>
      <sheetData sheetId="0"/>
      <sheetData sheetId="1" refreshError="1"/>
      <sheetData sheetId="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특수선일위대가"/>
      <sheetName val="행정처리경위서"/>
      <sheetName val="변경양식"/>
      <sheetName val="공비증감대비표"/>
      <sheetName val="내역서"/>
      <sheetName val="일위대가"/>
      <sheetName val="수량산출"/>
      <sheetName val="방음벽설치"/>
      <sheetName val="마산월령동골조물량변경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내역"/>
      <sheetName val="97-12ES제외"/>
      <sheetName val="98ES제외"/>
      <sheetName val="폐재류ES미적용금액산출"/>
      <sheetName val="굴착공사 설계변경 현황"/>
      <sheetName val="토공량산출서"/>
      <sheetName val="지장물현황-1차분"/>
      <sheetName val="지장물현황-전체분"/>
      <sheetName val="토공량산출서 1차"/>
      <sheetName val="1차준공 토공정산"/>
      <sheetName val="계측기설변"/>
      <sheetName val="1차준공 토공정산 dead"/>
      <sheetName val="1차준공 토공정산 (2)"/>
      <sheetName val="신규단가분"/>
      <sheetName val="신규단가분 (2)"/>
      <sheetName val="(조정내역 총괄표)"/>
      <sheetName val="(계수산출서)"/>
      <sheetName val="옆면"/>
      <sheetName val="표지"/>
      <sheetName val="딱지"/>
      <sheetName val="목차"/>
      <sheetName val="간지"/>
      <sheetName val="조정율 산출보고"/>
      <sheetName val="조정율 산출보고 (2)"/>
      <sheetName val="K치"/>
      <sheetName val="1.생산자물가 기본분류지수"/>
      <sheetName val="2.노무비 지수"/>
      <sheetName val="2.1  노무비 평균단가산출"/>
      <sheetName val="3.기계경비지수"/>
      <sheetName val="3.1  96장비가격산출"/>
      <sheetName val="내역서총괄"/>
      <sheetName val="신내택지내역서"/>
      <sheetName val="수량산출"/>
      <sheetName val="수량산출 (2)"/>
      <sheetName val="수량산출 (3)"/>
      <sheetName val="하수내역총괄"/>
      <sheetName val="하수암거내역서"/>
      <sheetName val="신내택지조경공사"/>
      <sheetName val="신내택지전기공사"/>
      <sheetName val="옹벽수량"/>
      <sheetName val="옹벽토공"/>
      <sheetName val="토공수량산출"/>
      <sheetName val="특수선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토철의뢰"/>
      <sheetName val="실행철강하도"/>
      <sheetName val="도급"/>
      <sheetName val="총집계표"/>
      <sheetName val="Sheet1"/>
      <sheetName val="내역"/>
      <sheetName val="단면가정"/>
      <sheetName val="4)유동표"/>
      <sheetName val="제-노임"/>
      <sheetName val="제직재"/>
      <sheetName val="XL4Poppy"/>
      <sheetName val="#REF"/>
      <sheetName val="BID"/>
      <sheetName val="준검 내역서"/>
      <sheetName val="Type(123)"/>
      <sheetName val="공사개요"/>
      <sheetName val="J直材4"/>
      <sheetName val="수량산출"/>
      <sheetName val="토공"/>
      <sheetName val="날개벽수량표"/>
      <sheetName val="위치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)유동표"/>
      <sheetName val="실행철강하도"/>
    </sheetNames>
    <sheetDataSet>
      <sheetData sheetId="0">
        <row r="23">
          <cell r="A23" t="str">
            <v>공     제     토</v>
          </cell>
        </row>
      </sheetData>
      <sheetData sheetId="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BOX철근"/>
      <sheetName val="2BOX집계"/>
      <sheetName val="2BOX-DATA"/>
      <sheetName val="2BOX-OUT"/>
      <sheetName val="배수통관(좌)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조정"/>
      <sheetName val="원가계산"/>
      <sheetName val="물가변동"/>
      <sheetName val="특수선일위대가"/>
      <sheetName val="배수통관(좌)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개요"/>
      <sheetName val="제조원가계산서"/>
      <sheetName val="간지"/>
      <sheetName val="재료비산출표"/>
      <sheetName val="간지 (2)"/>
      <sheetName val="노무비산출표"/>
      <sheetName val="공수산출표"/>
      <sheetName val="임율"/>
      <sheetName val="간지 (3)"/>
      <sheetName val="경비산출표"/>
      <sheetName val="제조원가분석표"/>
      <sheetName val="일반관리비비율산출표"/>
      <sheetName val="참고자료(간지)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7"/>
  <sheetViews>
    <sheetView tabSelected="1" view="pageBreakPreview" zoomScaleNormal="85" zoomScaleSheetLayoutView="100" workbookViewId="0">
      <selection sqref="A1:F1"/>
    </sheetView>
  </sheetViews>
  <sheetFormatPr defaultRowHeight="26.1" customHeight="1" x14ac:dyDescent="0.2"/>
  <cols>
    <col min="1" max="2" width="5.625" style="43" customWidth="1"/>
    <col min="3" max="4" width="20.625" style="44" customWidth="1"/>
    <col min="5" max="5" width="19.5" style="43" customWidth="1"/>
    <col min="6" max="6" width="10.875" style="43" customWidth="1"/>
    <col min="7" max="10" width="9" style="129"/>
    <col min="11" max="12" width="18" style="129" bestFit="1" customWidth="1"/>
    <col min="13" max="13" width="13.125" style="129" bestFit="1" customWidth="1"/>
    <col min="14" max="16384" width="9" style="129"/>
  </cols>
  <sheetData>
    <row r="1" spans="1:7" ht="26.1" customHeight="1" x14ac:dyDescent="0.3">
      <c r="A1" s="218" t="s">
        <v>51</v>
      </c>
      <c r="B1" s="218"/>
      <c r="C1" s="218"/>
      <c r="D1" s="218"/>
      <c r="E1" s="218"/>
      <c r="F1" s="218"/>
    </row>
    <row r="2" spans="1:7" s="130" customFormat="1" ht="26.1" customHeight="1" x14ac:dyDescent="0.3">
      <c r="A2" s="49"/>
      <c r="B2" s="49"/>
      <c r="C2" s="49"/>
      <c r="D2" s="49"/>
      <c r="E2" s="49"/>
      <c r="F2" s="49"/>
      <c r="G2" s="49"/>
    </row>
    <row r="3" spans="1:7" s="130" customFormat="1" ht="26.1" customHeight="1" thickBot="1" x14ac:dyDescent="0.35">
      <c r="A3" s="211" t="s">
        <v>187</v>
      </c>
      <c r="B3" s="212"/>
      <c r="C3" s="212"/>
      <c r="D3" s="212"/>
      <c r="E3" s="212"/>
      <c r="F3" s="166" t="s">
        <v>151</v>
      </c>
    </row>
    <row r="4" spans="1:7" s="130" customFormat="1" ht="26.1" customHeight="1" x14ac:dyDescent="0.3">
      <c r="A4" s="225" t="s">
        <v>54</v>
      </c>
      <c r="B4" s="226"/>
      <c r="C4" s="226"/>
      <c r="D4" s="226"/>
      <c r="E4" s="123" t="s">
        <v>55</v>
      </c>
      <c r="F4" s="53" t="s">
        <v>56</v>
      </c>
    </row>
    <row r="5" spans="1:7" s="130" customFormat="1" ht="26.1" customHeight="1" x14ac:dyDescent="0.2">
      <c r="A5" s="219" t="s">
        <v>61</v>
      </c>
      <c r="B5" s="222" t="s">
        <v>62</v>
      </c>
      <c r="C5" s="213" t="s">
        <v>57</v>
      </c>
      <c r="D5" s="122" t="s">
        <v>58</v>
      </c>
      <c r="E5" s="45">
        <f>제비율!P6</f>
        <v>0</v>
      </c>
      <c r="F5" s="50"/>
    </row>
    <row r="6" spans="1:7" s="130" customFormat="1" ht="26.1" customHeight="1" x14ac:dyDescent="0.2">
      <c r="A6" s="220"/>
      <c r="B6" s="223"/>
      <c r="C6" s="213"/>
      <c r="D6" s="122" t="s">
        <v>59</v>
      </c>
      <c r="E6" s="45">
        <f>제비율!P7</f>
        <v>0</v>
      </c>
      <c r="F6" s="50"/>
    </row>
    <row r="7" spans="1:7" s="130" customFormat="1" ht="26.1" customHeight="1" x14ac:dyDescent="0.3">
      <c r="A7" s="220"/>
      <c r="B7" s="223"/>
      <c r="C7" s="213"/>
      <c r="D7" s="122" t="s">
        <v>60</v>
      </c>
      <c r="E7" s="45">
        <f>제비율!P8</f>
        <v>0</v>
      </c>
      <c r="F7" s="51"/>
    </row>
    <row r="8" spans="1:7" s="130" customFormat="1" ht="26.1" customHeight="1" x14ac:dyDescent="0.2">
      <c r="A8" s="220"/>
      <c r="B8" s="223"/>
      <c r="C8" s="216" t="s">
        <v>63</v>
      </c>
      <c r="D8" s="216"/>
      <c r="E8" s="54">
        <f>SUM(E5:E7)</f>
        <v>0</v>
      </c>
      <c r="F8" s="55"/>
    </row>
    <row r="9" spans="1:7" s="130" customFormat="1" ht="26.1" customHeight="1" x14ac:dyDescent="0.2">
      <c r="A9" s="220"/>
      <c r="B9" s="223"/>
      <c r="C9" s="213" t="s">
        <v>64</v>
      </c>
      <c r="D9" s="213"/>
      <c r="E9" s="45">
        <f>제비율!P14</f>
        <v>0</v>
      </c>
      <c r="F9" s="50"/>
    </row>
    <row r="10" spans="1:7" s="130" customFormat="1" ht="26.1" customHeight="1" x14ac:dyDescent="0.2">
      <c r="A10" s="220"/>
      <c r="B10" s="223"/>
      <c r="C10" s="213" t="s">
        <v>65</v>
      </c>
      <c r="D10" s="213"/>
      <c r="E10" s="45">
        <f>제비율!P17</f>
        <v>0</v>
      </c>
      <c r="F10" s="50"/>
    </row>
    <row r="11" spans="1:7" s="130" customFormat="1" ht="26.1" customHeight="1" x14ac:dyDescent="0.2">
      <c r="A11" s="220"/>
      <c r="B11" s="223"/>
      <c r="C11" s="213" t="s">
        <v>66</v>
      </c>
      <c r="D11" s="213"/>
      <c r="E11" s="45">
        <f>제비율!P20</f>
        <v>0</v>
      </c>
      <c r="F11" s="50"/>
    </row>
    <row r="12" spans="1:7" s="130" customFormat="1" ht="26.1" customHeight="1" x14ac:dyDescent="0.2">
      <c r="A12" s="220"/>
      <c r="B12" s="223"/>
      <c r="C12" s="213" t="s">
        <v>67</v>
      </c>
      <c r="D12" s="227"/>
      <c r="E12" s="45">
        <f>제비율!P22</f>
        <v>0</v>
      </c>
      <c r="F12" s="50"/>
    </row>
    <row r="13" spans="1:7" s="130" customFormat="1" ht="26.1" customHeight="1" x14ac:dyDescent="0.2">
      <c r="A13" s="220"/>
      <c r="B13" s="223"/>
      <c r="C13" s="213" t="s">
        <v>68</v>
      </c>
      <c r="D13" s="227"/>
      <c r="E13" s="45">
        <f>제비율!P24</f>
        <v>0</v>
      </c>
      <c r="F13" s="50"/>
    </row>
    <row r="14" spans="1:7" s="130" customFormat="1" ht="26.1" customHeight="1" x14ac:dyDescent="0.2">
      <c r="A14" s="220"/>
      <c r="B14" s="223"/>
      <c r="C14" s="213" t="s">
        <v>69</v>
      </c>
      <c r="D14" s="227"/>
      <c r="E14" s="45">
        <f>제비율!P26</f>
        <v>0</v>
      </c>
      <c r="F14" s="50"/>
    </row>
    <row r="15" spans="1:7" s="130" customFormat="1" ht="26.1" customHeight="1" x14ac:dyDescent="0.2">
      <c r="A15" s="220"/>
      <c r="B15" s="223"/>
      <c r="C15" s="213" t="s">
        <v>70</v>
      </c>
      <c r="D15" s="227"/>
      <c r="E15" s="45">
        <f>제비율!P28</f>
        <v>0</v>
      </c>
      <c r="F15" s="50"/>
    </row>
    <row r="16" spans="1:7" s="130" customFormat="1" ht="26.1" customHeight="1" x14ac:dyDescent="0.2">
      <c r="A16" s="220"/>
      <c r="B16" s="223"/>
      <c r="C16" s="228" t="s">
        <v>71</v>
      </c>
      <c r="D16" s="229"/>
      <c r="E16" s="45">
        <f>제비율!P35</f>
        <v>0</v>
      </c>
      <c r="F16" s="50"/>
    </row>
    <row r="17" spans="1:8" s="130" customFormat="1" ht="26.1" customHeight="1" x14ac:dyDescent="0.2">
      <c r="A17" s="220"/>
      <c r="B17" s="223"/>
      <c r="C17" s="213" t="s">
        <v>72</v>
      </c>
      <c r="D17" s="213"/>
      <c r="E17" s="45">
        <f>제비율!P30</f>
        <v>0</v>
      </c>
      <c r="F17" s="50"/>
    </row>
    <row r="18" spans="1:8" s="130" customFormat="1" ht="26.1" customHeight="1" x14ac:dyDescent="0.2">
      <c r="A18" s="220"/>
      <c r="B18" s="223"/>
      <c r="C18" s="213" t="s">
        <v>73</v>
      </c>
      <c r="D18" s="213"/>
      <c r="E18" s="45">
        <f>제비율!P32</f>
        <v>0</v>
      </c>
      <c r="F18" s="50"/>
    </row>
    <row r="19" spans="1:8" s="130" customFormat="1" ht="26.1" customHeight="1" x14ac:dyDescent="0.2">
      <c r="A19" s="220"/>
      <c r="B19" s="223"/>
      <c r="C19" s="213" t="s">
        <v>74</v>
      </c>
      <c r="D19" s="215"/>
      <c r="E19" s="45">
        <f>제비율!P38</f>
        <v>0</v>
      </c>
      <c r="F19" s="50"/>
    </row>
    <row r="20" spans="1:8" s="130" customFormat="1" ht="26.1" customHeight="1" x14ac:dyDescent="0.2">
      <c r="A20" s="220"/>
      <c r="B20" s="223"/>
      <c r="C20" s="217" t="s">
        <v>192</v>
      </c>
      <c r="D20" s="215"/>
      <c r="E20" s="45">
        <f>제비율!P40</f>
        <v>0</v>
      </c>
      <c r="F20" s="50"/>
    </row>
    <row r="21" spans="1:8" s="130" customFormat="1" ht="26.1" customHeight="1" x14ac:dyDescent="0.2">
      <c r="A21" s="220"/>
      <c r="B21" s="223"/>
      <c r="C21" s="217" t="s">
        <v>193</v>
      </c>
      <c r="D21" s="215"/>
      <c r="E21" s="45">
        <f>제비율!P42</f>
        <v>0</v>
      </c>
      <c r="F21" s="50"/>
    </row>
    <row r="22" spans="1:8" s="130" customFormat="1" ht="26.1" customHeight="1" x14ac:dyDescent="0.2">
      <c r="A22" s="220"/>
      <c r="B22" s="224"/>
      <c r="C22" s="216" t="s">
        <v>75</v>
      </c>
      <c r="D22" s="216"/>
      <c r="E22" s="54">
        <f>SUM(E8:E21)</f>
        <v>0</v>
      </c>
      <c r="F22" s="55"/>
    </row>
    <row r="23" spans="1:8" s="130" customFormat="1" ht="26.1" customHeight="1" x14ac:dyDescent="0.2">
      <c r="A23" s="220"/>
      <c r="B23" s="213" t="s">
        <v>76</v>
      </c>
      <c r="C23" s="213"/>
      <c r="D23" s="213"/>
      <c r="E23" s="45">
        <f>제비율!P46</f>
        <v>0</v>
      </c>
      <c r="F23" s="50"/>
    </row>
    <row r="24" spans="1:8" s="130" customFormat="1" ht="26.1" customHeight="1" x14ac:dyDescent="0.2">
      <c r="A24" s="220"/>
      <c r="B24" s="213" t="s">
        <v>77</v>
      </c>
      <c r="C24" s="213"/>
      <c r="D24" s="213"/>
      <c r="E24" s="45">
        <f>제비율!P49</f>
        <v>0</v>
      </c>
      <c r="F24" s="50"/>
    </row>
    <row r="25" spans="1:8" s="131" customFormat="1" ht="26.1" customHeight="1" x14ac:dyDescent="0.3">
      <c r="A25" s="220"/>
      <c r="B25" s="230" t="s">
        <v>78</v>
      </c>
      <c r="C25" s="230"/>
      <c r="D25" s="230"/>
      <c r="E25" s="58">
        <f>ROUND(E22+E23+E24,)</f>
        <v>0</v>
      </c>
      <c r="F25" s="59"/>
    </row>
    <row r="26" spans="1:8" s="130" customFormat="1" ht="26.1" customHeight="1" x14ac:dyDescent="0.2">
      <c r="A26" s="220"/>
      <c r="B26" s="213" t="s">
        <v>79</v>
      </c>
      <c r="C26" s="213"/>
      <c r="D26" s="213"/>
      <c r="E26" s="45">
        <f>E25*0.1</f>
        <v>0</v>
      </c>
      <c r="F26" s="52"/>
    </row>
    <row r="27" spans="1:8" s="130" customFormat="1" ht="26.1" customHeight="1" thickBot="1" x14ac:dyDescent="0.35">
      <c r="A27" s="221"/>
      <c r="B27" s="214" t="s">
        <v>80</v>
      </c>
      <c r="C27" s="214"/>
      <c r="D27" s="214"/>
      <c r="E27" s="56">
        <f>(E25+E26)</f>
        <v>0</v>
      </c>
      <c r="F27" s="57"/>
      <c r="G27" s="132"/>
      <c r="H27" s="131"/>
    </row>
  </sheetData>
  <mergeCells count="26">
    <mergeCell ref="A1:F1"/>
    <mergeCell ref="A5:A27"/>
    <mergeCell ref="B5:B22"/>
    <mergeCell ref="A4:D4"/>
    <mergeCell ref="C5:C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B24:D24"/>
    <mergeCell ref="B25:D25"/>
    <mergeCell ref="A3:E3"/>
    <mergeCell ref="B26:D26"/>
    <mergeCell ref="B27:D27"/>
    <mergeCell ref="C17:D17"/>
    <mergeCell ref="C18:D18"/>
    <mergeCell ref="C19:D19"/>
    <mergeCell ref="C22:D22"/>
    <mergeCell ref="B23:D23"/>
    <mergeCell ref="C20:D20"/>
    <mergeCell ref="C21:D21"/>
  </mergeCells>
  <phoneticPr fontId="1" type="noConversion"/>
  <pageMargins left="0.59055118110236227" right="0.59055118110236227" top="0.78740157480314965" bottom="0.59055118110236227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50"/>
  <sheetViews>
    <sheetView view="pageBreakPreview" zoomScaleNormal="100" zoomScaleSheetLayoutView="100" workbookViewId="0">
      <selection sqref="A1:P1"/>
    </sheetView>
  </sheetViews>
  <sheetFormatPr defaultRowHeight="18" customHeight="1" x14ac:dyDescent="0.15"/>
  <cols>
    <col min="1" max="1" width="4.25" style="47" customWidth="1"/>
    <col min="2" max="2" width="3.625" style="47" customWidth="1"/>
    <col min="3" max="3" width="13" style="47" customWidth="1"/>
    <col min="4" max="4" width="2" style="47" customWidth="1"/>
    <col min="5" max="5" width="11.5" style="47" bestFit="1" customWidth="1"/>
    <col min="6" max="7" width="2" style="47" customWidth="1"/>
    <col min="8" max="8" width="11.375" style="47" bestFit="1" customWidth="1"/>
    <col min="9" max="9" width="2" style="47" customWidth="1"/>
    <col min="10" max="10" width="2.25" style="47" bestFit="1" customWidth="1"/>
    <col min="11" max="11" width="12.375" style="47" customWidth="1"/>
    <col min="12" max="13" width="2" style="47" customWidth="1"/>
    <col min="14" max="14" width="12.375" style="47" customWidth="1"/>
    <col min="15" max="15" width="7.5" style="47" bestFit="1" customWidth="1"/>
    <col min="16" max="16" width="13.125" style="47" bestFit="1" customWidth="1"/>
    <col min="17" max="17" width="9" style="46" customWidth="1"/>
    <col min="18" max="16384" width="9" style="46"/>
  </cols>
  <sheetData>
    <row r="1" spans="1:16" ht="25.5" x14ac:dyDescent="0.3">
      <c r="A1" s="231" t="s">
        <v>3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</row>
    <row r="2" spans="1:16" ht="18" customHeight="1" x14ac:dyDescent="0.3">
      <c r="A2" s="31"/>
      <c r="B2" s="1"/>
      <c r="C2" s="1"/>
      <c r="D2" s="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18" customHeight="1" x14ac:dyDescent="0.3">
      <c r="A3" s="3" t="s">
        <v>4</v>
      </c>
      <c r="B3" s="4"/>
      <c r="C3" s="5"/>
      <c r="D3" s="6"/>
      <c r="E3" s="3"/>
      <c r="F3" s="4"/>
      <c r="G3" s="4"/>
      <c r="H3" s="3"/>
      <c r="I3" s="4"/>
      <c r="J3" s="4"/>
      <c r="K3" s="3"/>
      <c r="L3" s="4"/>
      <c r="M3" s="4"/>
      <c r="N3" s="3"/>
      <c r="O3" s="5"/>
      <c r="P3" s="7"/>
    </row>
    <row r="4" spans="1:16" ht="18" customHeight="1" x14ac:dyDescent="0.3">
      <c r="A4" s="232" t="s">
        <v>5</v>
      </c>
      <c r="B4" s="233"/>
      <c r="C4" s="234"/>
      <c r="D4" s="232" t="s">
        <v>95</v>
      </c>
      <c r="E4" s="233"/>
      <c r="F4" s="233"/>
      <c r="G4" s="234"/>
      <c r="H4" s="238" t="s">
        <v>6</v>
      </c>
      <c r="I4" s="239"/>
      <c r="J4" s="239"/>
      <c r="K4" s="239"/>
      <c r="L4" s="239"/>
      <c r="M4" s="239"/>
      <c r="N4" s="240"/>
      <c r="O4" s="232" t="s">
        <v>7</v>
      </c>
      <c r="P4" s="234"/>
    </row>
    <row r="5" spans="1:16" ht="18" customHeight="1" thickBot="1" x14ac:dyDescent="0.35">
      <c r="A5" s="235"/>
      <c r="B5" s="236"/>
      <c r="C5" s="237"/>
      <c r="D5" s="235"/>
      <c r="E5" s="236"/>
      <c r="F5" s="236"/>
      <c r="G5" s="237"/>
      <c r="H5" s="241" t="s">
        <v>8</v>
      </c>
      <c r="I5" s="242"/>
      <c r="J5" s="242"/>
      <c r="K5" s="242"/>
      <c r="L5" s="241" t="s">
        <v>9</v>
      </c>
      <c r="M5" s="242"/>
      <c r="N5" s="243"/>
      <c r="O5" s="235"/>
      <c r="P5" s="237"/>
    </row>
    <row r="6" spans="1:16" ht="18" customHeight="1" x14ac:dyDescent="0.3">
      <c r="A6" s="9" t="s">
        <v>10</v>
      </c>
      <c r="B6" s="126"/>
      <c r="C6" s="10"/>
      <c r="D6" s="36"/>
      <c r="E6" s="250">
        <f>일위대가!G5</f>
        <v>0</v>
      </c>
      <c r="F6" s="250"/>
      <c r="G6" s="37"/>
      <c r="H6" s="9"/>
      <c r="I6" s="126"/>
      <c r="J6" s="126"/>
      <c r="K6" s="5"/>
      <c r="L6" s="251"/>
      <c r="M6" s="252"/>
      <c r="N6" s="253"/>
      <c r="O6" s="9"/>
      <c r="P6" s="11">
        <f>E6-L6</f>
        <v>0</v>
      </c>
    </row>
    <row r="7" spans="1:16" ht="18" customHeight="1" x14ac:dyDescent="0.3">
      <c r="A7" s="12" t="s">
        <v>11</v>
      </c>
      <c r="B7" s="127"/>
      <c r="C7" s="13"/>
      <c r="D7" s="38"/>
      <c r="E7" s="254">
        <f>일위대가!I5</f>
        <v>0</v>
      </c>
      <c r="F7" s="254"/>
      <c r="G7" s="39"/>
      <c r="H7" s="12"/>
      <c r="I7" s="127"/>
      <c r="J7" s="127"/>
      <c r="K7" s="14"/>
      <c r="L7" s="255"/>
      <c r="M7" s="256"/>
      <c r="N7" s="257"/>
      <c r="O7" s="12"/>
      <c r="P7" s="15">
        <f>E7-L7</f>
        <v>0</v>
      </c>
    </row>
    <row r="8" spans="1:16" ht="18" customHeight="1" x14ac:dyDescent="0.3">
      <c r="A8" s="16" t="s">
        <v>12</v>
      </c>
      <c r="B8" s="128"/>
      <c r="C8" s="8"/>
      <c r="D8" s="40"/>
      <c r="E8" s="258">
        <f>일위대가!K5</f>
        <v>0</v>
      </c>
      <c r="F8" s="258"/>
      <c r="G8" s="41"/>
      <c r="H8" s="16"/>
      <c r="I8" s="128"/>
      <c r="J8" s="128"/>
      <c r="K8" s="17"/>
      <c r="L8" s="259"/>
      <c r="M8" s="260"/>
      <c r="N8" s="261"/>
      <c r="O8" s="16"/>
      <c r="P8" s="18">
        <f>E8-L8</f>
        <v>0</v>
      </c>
    </row>
    <row r="9" spans="1:16" ht="18" customHeight="1" x14ac:dyDescent="0.3">
      <c r="A9" s="19" t="s">
        <v>13</v>
      </c>
      <c r="B9" s="124"/>
      <c r="C9" s="20"/>
      <c r="D9" s="21"/>
      <c r="E9" s="244">
        <f>SUM(E6:E8)</f>
        <v>0</v>
      </c>
      <c r="F9" s="244"/>
      <c r="G9" s="124"/>
      <c r="H9" s="19"/>
      <c r="I9" s="124"/>
      <c r="J9" s="124"/>
      <c r="K9" s="22"/>
      <c r="L9" s="245"/>
      <c r="M9" s="246"/>
      <c r="N9" s="247"/>
      <c r="O9" s="19"/>
      <c r="P9" s="23">
        <f>SUM(P6:P8)</f>
        <v>0</v>
      </c>
    </row>
    <row r="10" spans="1:16" ht="18" customHeight="1" x14ac:dyDescent="0.3">
      <c r="A10" s="24"/>
      <c r="B10" s="25"/>
      <c r="C10" s="24"/>
      <c r="D10" s="26"/>
      <c r="E10" s="27"/>
      <c r="F10" s="25"/>
      <c r="G10" s="25"/>
      <c r="H10" s="24"/>
      <c r="I10" s="25"/>
      <c r="J10" s="25"/>
      <c r="K10" s="24"/>
      <c r="L10" s="28"/>
      <c r="M10" s="25"/>
      <c r="N10" s="25"/>
      <c r="O10" s="24"/>
      <c r="P10" s="29"/>
    </row>
    <row r="11" spans="1:16" ht="18" customHeight="1" x14ac:dyDescent="0.3">
      <c r="A11" s="24" t="s">
        <v>14</v>
      </c>
      <c r="B11" s="25"/>
      <c r="C11" s="24"/>
      <c r="D11" s="26"/>
      <c r="E11" s="27"/>
      <c r="F11" s="25"/>
      <c r="G11" s="25"/>
      <c r="H11" s="24"/>
      <c r="I11" s="25"/>
      <c r="J11" s="25"/>
      <c r="K11" s="24"/>
      <c r="L11" s="28"/>
      <c r="M11" s="25"/>
      <c r="N11" s="25"/>
      <c r="O11" s="24"/>
      <c r="P11" s="7"/>
    </row>
    <row r="12" spans="1:16" ht="18" customHeight="1" thickBot="1" x14ac:dyDescent="0.35">
      <c r="A12" s="32" t="s">
        <v>15</v>
      </c>
      <c r="B12" s="33"/>
      <c r="C12" s="33"/>
      <c r="D12" s="34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5" t="s">
        <v>16</v>
      </c>
    </row>
    <row r="13" spans="1:16" ht="18" customHeight="1" x14ac:dyDescent="0.3">
      <c r="A13" s="136" t="s">
        <v>17</v>
      </c>
      <c r="B13" s="137"/>
      <c r="C13" s="138"/>
      <c r="D13" s="139"/>
      <c r="E13" s="187"/>
      <c r="F13" s="187"/>
      <c r="G13" s="187"/>
      <c r="H13" s="138"/>
      <c r="I13" s="187"/>
      <c r="J13" s="187"/>
      <c r="K13" s="159" t="s">
        <v>42</v>
      </c>
      <c r="L13" s="188"/>
      <c r="M13" s="188"/>
      <c r="N13" s="189"/>
      <c r="O13" s="190"/>
      <c r="P13" s="191"/>
    </row>
    <row r="14" spans="1:16" ht="18" customHeight="1" thickBot="1" x14ac:dyDescent="0.35">
      <c r="A14" s="30"/>
      <c r="B14" s="125"/>
      <c r="C14" s="144">
        <f>P7</f>
        <v>0</v>
      </c>
      <c r="D14" s="192" t="s">
        <v>18</v>
      </c>
      <c r="E14" s="193">
        <v>0.191</v>
      </c>
      <c r="F14" s="143" t="s">
        <v>19</v>
      </c>
      <c r="G14" s="186"/>
      <c r="H14" s="144"/>
      <c r="I14" s="145"/>
      <c r="J14" s="186"/>
      <c r="K14" s="146"/>
      <c r="L14" s="186"/>
      <c r="M14" s="186"/>
      <c r="N14" s="146"/>
      <c r="O14" s="194"/>
      <c r="P14" s="195">
        <f>INT(C14*E14)</f>
        <v>0</v>
      </c>
    </row>
    <row r="15" spans="1:16" ht="18" customHeight="1" thickTop="1" x14ac:dyDescent="0.3">
      <c r="A15" s="136" t="s">
        <v>20</v>
      </c>
      <c r="B15" s="126"/>
      <c r="C15" s="138"/>
      <c r="D15" s="139"/>
      <c r="E15" s="138"/>
      <c r="F15" s="187"/>
      <c r="G15" s="187"/>
      <c r="H15" s="138"/>
      <c r="I15" s="187"/>
      <c r="J15" s="187"/>
      <c r="K15" s="147" t="s">
        <v>43</v>
      </c>
      <c r="L15" s="148"/>
      <c r="M15" s="148"/>
      <c r="N15" s="149"/>
      <c r="O15" s="196"/>
      <c r="P15" s="191"/>
    </row>
    <row r="16" spans="1:16" ht="18" customHeight="1" x14ac:dyDescent="0.3">
      <c r="A16" s="9"/>
      <c r="B16" s="126"/>
      <c r="C16" s="138"/>
      <c r="D16" s="139"/>
      <c r="E16" s="138"/>
      <c r="F16" s="187"/>
      <c r="G16" s="187"/>
      <c r="H16" s="187"/>
      <c r="I16" s="187"/>
      <c r="J16" s="187"/>
      <c r="K16" s="150"/>
      <c r="L16" s="151"/>
      <c r="M16" s="151"/>
      <c r="N16" s="150"/>
      <c r="O16" s="197"/>
      <c r="P16" s="191"/>
    </row>
    <row r="17" spans="1:16" ht="18" customHeight="1" thickBot="1" x14ac:dyDescent="0.35">
      <c r="A17" s="30"/>
      <c r="B17" s="125" t="s">
        <v>21</v>
      </c>
      <c r="C17" s="144">
        <f>P7</f>
        <v>0</v>
      </c>
      <c r="D17" s="192" t="s">
        <v>22</v>
      </c>
      <c r="E17" s="144">
        <f>P14</f>
        <v>0</v>
      </c>
      <c r="F17" s="145" t="s">
        <v>23</v>
      </c>
      <c r="G17" s="186" t="s">
        <v>18</v>
      </c>
      <c r="H17" s="193">
        <v>3.56E-2</v>
      </c>
      <c r="I17" s="248" t="s">
        <v>19</v>
      </c>
      <c r="J17" s="248"/>
      <c r="K17" s="146"/>
      <c r="L17" s="186"/>
      <c r="M17" s="186"/>
      <c r="N17" s="146"/>
      <c r="O17" s="194"/>
      <c r="P17" s="195">
        <f>INT((C17+E17)*H17)</f>
        <v>0</v>
      </c>
    </row>
    <row r="18" spans="1:16" ht="18" customHeight="1" thickTop="1" x14ac:dyDescent="0.3">
      <c r="A18" s="136" t="s">
        <v>24</v>
      </c>
      <c r="B18" s="126"/>
      <c r="C18" s="138"/>
      <c r="D18" s="139"/>
      <c r="E18" s="138"/>
      <c r="F18" s="187"/>
      <c r="G18" s="187"/>
      <c r="H18" s="138"/>
      <c r="I18" s="187"/>
      <c r="J18" s="187"/>
      <c r="K18" s="147" t="s">
        <v>43</v>
      </c>
      <c r="L18" s="148"/>
      <c r="M18" s="148"/>
      <c r="N18" s="149"/>
      <c r="O18" s="196"/>
      <c r="P18" s="191"/>
    </row>
    <row r="19" spans="1:16" ht="18" customHeight="1" x14ac:dyDescent="0.3">
      <c r="A19" s="9"/>
      <c r="B19" s="126"/>
      <c r="C19" s="187"/>
      <c r="D19" s="139"/>
      <c r="E19" s="187"/>
      <c r="F19" s="187"/>
      <c r="G19" s="187"/>
      <c r="H19" s="187"/>
      <c r="I19" s="187"/>
      <c r="J19" s="187"/>
      <c r="K19" s="150"/>
      <c r="L19" s="151"/>
      <c r="M19" s="151"/>
      <c r="N19" s="150"/>
      <c r="O19" s="197"/>
      <c r="P19" s="191"/>
    </row>
    <row r="20" spans="1:16" ht="18" customHeight="1" thickBot="1" x14ac:dyDescent="0.35">
      <c r="A20" s="30"/>
      <c r="B20" s="125" t="s">
        <v>21</v>
      </c>
      <c r="C20" s="144">
        <f>P7</f>
        <v>0</v>
      </c>
      <c r="D20" s="192" t="s">
        <v>22</v>
      </c>
      <c r="E20" s="144">
        <f>P14</f>
        <v>0</v>
      </c>
      <c r="F20" s="145" t="s">
        <v>23</v>
      </c>
      <c r="G20" s="186" t="s">
        <v>18</v>
      </c>
      <c r="H20" s="193">
        <v>1.01E-2</v>
      </c>
      <c r="I20" s="143"/>
      <c r="J20" s="186" t="s">
        <v>19</v>
      </c>
      <c r="K20" s="146"/>
      <c r="L20" s="186"/>
      <c r="M20" s="186"/>
      <c r="N20" s="146"/>
      <c r="O20" s="194"/>
      <c r="P20" s="195">
        <f>INT((C20+E20)*H20)</f>
        <v>0</v>
      </c>
    </row>
    <row r="21" spans="1:16" ht="18" customHeight="1" thickTop="1" x14ac:dyDescent="0.3">
      <c r="A21" s="136" t="s">
        <v>25</v>
      </c>
      <c r="B21" s="126"/>
      <c r="C21" s="138"/>
      <c r="D21" s="139"/>
      <c r="E21" s="187"/>
      <c r="F21" s="187"/>
      <c r="G21" s="187"/>
      <c r="H21" s="138"/>
      <c r="I21" s="187"/>
      <c r="J21" s="187"/>
      <c r="K21" s="152" t="s">
        <v>44</v>
      </c>
      <c r="L21" s="153"/>
      <c r="M21" s="153"/>
      <c r="N21" s="154"/>
      <c r="O21" s="198"/>
      <c r="P21" s="191"/>
    </row>
    <row r="22" spans="1:16" ht="18" customHeight="1" thickBot="1" x14ac:dyDescent="0.35">
      <c r="A22" s="30"/>
      <c r="B22" s="125" t="s">
        <v>21</v>
      </c>
      <c r="C22" s="144">
        <f>P7</f>
        <v>0</v>
      </c>
      <c r="D22" s="192" t="s">
        <v>26</v>
      </c>
      <c r="E22" s="199">
        <v>3.5950000000000003E-2</v>
      </c>
      <c r="F22" s="145" t="s">
        <v>27</v>
      </c>
      <c r="G22" s="186"/>
      <c r="H22" s="143"/>
      <c r="I22" s="143"/>
      <c r="J22" s="186"/>
      <c r="K22" s="155"/>
      <c r="L22" s="156"/>
      <c r="M22" s="156"/>
      <c r="N22" s="155"/>
      <c r="O22" s="200"/>
      <c r="P22" s="195">
        <f>INT(C22*E22)</f>
        <v>0</v>
      </c>
    </row>
    <row r="23" spans="1:16" ht="18" customHeight="1" thickTop="1" x14ac:dyDescent="0.3">
      <c r="A23" s="136" t="s">
        <v>28</v>
      </c>
      <c r="B23" s="126"/>
      <c r="C23" s="138"/>
      <c r="D23" s="139"/>
      <c r="E23" s="187"/>
      <c r="F23" s="187"/>
      <c r="G23" s="187"/>
      <c r="H23" s="138"/>
      <c r="I23" s="187"/>
      <c r="J23" s="187"/>
      <c r="K23" s="147" t="s">
        <v>44</v>
      </c>
      <c r="L23" s="148"/>
      <c r="M23" s="148"/>
      <c r="N23" s="149"/>
      <c r="O23" s="196"/>
      <c r="P23" s="191"/>
    </row>
    <row r="24" spans="1:16" ht="18" customHeight="1" thickBot="1" x14ac:dyDescent="0.35">
      <c r="A24" s="30"/>
      <c r="B24" s="125" t="s">
        <v>21</v>
      </c>
      <c r="C24" s="144">
        <f>P7</f>
        <v>0</v>
      </c>
      <c r="D24" s="192" t="s">
        <v>26</v>
      </c>
      <c r="E24" s="193">
        <v>4.7500000000000001E-2</v>
      </c>
      <c r="F24" s="145" t="s">
        <v>27</v>
      </c>
      <c r="G24" s="186"/>
      <c r="H24" s="143"/>
      <c r="I24" s="143"/>
      <c r="J24" s="186"/>
      <c r="K24" s="157"/>
      <c r="L24" s="158"/>
      <c r="M24" s="158"/>
      <c r="N24" s="157"/>
      <c r="O24" s="201"/>
      <c r="P24" s="195">
        <f>INT(C24*E24)</f>
        <v>0</v>
      </c>
    </row>
    <row r="25" spans="1:16" ht="18" customHeight="1" thickTop="1" x14ac:dyDescent="0.3">
      <c r="A25" s="136" t="s">
        <v>29</v>
      </c>
      <c r="B25" s="126"/>
      <c r="C25" s="138"/>
      <c r="D25" s="139"/>
      <c r="E25" s="187"/>
      <c r="F25" s="187"/>
      <c r="G25" s="187"/>
      <c r="H25" s="138"/>
      <c r="I25" s="187"/>
      <c r="J25" s="187"/>
      <c r="K25" s="147" t="s">
        <v>46</v>
      </c>
      <c r="L25" s="148"/>
      <c r="M25" s="148"/>
      <c r="N25" s="149"/>
      <c r="O25" s="196"/>
      <c r="P25" s="191"/>
    </row>
    <row r="26" spans="1:16" ht="18" customHeight="1" thickBot="1" x14ac:dyDescent="0.35">
      <c r="A26" s="30"/>
      <c r="B26" s="125" t="s">
        <v>21</v>
      </c>
      <c r="C26" s="144">
        <f>P22</f>
        <v>0</v>
      </c>
      <c r="D26" s="192" t="s">
        <v>26</v>
      </c>
      <c r="E26" s="193">
        <v>0.13139999999999999</v>
      </c>
      <c r="F26" s="145" t="s">
        <v>27</v>
      </c>
      <c r="G26" s="186"/>
      <c r="H26" s="143"/>
      <c r="I26" s="143"/>
      <c r="J26" s="186"/>
      <c r="K26" s="157"/>
      <c r="L26" s="158"/>
      <c r="M26" s="158"/>
      <c r="N26" s="157"/>
      <c r="O26" s="201"/>
      <c r="P26" s="195">
        <f>INT(C26*E26)</f>
        <v>0</v>
      </c>
    </row>
    <row r="27" spans="1:16" ht="18" customHeight="1" thickTop="1" x14ac:dyDescent="0.3">
      <c r="A27" s="136" t="s">
        <v>30</v>
      </c>
      <c r="B27" s="126"/>
      <c r="C27" s="138"/>
      <c r="D27" s="139"/>
      <c r="E27" s="187"/>
      <c r="F27" s="187"/>
      <c r="G27" s="187"/>
      <c r="H27" s="138"/>
      <c r="I27" s="187"/>
      <c r="J27" s="187"/>
      <c r="K27" s="147" t="s">
        <v>133</v>
      </c>
      <c r="L27" s="148"/>
      <c r="M27" s="148"/>
      <c r="N27" s="149"/>
      <c r="O27" s="196"/>
      <c r="P27" s="191"/>
    </row>
    <row r="28" spans="1:16" ht="18" customHeight="1" thickBot="1" x14ac:dyDescent="0.35">
      <c r="A28" s="30"/>
      <c r="B28" s="125"/>
      <c r="C28" s="144">
        <f>P7</f>
        <v>0</v>
      </c>
      <c r="D28" s="192" t="s">
        <v>26</v>
      </c>
      <c r="E28" s="193">
        <v>2.3E-2</v>
      </c>
      <c r="F28" s="145" t="s">
        <v>31</v>
      </c>
      <c r="G28" s="186"/>
      <c r="H28" s="145"/>
      <c r="I28" s="143"/>
      <c r="J28" s="186"/>
      <c r="K28" s="146"/>
      <c r="L28" s="186"/>
      <c r="M28" s="186"/>
      <c r="N28" s="146"/>
      <c r="O28" s="194"/>
      <c r="P28" s="195">
        <f>INT(C28*E28)</f>
        <v>0</v>
      </c>
    </row>
    <row r="29" spans="1:16" ht="18" customHeight="1" thickTop="1" x14ac:dyDescent="0.3">
      <c r="A29" s="136" t="s">
        <v>32</v>
      </c>
      <c r="B29" s="126"/>
      <c r="C29" s="138"/>
      <c r="D29" s="139"/>
      <c r="E29" s="138"/>
      <c r="F29" s="187"/>
      <c r="G29" s="187"/>
      <c r="H29" s="138"/>
      <c r="I29" s="187"/>
      <c r="J29" s="187"/>
      <c r="K29" s="152" t="s">
        <v>47</v>
      </c>
      <c r="L29" s="153"/>
      <c r="M29" s="153"/>
      <c r="N29" s="154"/>
      <c r="O29" s="198"/>
      <c r="P29" s="191"/>
    </row>
    <row r="30" spans="1:16" ht="18" customHeight="1" thickBot="1" x14ac:dyDescent="0.35">
      <c r="A30" s="30"/>
      <c r="B30" s="125" t="s">
        <v>21</v>
      </c>
      <c r="C30" s="144">
        <f>P6</f>
        <v>0</v>
      </c>
      <c r="D30" s="192" t="s">
        <v>22</v>
      </c>
      <c r="E30" s="145">
        <f>P7</f>
        <v>0</v>
      </c>
      <c r="F30" s="248" t="s">
        <v>22</v>
      </c>
      <c r="G30" s="248"/>
      <c r="H30" s="144">
        <v>0</v>
      </c>
      <c r="I30" s="186" t="s">
        <v>23</v>
      </c>
      <c r="J30" s="186" t="s">
        <v>18</v>
      </c>
      <c r="K30" s="193">
        <v>2.53E-2</v>
      </c>
      <c r="L30" s="186" t="s">
        <v>33</v>
      </c>
      <c r="M30" s="249">
        <v>3300000</v>
      </c>
      <c r="N30" s="249"/>
      <c r="O30" s="202" t="s">
        <v>27</v>
      </c>
      <c r="P30" s="195"/>
    </row>
    <row r="31" spans="1:16" ht="18" customHeight="1" thickTop="1" x14ac:dyDescent="0.3">
      <c r="A31" s="136" t="s">
        <v>34</v>
      </c>
      <c r="B31" s="126"/>
      <c r="C31" s="138"/>
      <c r="D31" s="139"/>
      <c r="E31" s="138"/>
      <c r="F31" s="187"/>
      <c r="G31" s="187"/>
      <c r="H31" s="138"/>
      <c r="I31" s="187"/>
      <c r="J31" s="187"/>
      <c r="K31" s="159" t="s">
        <v>42</v>
      </c>
      <c r="L31" s="148"/>
      <c r="M31" s="148"/>
      <c r="N31" s="149"/>
      <c r="O31" s="196"/>
      <c r="P31" s="191"/>
    </row>
    <row r="32" spans="1:16" ht="18" customHeight="1" thickBot="1" x14ac:dyDescent="0.35">
      <c r="A32" s="30"/>
      <c r="B32" s="125" t="s">
        <v>21</v>
      </c>
      <c r="C32" s="144">
        <f>P6</f>
        <v>0</v>
      </c>
      <c r="D32" s="192" t="s">
        <v>22</v>
      </c>
      <c r="E32" s="144">
        <f>P7</f>
        <v>0</v>
      </c>
      <c r="F32" s="248" t="s">
        <v>22</v>
      </c>
      <c r="G32" s="248"/>
      <c r="H32" s="160">
        <f>P14</f>
        <v>0</v>
      </c>
      <c r="I32" s="186" t="s">
        <v>23</v>
      </c>
      <c r="J32" s="186" t="s">
        <v>18</v>
      </c>
      <c r="K32" s="193">
        <v>5.5E-2</v>
      </c>
      <c r="L32" s="186" t="s">
        <v>19</v>
      </c>
      <c r="M32" s="186"/>
      <c r="N32" s="146"/>
      <c r="O32" s="194"/>
      <c r="P32" s="195">
        <f>INT((C32+E32+H32)*K32)</f>
        <v>0</v>
      </c>
    </row>
    <row r="33" spans="1:17" ht="18" customHeight="1" thickTop="1" x14ac:dyDescent="0.3">
      <c r="A33" s="136" t="s">
        <v>50</v>
      </c>
      <c r="B33" s="126"/>
      <c r="C33" s="138"/>
      <c r="D33" s="139"/>
      <c r="E33" s="138"/>
      <c r="F33" s="187"/>
      <c r="G33" s="187"/>
      <c r="H33" s="138"/>
      <c r="I33" s="187"/>
      <c r="J33" s="187"/>
      <c r="K33" s="152" t="s">
        <v>48</v>
      </c>
      <c r="L33" s="153"/>
      <c r="M33" s="153"/>
      <c r="N33" s="154"/>
      <c r="O33" s="198"/>
      <c r="P33" s="191"/>
    </row>
    <row r="34" spans="1:17" ht="18" customHeight="1" x14ac:dyDescent="0.3">
      <c r="A34" s="9"/>
      <c r="B34" s="126"/>
      <c r="C34" s="138"/>
      <c r="D34" s="139"/>
      <c r="E34" s="138"/>
      <c r="F34" s="187"/>
      <c r="G34" s="187"/>
      <c r="H34" s="138"/>
      <c r="I34" s="187"/>
      <c r="J34" s="187"/>
      <c r="K34" s="161"/>
      <c r="L34" s="162"/>
      <c r="M34" s="162"/>
      <c r="N34" s="163"/>
      <c r="O34" s="203"/>
      <c r="P34" s="191"/>
    </row>
    <row r="35" spans="1:17" ht="18" customHeight="1" thickBot="1" x14ac:dyDescent="0.35">
      <c r="A35" s="30"/>
      <c r="B35" s="125" t="s">
        <v>21</v>
      </c>
      <c r="C35" s="144">
        <f>P6</f>
        <v>0</v>
      </c>
      <c r="D35" s="192" t="s">
        <v>22</v>
      </c>
      <c r="E35" s="144">
        <f>P7</f>
        <v>0</v>
      </c>
      <c r="F35" s="248" t="s">
        <v>22</v>
      </c>
      <c r="G35" s="248"/>
      <c r="H35" s="160">
        <f>P8</f>
        <v>0</v>
      </c>
      <c r="I35" s="186" t="s">
        <v>23</v>
      </c>
      <c r="J35" s="186" t="s">
        <v>18</v>
      </c>
      <c r="K35" s="199">
        <v>6.7999999999999996E-3</v>
      </c>
      <c r="L35" s="186" t="s">
        <v>19</v>
      </c>
      <c r="M35" s="186"/>
      <c r="N35" s="146"/>
      <c r="O35" s="194"/>
      <c r="P35" s="195">
        <f>INT((C35+E35+H35)*K35)</f>
        <v>0</v>
      </c>
    </row>
    <row r="36" spans="1:17" ht="18" customHeight="1" thickTop="1" x14ac:dyDescent="0.3">
      <c r="A36" s="136" t="s">
        <v>49</v>
      </c>
      <c r="B36" s="126"/>
      <c r="C36" s="138"/>
      <c r="D36" s="139"/>
      <c r="E36" s="138"/>
      <c r="F36" s="187"/>
      <c r="G36" s="187"/>
      <c r="H36" s="138"/>
      <c r="I36" s="187"/>
      <c r="J36" s="187"/>
      <c r="K36" s="152"/>
      <c r="L36" s="153"/>
      <c r="M36" s="153"/>
      <c r="N36" s="154"/>
      <c r="O36" s="198"/>
      <c r="P36" s="191"/>
    </row>
    <row r="37" spans="1:17" ht="18" customHeight="1" x14ac:dyDescent="0.3">
      <c r="A37" s="9"/>
      <c r="B37" s="126"/>
      <c r="C37" s="138"/>
      <c r="D37" s="139"/>
      <c r="E37" s="138"/>
      <c r="F37" s="187"/>
      <c r="G37" s="187"/>
      <c r="H37" s="138"/>
      <c r="I37" s="187"/>
      <c r="J37" s="187"/>
      <c r="K37" s="161"/>
      <c r="L37" s="162"/>
      <c r="M37" s="162"/>
      <c r="N37" s="163"/>
      <c r="O37" s="203"/>
      <c r="P37" s="191"/>
    </row>
    <row r="38" spans="1:17" ht="18" customHeight="1" thickBot="1" x14ac:dyDescent="0.35">
      <c r="A38" s="30"/>
      <c r="B38" s="125" t="s">
        <v>21</v>
      </c>
      <c r="C38" s="144">
        <f>P6</f>
        <v>0</v>
      </c>
      <c r="D38" s="192" t="s">
        <v>22</v>
      </c>
      <c r="E38" s="144">
        <f>P7</f>
        <v>0</v>
      </c>
      <c r="F38" s="248" t="s">
        <v>22</v>
      </c>
      <c r="G38" s="248"/>
      <c r="H38" s="160">
        <f>P8</f>
        <v>0</v>
      </c>
      <c r="I38" s="186" t="s">
        <v>23</v>
      </c>
      <c r="J38" s="186" t="s">
        <v>18</v>
      </c>
      <c r="K38" s="199">
        <v>8.9999999999999993E-3</v>
      </c>
      <c r="L38" s="186" t="s">
        <v>19</v>
      </c>
      <c r="M38" s="186"/>
      <c r="N38" s="146"/>
      <c r="O38" s="194"/>
      <c r="P38" s="195">
        <f>INT((C38+E38+H38)*K38)</f>
        <v>0</v>
      </c>
    </row>
    <row r="39" spans="1:17" ht="18" customHeight="1" thickTop="1" x14ac:dyDescent="0.3">
      <c r="A39" s="136" t="s">
        <v>188</v>
      </c>
      <c r="B39" s="184"/>
      <c r="C39" s="164"/>
      <c r="D39" s="139"/>
      <c r="E39" s="164"/>
      <c r="F39" s="187"/>
      <c r="G39" s="187"/>
      <c r="H39" s="185"/>
      <c r="I39" s="187"/>
      <c r="J39" s="187"/>
      <c r="K39" s="152" t="s">
        <v>189</v>
      </c>
      <c r="L39" s="153"/>
      <c r="M39" s="153"/>
      <c r="N39" s="154"/>
      <c r="O39" s="198"/>
      <c r="P39" s="204"/>
    </row>
    <row r="40" spans="1:17" ht="18" customHeight="1" thickBot="1" x14ac:dyDescent="0.35">
      <c r="A40" s="30"/>
      <c r="B40" s="125" t="s">
        <v>21</v>
      </c>
      <c r="C40" s="144">
        <f>P7+P14</f>
        <v>0</v>
      </c>
      <c r="D40" s="192" t="s">
        <v>26</v>
      </c>
      <c r="E40" s="199">
        <v>6.0000000000000002E-5</v>
      </c>
      <c r="F40" s="145" t="s">
        <v>27</v>
      </c>
      <c r="G40" s="186"/>
      <c r="H40" s="143"/>
      <c r="I40" s="143"/>
      <c r="J40" s="186"/>
      <c r="K40" s="157"/>
      <c r="L40" s="158"/>
      <c r="M40" s="158"/>
      <c r="N40" s="157"/>
      <c r="O40" s="194"/>
      <c r="P40" s="195">
        <f>INT(C40*E40)</f>
        <v>0</v>
      </c>
    </row>
    <row r="41" spans="1:17" ht="18" customHeight="1" thickTop="1" x14ac:dyDescent="0.3">
      <c r="A41" s="136" t="s">
        <v>190</v>
      </c>
      <c r="B41" s="184"/>
      <c r="C41" s="164"/>
      <c r="D41" s="139"/>
      <c r="E41" s="164"/>
      <c r="F41" s="187"/>
      <c r="G41" s="187"/>
      <c r="H41" s="185"/>
      <c r="I41" s="187"/>
      <c r="J41" s="187"/>
      <c r="K41" s="152" t="s">
        <v>189</v>
      </c>
      <c r="L41" s="153"/>
      <c r="M41" s="153"/>
      <c r="N41" s="154"/>
      <c r="O41" s="198"/>
      <c r="P41" s="204"/>
    </row>
    <row r="42" spans="1:17" ht="18" customHeight="1" thickBot="1" x14ac:dyDescent="0.35">
      <c r="A42" s="30"/>
      <c r="B42" s="125" t="s">
        <v>21</v>
      </c>
      <c r="C42" s="144">
        <f>P7+P14</f>
        <v>0</v>
      </c>
      <c r="D42" s="192" t="s">
        <v>26</v>
      </c>
      <c r="E42" s="193">
        <v>8.9999999999999998E-4</v>
      </c>
      <c r="F42" s="145" t="s">
        <v>27</v>
      </c>
      <c r="G42" s="186"/>
      <c r="H42" s="143"/>
      <c r="I42" s="143"/>
      <c r="J42" s="186"/>
      <c r="K42" s="157"/>
      <c r="L42" s="158"/>
      <c r="M42" s="158"/>
      <c r="N42" s="157"/>
      <c r="O42" s="194"/>
      <c r="P42" s="195">
        <f>INT(C42*E42)</f>
        <v>0</v>
      </c>
    </row>
    <row r="43" spans="1:17" ht="18" customHeight="1" thickTop="1" x14ac:dyDescent="0.3">
      <c r="A43" s="9" t="s">
        <v>35</v>
      </c>
      <c r="B43" s="126"/>
      <c r="C43" s="138"/>
      <c r="D43" s="139"/>
      <c r="E43" s="138"/>
      <c r="F43" s="187"/>
      <c r="G43" s="187"/>
      <c r="H43" s="138"/>
      <c r="I43" s="187"/>
      <c r="J43" s="187"/>
      <c r="K43" s="138"/>
      <c r="L43" s="187"/>
      <c r="M43" s="187"/>
      <c r="N43" s="138"/>
      <c r="O43" s="205"/>
      <c r="P43" s="191"/>
    </row>
    <row r="44" spans="1:17" ht="18" customHeight="1" thickBot="1" x14ac:dyDescent="0.35">
      <c r="A44" s="30"/>
      <c r="B44" s="125"/>
      <c r="C44" s="146" t="s">
        <v>191</v>
      </c>
      <c r="D44" s="192"/>
      <c r="E44" s="146"/>
      <c r="F44" s="186"/>
      <c r="G44" s="186"/>
      <c r="H44" s="146"/>
      <c r="I44" s="186"/>
      <c r="J44" s="186"/>
      <c r="K44" s="146"/>
      <c r="L44" s="186"/>
      <c r="M44" s="186"/>
      <c r="N44" s="146"/>
      <c r="O44" s="194"/>
      <c r="P44" s="195">
        <f>SUM(P13:P42)+P9</f>
        <v>0</v>
      </c>
    </row>
    <row r="45" spans="1:17" ht="18" customHeight="1" thickTop="1" x14ac:dyDescent="0.3">
      <c r="A45" s="136" t="s">
        <v>36</v>
      </c>
      <c r="B45" s="126"/>
      <c r="C45" s="138"/>
      <c r="D45" s="139"/>
      <c r="E45" s="138"/>
      <c r="F45" s="187"/>
      <c r="G45" s="187"/>
      <c r="H45" s="138"/>
      <c r="I45" s="187"/>
      <c r="J45" s="187"/>
      <c r="K45" s="147" t="s">
        <v>45</v>
      </c>
      <c r="L45" s="148"/>
      <c r="M45" s="148"/>
      <c r="N45" s="149"/>
      <c r="O45" s="196"/>
      <c r="P45" s="191"/>
    </row>
    <row r="46" spans="1:17" ht="18" customHeight="1" thickBot="1" x14ac:dyDescent="0.35">
      <c r="A46" s="30"/>
      <c r="B46" s="125"/>
      <c r="C46" s="144">
        <f>P44</f>
        <v>0</v>
      </c>
      <c r="D46" s="192" t="s">
        <v>26</v>
      </c>
      <c r="E46" s="193">
        <v>6.5000000000000002E-2</v>
      </c>
      <c r="F46" s="186" t="s">
        <v>27</v>
      </c>
      <c r="G46" s="186"/>
      <c r="H46" s="143"/>
      <c r="I46" s="186"/>
      <c r="J46" s="186"/>
      <c r="K46" s="146"/>
      <c r="L46" s="186"/>
      <c r="M46" s="186"/>
      <c r="N46" s="146"/>
      <c r="O46" s="194"/>
      <c r="P46" s="195">
        <f>INT((C46-L8)*E46)</f>
        <v>0</v>
      </c>
    </row>
    <row r="47" spans="1:17" ht="18" customHeight="1" thickTop="1" x14ac:dyDescent="0.3">
      <c r="A47" s="136" t="s">
        <v>37</v>
      </c>
      <c r="B47" s="126"/>
      <c r="C47" s="138"/>
      <c r="D47" s="139"/>
      <c r="E47" s="138"/>
      <c r="F47" s="187"/>
      <c r="G47" s="187"/>
      <c r="H47" s="138"/>
      <c r="I47" s="187"/>
      <c r="J47" s="187"/>
      <c r="K47" s="147" t="s">
        <v>45</v>
      </c>
      <c r="L47" s="148"/>
      <c r="M47" s="148"/>
      <c r="N47" s="149"/>
      <c r="O47" s="196"/>
      <c r="P47" s="191"/>
    </row>
    <row r="48" spans="1:17" ht="18" customHeight="1" x14ac:dyDescent="0.3">
      <c r="A48" s="9"/>
      <c r="B48" s="126" t="s">
        <v>21</v>
      </c>
      <c r="C48" s="164">
        <f>P44</f>
        <v>0</v>
      </c>
      <c r="D48" s="139" t="s">
        <v>38</v>
      </c>
      <c r="E48" s="164">
        <f>P6</f>
        <v>0</v>
      </c>
      <c r="F48" s="262" t="s">
        <v>33</v>
      </c>
      <c r="G48" s="262"/>
      <c r="H48" s="164">
        <f>P46</f>
        <v>0</v>
      </c>
      <c r="I48" s="262" t="s">
        <v>26</v>
      </c>
      <c r="J48" s="262"/>
      <c r="K48" s="206">
        <v>0.15</v>
      </c>
      <c r="L48" s="187" t="s">
        <v>23</v>
      </c>
      <c r="M48" s="187" t="s">
        <v>27</v>
      </c>
      <c r="N48" s="165"/>
      <c r="O48" s="207"/>
      <c r="P48" s="208">
        <f>INT((C48-E48+H48)*K48)</f>
        <v>0</v>
      </c>
      <c r="Q48" s="210"/>
    </row>
    <row r="49" spans="1:16" ht="18" customHeight="1" thickBot="1" x14ac:dyDescent="0.35">
      <c r="A49" s="30"/>
      <c r="B49" s="125"/>
      <c r="C49" s="144"/>
      <c r="D49" s="192"/>
      <c r="E49" s="144"/>
      <c r="F49" s="186"/>
      <c r="G49" s="186"/>
      <c r="H49" s="144"/>
      <c r="I49" s="186"/>
      <c r="J49" s="186"/>
      <c r="K49" s="144"/>
      <c r="L49" s="157"/>
      <c r="M49" s="157"/>
      <c r="N49" s="157"/>
      <c r="O49" s="209" t="s">
        <v>39</v>
      </c>
      <c r="P49" s="195">
        <f>P48-Q48</f>
        <v>0</v>
      </c>
    </row>
    <row r="50" spans="1:16" ht="18" customHeight="1" thickTop="1" x14ac:dyDescent="0.15"/>
  </sheetData>
  <mergeCells count="23">
    <mergeCell ref="F35:G35"/>
    <mergeCell ref="F38:G38"/>
    <mergeCell ref="F48:G48"/>
    <mergeCell ref="I48:J48"/>
    <mergeCell ref="F32:G32"/>
    <mergeCell ref="E6:F6"/>
    <mergeCell ref="L6:N6"/>
    <mergeCell ref="E7:F7"/>
    <mergeCell ref="L7:N7"/>
    <mergeCell ref="E8:F8"/>
    <mergeCell ref="L8:N8"/>
    <mergeCell ref="E9:F9"/>
    <mergeCell ref="L9:N9"/>
    <mergeCell ref="I17:J17"/>
    <mergeCell ref="F30:G30"/>
    <mergeCell ref="M30:N30"/>
    <mergeCell ref="A1:P1"/>
    <mergeCell ref="A4:C5"/>
    <mergeCell ref="D4:G5"/>
    <mergeCell ref="H4:N4"/>
    <mergeCell ref="O4:P5"/>
    <mergeCell ref="H5:K5"/>
    <mergeCell ref="L5:N5"/>
  </mergeCells>
  <phoneticPr fontId="1" type="noConversion"/>
  <printOptions horizontalCentered="1"/>
  <pageMargins left="0.51181102362204722" right="0.51181102362204722" top="0.55118110236220474" bottom="0.35433070866141736" header="0.31496062992125984" footer="0.31496062992125984"/>
  <pageSetup paperSize="9" scale="8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5"/>
  <sheetViews>
    <sheetView view="pageBreakPreview" zoomScaleNormal="100" zoomScaleSheetLayoutView="100" workbookViewId="0">
      <pane xSplit="5" ySplit="4" topLeftCell="F5" activePane="bottomRight" state="frozen"/>
      <selection pane="topRight"/>
      <selection pane="bottomLeft"/>
      <selection pane="bottomRight"/>
    </sheetView>
  </sheetViews>
  <sheetFormatPr defaultRowHeight="24" customHeight="1" x14ac:dyDescent="0.2"/>
  <cols>
    <col min="1" max="1" width="6.625" style="100" customWidth="1"/>
    <col min="2" max="2" width="28.625" style="98" customWidth="1"/>
    <col min="3" max="3" width="20.5" style="99" bestFit="1" customWidth="1"/>
    <col min="4" max="4" width="4.375" style="100" bestFit="1" customWidth="1"/>
    <col min="5" max="5" width="7.625" style="101" bestFit="1" customWidth="1"/>
    <col min="6" max="6" width="8.625" style="102" bestFit="1" customWidth="1"/>
    <col min="7" max="7" width="11.25" style="102" bestFit="1" customWidth="1"/>
    <col min="8" max="8" width="2.375" style="97" bestFit="1" customWidth="1"/>
    <col min="9" max="16384" width="9" style="97"/>
  </cols>
  <sheetData>
    <row r="1" spans="1:8" ht="25.5" x14ac:dyDescent="0.3">
      <c r="A1" s="61" t="s">
        <v>82</v>
      </c>
      <c r="B1" s="61"/>
      <c r="C1" s="61"/>
      <c r="D1" s="61"/>
      <c r="E1" s="61"/>
      <c r="F1" s="61"/>
      <c r="G1" s="61"/>
    </row>
    <row r="2" spans="1:8" ht="24" customHeight="1" x14ac:dyDescent="0.2">
      <c r="A2" s="60" t="str">
        <f>일위대가!A2</f>
        <v>공사명 : 수도권제1순환(일산~퇴계원간)고속도로 2026년 길어깨 포장 보수 공사</v>
      </c>
    </row>
    <row r="3" spans="1:8" ht="24" customHeight="1" x14ac:dyDescent="0.3">
      <c r="A3" s="265" t="s">
        <v>40</v>
      </c>
      <c r="B3" s="267" t="s">
        <v>115</v>
      </c>
      <c r="C3" s="268" t="s">
        <v>116</v>
      </c>
      <c r="D3" s="263" t="s">
        <v>117</v>
      </c>
      <c r="E3" s="270" t="s">
        <v>118</v>
      </c>
      <c r="F3" s="263" t="s">
        <v>119</v>
      </c>
      <c r="G3" s="263" t="s">
        <v>120</v>
      </c>
    </row>
    <row r="4" spans="1:8" ht="24" customHeight="1" x14ac:dyDescent="0.3">
      <c r="A4" s="266"/>
      <c r="B4" s="266"/>
      <c r="C4" s="269"/>
      <c r="D4" s="264"/>
      <c r="E4" s="271"/>
      <c r="F4" s="264"/>
      <c r="G4" s="264"/>
    </row>
    <row r="5" spans="1:8" s="109" customFormat="1" ht="24" customHeight="1" x14ac:dyDescent="0.3">
      <c r="A5" s="103"/>
      <c r="B5" s="104" t="str">
        <f>일위대가!B5</f>
        <v>직접공사비 계</v>
      </c>
      <c r="C5" s="105"/>
      <c r="D5" s="106"/>
      <c r="E5" s="107"/>
      <c r="F5" s="108"/>
      <c r="G5" s="108">
        <f>일위대가!M5</f>
        <v>0</v>
      </c>
      <c r="H5" s="110"/>
    </row>
    <row r="6" spans="1:8" s="109" customFormat="1" ht="24" customHeight="1" x14ac:dyDescent="0.3">
      <c r="A6" s="111" t="str">
        <f>일위대가!A6</f>
        <v>1</v>
      </c>
      <c r="B6" s="112" t="str">
        <f>일위대가!B6</f>
        <v>길어깨포장보수</v>
      </c>
      <c r="C6" s="113"/>
      <c r="D6" s="114"/>
      <c r="E6" s="115"/>
      <c r="F6" s="112"/>
      <c r="G6" s="115">
        <f>일위대가!M6</f>
        <v>0</v>
      </c>
    </row>
    <row r="7" spans="1:8" s="109" customFormat="1" ht="24" customHeight="1" x14ac:dyDescent="0.3">
      <c r="A7" s="116" t="str">
        <f>일위대가!A7</f>
        <v>1-1</v>
      </c>
      <c r="B7" s="117" t="str">
        <f>일위대가!B7</f>
        <v>아스팔트포장절단</v>
      </c>
      <c r="C7" s="116"/>
      <c r="D7" s="118" t="str">
        <f>일위대가!D7</f>
        <v>m</v>
      </c>
      <c r="E7" s="119">
        <f>일위대가!E7</f>
        <v>773</v>
      </c>
      <c r="F7" s="117">
        <f>일위대가!L7</f>
        <v>0</v>
      </c>
      <c r="G7" s="120">
        <f>일위대가!M7</f>
        <v>0</v>
      </c>
    </row>
    <row r="8" spans="1:8" s="109" customFormat="1" ht="24" customHeight="1" x14ac:dyDescent="0.3">
      <c r="A8" s="116" t="str">
        <f>일위대가!A8</f>
        <v>1-2</v>
      </c>
      <c r="B8" s="117" t="str">
        <f>일위대가!B8</f>
        <v>아스팔트포장깨기(기계), 30㎝미만</v>
      </c>
      <c r="C8" s="116" t="str">
        <f>일위대가!C8</f>
        <v>대형브레이카+백호우0.7M3</v>
      </c>
      <c r="D8" s="118" t="str">
        <f>일위대가!D8</f>
        <v>m3</v>
      </c>
      <c r="E8" s="119">
        <f>일위대가!E8</f>
        <v>44</v>
      </c>
      <c r="F8" s="117">
        <f>일위대가!L8</f>
        <v>0</v>
      </c>
      <c r="G8" s="120">
        <f>일위대가!M8</f>
        <v>0</v>
      </c>
    </row>
    <row r="9" spans="1:8" s="109" customFormat="1" ht="24" customHeight="1" x14ac:dyDescent="0.3">
      <c r="A9" s="116" t="str">
        <f>일위대가!A9</f>
        <v>1-3</v>
      </c>
      <c r="B9" s="117" t="str">
        <f>일위대가!B9</f>
        <v>터파기(토사,백호우 0.4 M3)</v>
      </c>
      <c r="C9" s="116" t="str">
        <f>일위대가!C9</f>
        <v>기계80%+인력20%</v>
      </c>
      <c r="D9" s="118" t="str">
        <f>일위대가!D9</f>
        <v>m3</v>
      </c>
      <c r="E9" s="119">
        <f>일위대가!E9</f>
        <v>141</v>
      </c>
      <c r="F9" s="117">
        <f>일위대가!L9</f>
        <v>0</v>
      </c>
      <c r="G9" s="120">
        <f>일위대가!M9</f>
        <v>0</v>
      </c>
    </row>
    <row r="10" spans="1:8" s="109" customFormat="1" ht="24" customHeight="1" x14ac:dyDescent="0.3">
      <c r="A10" s="116" t="str">
        <f>일위대가!A10</f>
        <v>1-4</v>
      </c>
      <c r="B10" s="117" t="str">
        <f>일위대가!B10</f>
        <v>면고르기</v>
      </c>
      <c r="C10" s="116"/>
      <c r="D10" s="118" t="str">
        <f>일위대가!D10</f>
        <v>m2</v>
      </c>
      <c r="E10" s="119">
        <f>일위대가!E10</f>
        <v>581</v>
      </c>
      <c r="F10" s="117">
        <f>일위대가!L10</f>
        <v>0</v>
      </c>
      <c r="G10" s="120">
        <f>일위대가!M10</f>
        <v>0</v>
      </c>
    </row>
    <row r="11" spans="1:8" s="109" customFormat="1" ht="24" customHeight="1" x14ac:dyDescent="0.3">
      <c r="A11" s="116" t="str">
        <f>일위대가!A11</f>
        <v>1-5</v>
      </c>
      <c r="B11" s="117" t="str">
        <f>일위대가!B11</f>
        <v>보조기층 다짐(콘크리트포장)</v>
      </c>
      <c r="C11" s="116" t="str">
        <f>일위대가!C11</f>
        <v>비닐깔기 포함</v>
      </c>
      <c r="D11" s="118" t="str">
        <f>일위대가!D11</f>
        <v>m2</v>
      </c>
      <c r="E11" s="119">
        <f>일위대가!E11</f>
        <v>581</v>
      </c>
      <c r="F11" s="117">
        <f>일위대가!L11</f>
        <v>0</v>
      </c>
      <c r="G11" s="120">
        <f>일위대가!M11</f>
        <v>0</v>
      </c>
    </row>
    <row r="12" spans="1:8" s="109" customFormat="1" ht="24" customHeight="1" x14ac:dyDescent="0.3">
      <c r="A12" s="116" t="str">
        <f>일위대가!A12</f>
        <v>1-6</v>
      </c>
      <c r="B12" s="117" t="str">
        <f>일위대가!B12</f>
        <v>흙운반(리핑암사토)</v>
      </c>
      <c r="C12" s="116" t="str">
        <f>일위대가!C12</f>
        <v>15 TON</v>
      </c>
      <c r="D12" s="118" t="str">
        <f>일위대가!D12</f>
        <v>m3</v>
      </c>
      <c r="E12" s="119">
        <f>일위대가!E12</f>
        <v>141</v>
      </c>
      <c r="F12" s="117">
        <f>일위대가!L12</f>
        <v>0</v>
      </c>
      <c r="G12" s="120">
        <f>일위대가!M12</f>
        <v>0</v>
      </c>
    </row>
    <row r="13" spans="1:8" s="109" customFormat="1" ht="24" customHeight="1" x14ac:dyDescent="0.3">
      <c r="A13" s="116" t="str">
        <f>일위대가!A13</f>
        <v>1-7</v>
      </c>
      <c r="B13" s="117" t="str">
        <f>일위대가!B13</f>
        <v>Tie Bar 설치(D=16㎜)</v>
      </c>
      <c r="C13" s="116" t="str">
        <f>일위대가!C13</f>
        <v>L=800㎜, A=750㎜</v>
      </c>
      <c r="D13" s="118" t="str">
        <f>일위대가!D13</f>
        <v>EA</v>
      </c>
      <c r="E13" s="119">
        <f>일위대가!E13</f>
        <v>509</v>
      </c>
      <c r="F13" s="117">
        <f>일위대가!L13</f>
        <v>0</v>
      </c>
      <c r="G13" s="120">
        <f>일위대가!M13</f>
        <v>0</v>
      </c>
    </row>
    <row r="14" spans="1:8" s="109" customFormat="1" ht="24" customHeight="1" x14ac:dyDescent="0.3">
      <c r="A14" s="116" t="str">
        <f>일위대가!A14</f>
        <v>1-8</v>
      </c>
      <c r="B14" s="117" t="str">
        <f>일위대가!B14</f>
        <v>DOWEL BAR 설치(TYPE 2 - 1)</v>
      </c>
      <c r="C14" s="116"/>
      <c r="D14" s="118" t="str">
        <f>일위대가!D14</f>
        <v>m</v>
      </c>
      <c r="E14" s="119">
        <f>일위대가!E14</f>
        <v>99</v>
      </c>
      <c r="F14" s="117">
        <f>일위대가!L14</f>
        <v>0</v>
      </c>
      <c r="G14" s="120">
        <f>일위대가!M14</f>
        <v>0</v>
      </c>
    </row>
    <row r="15" spans="1:8" s="109" customFormat="1" ht="24" customHeight="1" x14ac:dyDescent="0.3">
      <c r="A15" s="116" t="str">
        <f>일위대가!A15</f>
        <v>1-9</v>
      </c>
      <c r="B15" s="117" t="str">
        <f>일위대가!B15</f>
        <v>콘크리트 포장포설(모빌카사용,초속경)</v>
      </c>
      <c r="C15" s="116"/>
      <c r="D15" s="118" t="str">
        <f>일위대가!D15</f>
        <v>m3</v>
      </c>
      <c r="E15" s="119">
        <f>일위대가!E15</f>
        <v>174</v>
      </c>
      <c r="F15" s="117">
        <f>일위대가!L15</f>
        <v>0</v>
      </c>
      <c r="G15" s="120">
        <f>일위대가!M15</f>
        <v>0</v>
      </c>
    </row>
    <row r="16" spans="1:8" s="109" customFormat="1" ht="24" customHeight="1" x14ac:dyDescent="0.3">
      <c r="A16" s="116" t="str">
        <f>일위대가!A16</f>
        <v>1-10</v>
      </c>
      <c r="B16" s="117" t="str">
        <f>일위대가!B16</f>
        <v>줄눈설치</v>
      </c>
      <c r="C16" s="116" t="str">
        <f>일위대가!C16</f>
        <v>6 * 75㎜</v>
      </c>
      <c r="D16" s="118" t="str">
        <f>일위대가!D16</f>
        <v>m</v>
      </c>
      <c r="E16" s="119">
        <f>일위대가!E16</f>
        <v>479</v>
      </c>
      <c r="F16" s="117">
        <f>일위대가!L16</f>
        <v>0</v>
      </c>
      <c r="G16" s="120">
        <f>일위대가!M16</f>
        <v>0</v>
      </c>
    </row>
    <row r="17" spans="1:7" s="109" customFormat="1" ht="24" customHeight="1" x14ac:dyDescent="0.3">
      <c r="A17" s="116" t="str">
        <f>일위대가!A17</f>
        <v>1-11</v>
      </c>
      <c r="B17" s="117" t="str">
        <f>일위대가!B17</f>
        <v>교통관리비(단기, 최외측 2개차로 차단)</v>
      </c>
      <c r="C17" s="116" t="str">
        <f>일위대가!C17</f>
        <v>야간</v>
      </c>
      <c r="D17" s="118" t="str">
        <f>일위대가!D17</f>
        <v>회</v>
      </c>
      <c r="E17" s="119">
        <f>일위대가!E17</f>
        <v>20</v>
      </c>
      <c r="F17" s="117">
        <f>일위대가!L17</f>
        <v>0</v>
      </c>
      <c r="G17" s="120">
        <f>일위대가!M17</f>
        <v>0</v>
      </c>
    </row>
    <row r="18" spans="1:7" s="109" customFormat="1" ht="24" customHeight="1" x14ac:dyDescent="0.3">
      <c r="A18" s="133" t="s">
        <v>146</v>
      </c>
      <c r="B18" s="142" t="s">
        <v>147</v>
      </c>
      <c r="C18" s="141" t="s">
        <v>150</v>
      </c>
      <c r="D18" s="118" t="str">
        <f>일위대가!D18</f>
        <v>회</v>
      </c>
      <c r="E18" s="119">
        <f>일위대가!E18</f>
        <v>20</v>
      </c>
      <c r="F18" s="117">
        <f>일위대가!L18</f>
        <v>0</v>
      </c>
      <c r="G18" s="120">
        <f>일위대가!M18</f>
        <v>0</v>
      </c>
    </row>
    <row r="19" spans="1:7" s="109" customFormat="1" ht="24" customHeight="1" x14ac:dyDescent="0.3">
      <c r="A19" s="116" t="str">
        <f>일위대가!A19</f>
        <v>1-13</v>
      </c>
      <c r="B19" s="117" t="str">
        <f>일위대가!B19</f>
        <v>중기운반비(야간)</v>
      </c>
      <c r="C19" s="121" t="str">
        <f>일위대가!C19</f>
        <v>트레일러20톤</v>
      </c>
      <c r="D19" s="116" t="str">
        <f>일위대가!D19</f>
        <v>회</v>
      </c>
      <c r="E19" s="119">
        <f>일위대가!E19</f>
        <v>20</v>
      </c>
      <c r="F19" s="119">
        <f>일위대가!L19</f>
        <v>0</v>
      </c>
      <c r="G19" s="120">
        <f>일위대가!M19</f>
        <v>0</v>
      </c>
    </row>
    <row r="20" spans="1:7" s="109" customFormat="1" ht="24" customHeight="1" x14ac:dyDescent="0.3">
      <c r="A20" s="111" t="str">
        <f>일위대가!A20</f>
        <v>2</v>
      </c>
      <c r="B20" s="112" t="str">
        <f>일위대가!B20</f>
        <v>콘크리트포장 전단면보수</v>
      </c>
      <c r="C20" s="113"/>
      <c r="D20" s="114"/>
      <c r="E20" s="115"/>
      <c r="F20" s="112"/>
      <c r="G20" s="115">
        <f>일위대가!M20</f>
        <v>0</v>
      </c>
    </row>
    <row r="21" spans="1:7" s="109" customFormat="1" ht="24" customHeight="1" x14ac:dyDescent="0.3">
      <c r="A21" s="116" t="str">
        <f>일위대가!A21</f>
        <v>2-1</v>
      </c>
      <c r="B21" s="117" t="str">
        <f>일위대가!B21</f>
        <v>콘크리트포장 절단(야간)</v>
      </c>
      <c r="C21" s="116"/>
      <c r="D21" s="118" t="str">
        <f>일위대가!D21</f>
        <v>m</v>
      </c>
      <c r="E21" s="119">
        <f>일위대가!E21</f>
        <v>214</v>
      </c>
      <c r="F21" s="117">
        <f>일위대가!L21</f>
        <v>0</v>
      </c>
      <c r="G21" s="120">
        <f>일위대가!M21</f>
        <v>0</v>
      </c>
    </row>
    <row r="22" spans="1:7" s="109" customFormat="1" ht="24" customHeight="1" x14ac:dyDescent="0.3">
      <c r="A22" s="116" t="str">
        <f>일위대가!A22</f>
        <v>2-2</v>
      </c>
      <c r="B22" s="117" t="str">
        <f>일위대가!B22</f>
        <v>콘크리트 포장깨기(야간)</v>
      </c>
      <c r="C22" s="116" t="str">
        <f>일위대가!C22</f>
        <v>기계70%, 인력30%</v>
      </c>
      <c r="D22" s="118" t="str">
        <f>일위대가!D22</f>
        <v>㎥</v>
      </c>
      <c r="E22" s="119">
        <f>일위대가!E22</f>
        <v>38</v>
      </c>
      <c r="F22" s="117">
        <f>일위대가!L22</f>
        <v>0</v>
      </c>
      <c r="G22" s="120">
        <f>일위대가!M22</f>
        <v>0</v>
      </c>
    </row>
    <row r="23" spans="1:7" s="109" customFormat="1" ht="24" customHeight="1" x14ac:dyDescent="0.3">
      <c r="A23" s="116" t="str">
        <f>일위대가!A23</f>
        <v>2-3</v>
      </c>
      <c r="B23" s="117" t="str">
        <f>일위대가!B23</f>
        <v>노면 청소(야간)</v>
      </c>
      <c r="C23" s="116" t="str">
        <f>일위대가!C23</f>
        <v>열화면처리, 절삭면 청소 및 버럭모으기</v>
      </c>
      <c r="D23" s="118" t="str">
        <f>일위대가!D23</f>
        <v>㎡</v>
      </c>
      <c r="E23" s="119">
        <f>일위대가!E23</f>
        <v>127</v>
      </c>
      <c r="F23" s="117">
        <f>일위대가!L23</f>
        <v>0</v>
      </c>
      <c r="G23" s="120">
        <f>일위대가!M23</f>
        <v>0</v>
      </c>
    </row>
    <row r="24" spans="1:7" s="109" customFormat="1" ht="24" customHeight="1" x14ac:dyDescent="0.3">
      <c r="A24" s="116" t="str">
        <f>일위대가!A24</f>
        <v>2-4</v>
      </c>
      <c r="B24" s="117" t="str">
        <f>일위대가!B24</f>
        <v>사토(야간)</v>
      </c>
      <c r="C24" s="116"/>
      <c r="D24" s="118" t="str">
        <f>일위대가!D24</f>
        <v>㎥</v>
      </c>
      <c r="E24" s="119">
        <f>일위대가!E24</f>
        <v>38</v>
      </c>
      <c r="F24" s="117">
        <f>일위대가!L24</f>
        <v>0</v>
      </c>
      <c r="G24" s="120">
        <f>일위대가!M24</f>
        <v>0</v>
      </c>
    </row>
    <row r="25" spans="1:7" s="109" customFormat="1" ht="24" customHeight="1" x14ac:dyDescent="0.3">
      <c r="A25" s="116" t="str">
        <f>일위대가!A25</f>
        <v>2-5</v>
      </c>
      <c r="B25" s="117" t="str">
        <f>일위대가!B25</f>
        <v>비닐 깔기(야간)</v>
      </c>
      <c r="C25" s="116" t="str">
        <f>일위대가!C25</f>
        <v>t=0.08㎜</v>
      </c>
      <c r="D25" s="118" t="str">
        <f>일위대가!D25</f>
        <v>㎡</v>
      </c>
      <c r="E25" s="119">
        <f>일위대가!E25</f>
        <v>127</v>
      </c>
      <c r="F25" s="117">
        <f>일위대가!L25</f>
        <v>0</v>
      </c>
      <c r="G25" s="120">
        <f>일위대가!M25</f>
        <v>0</v>
      </c>
    </row>
    <row r="26" spans="1:7" s="109" customFormat="1" ht="24" customHeight="1" x14ac:dyDescent="0.3">
      <c r="A26" s="116" t="str">
        <f>일위대가!A26</f>
        <v>2-6</v>
      </c>
      <c r="B26" s="117" t="str">
        <f>일위대가!B26</f>
        <v>TIE BAR 설치(야간)</v>
      </c>
      <c r="C26" s="116" t="str">
        <f>일위대가!C26</f>
        <v>D=19㎜,L=400㎜,A=450㎜</v>
      </c>
      <c r="D26" s="118" t="str">
        <f>일위대가!D26</f>
        <v>EA</v>
      </c>
      <c r="E26" s="119">
        <f>일위대가!E26</f>
        <v>141</v>
      </c>
      <c r="F26" s="117">
        <f>일위대가!L26</f>
        <v>0</v>
      </c>
      <c r="G26" s="120">
        <f>일위대가!M26</f>
        <v>0</v>
      </c>
    </row>
    <row r="27" spans="1:7" s="109" customFormat="1" ht="24" customHeight="1" x14ac:dyDescent="0.3">
      <c r="A27" s="116" t="str">
        <f>일위대가!A27</f>
        <v>2-7</v>
      </c>
      <c r="B27" s="117" t="str">
        <f>일위대가!B27</f>
        <v>DOWEL BAR 설치(야간)</v>
      </c>
      <c r="C27" s="116" t="str">
        <f>일위대가!C27</f>
        <v>TYPE 2-1</v>
      </c>
      <c r="D27" s="118" t="str">
        <f>일위대가!D27</f>
        <v>m</v>
      </c>
      <c r="E27" s="119">
        <f>일위대가!E27</f>
        <v>22</v>
      </c>
      <c r="F27" s="117">
        <f>일위대가!L27</f>
        <v>0</v>
      </c>
      <c r="G27" s="120">
        <f>일위대가!M27</f>
        <v>0</v>
      </c>
    </row>
    <row r="28" spans="1:7" s="109" customFormat="1" ht="24" customHeight="1" x14ac:dyDescent="0.3">
      <c r="A28" s="116" t="str">
        <f>일위대가!A28</f>
        <v>2-8</v>
      </c>
      <c r="B28" s="117" t="str">
        <f>일위대가!B28</f>
        <v>콘크리트 포장포설(모빌카사용, 초속경)</v>
      </c>
      <c r="C28" s="116"/>
      <c r="D28" s="118" t="str">
        <f>일위대가!D28</f>
        <v>㎥</v>
      </c>
      <c r="E28" s="119">
        <f>일위대가!E28</f>
        <v>38</v>
      </c>
      <c r="F28" s="117">
        <f>일위대가!L28</f>
        <v>0</v>
      </c>
      <c r="G28" s="120">
        <f>일위대가!M28</f>
        <v>0</v>
      </c>
    </row>
    <row r="29" spans="1:7" s="109" customFormat="1" ht="24" customHeight="1" x14ac:dyDescent="0.3">
      <c r="A29" s="116" t="str">
        <f>일위대가!A29</f>
        <v>2-9</v>
      </c>
      <c r="B29" s="117" t="str">
        <f>일위대가!B29</f>
        <v>줄눈설치(야간)</v>
      </c>
      <c r="C29" s="116"/>
      <c r="D29" s="118" t="str">
        <f>일위대가!D29</f>
        <v>m</v>
      </c>
      <c r="E29" s="119">
        <f>일위대가!E29</f>
        <v>233</v>
      </c>
      <c r="F29" s="117">
        <f>일위대가!L29</f>
        <v>0</v>
      </c>
      <c r="G29" s="120">
        <f>일위대가!M29</f>
        <v>0</v>
      </c>
    </row>
    <row r="30" spans="1:7" s="109" customFormat="1" ht="24" customHeight="1" x14ac:dyDescent="0.3">
      <c r="A30" s="116" t="str">
        <f>일위대가!A30</f>
        <v>2-10</v>
      </c>
      <c r="B30" s="117" t="str">
        <f>일위대가!B30</f>
        <v>교통관리비</v>
      </c>
      <c r="C30" s="116" t="str">
        <f>일위대가!C30</f>
        <v>단기공사(TMA1, 60km/hr)</v>
      </c>
      <c r="D30" s="118" t="str">
        <f>일위대가!D30</f>
        <v>회</v>
      </c>
      <c r="E30" s="119">
        <f>일위대가!E30</f>
        <v>5</v>
      </c>
      <c r="F30" s="117">
        <f>일위대가!L30</f>
        <v>0</v>
      </c>
      <c r="G30" s="120">
        <f>일위대가!M30</f>
        <v>0</v>
      </c>
    </row>
    <row r="31" spans="1:7" s="109" customFormat="1" ht="24" customHeight="1" x14ac:dyDescent="0.3">
      <c r="A31" s="116" t="str">
        <f>일위대가!A31</f>
        <v>2-11</v>
      </c>
      <c r="B31" s="117" t="str">
        <f>일위대가!B31</f>
        <v>야간조명시설</v>
      </c>
      <c r="C31" s="116" t="str">
        <f>일위대가!C31</f>
        <v>야간</v>
      </c>
      <c r="D31" s="118" t="str">
        <f>일위대가!D31</f>
        <v>회</v>
      </c>
      <c r="E31" s="119">
        <f>일위대가!E31</f>
        <v>5</v>
      </c>
      <c r="F31" s="117">
        <f>일위대가!L31</f>
        <v>0</v>
      </c>
      <c r="G31" s="120">
        <f>일위대가!M31</f>
        <v>0</v>
      </c>
    </row>
    <row r="32" spans="1:7" s="109" customFormat="1" ht="24" customHeight="1" x14ac:dyDescent="0.3">
      <c r="A32" s="133" t="s">
        <v>146</v>
      </c>
      <c r="B32" s="117" t="str">
        <f>일위대가!B32</f>
        <v>중기운반비(야간)</v>
      </c>
      <c r="C32" s="141" t="s">
        <v>150</v>
      </c>
      <c r="D32" s="118" t="str">
        <f>일위대가!D32</f>
        <v>회</v>
      </c>
      <c r="E32" s="119">
        <f>일위대가!E32</f>
        <v>5</v>
      </c>
      <c r="F32" s="117">
        <f>일위대가!L32</f>
        <v>0</v>
      </c>
      <c r="G32" s="120">
        <f>일위대가!M32</f>
        <v>0</v>
      </c>
    </row>
    <row r="33" spans="1:7" s="109" customFormat="1" ht="24" customHeight="1" x14ac:dyDescent="0.3">
      <c r="A33" s="111" t="str">
        <f>일위대가!A33</f>
        <v>3</v>
      </c>
      <c r="B33" s="112" t="str">
        <f>일위대가!B33</f>
        <v>부대공</v>
      </c>
      <c r="C33" s="113"/>
      <c r="D33" s="114"/>
      <c r="E33" s="115"/>
      <c r="F33" s="112"/>
      <c r="G33" s="115">
        <f>일위대가!M33</f>
        <v>0</v>
      </c>
    </row>
    <row r="34" spans="1:7" s="109" customFormat="1" ht="24" customHeight="1" x14ac:dyDescent="0.3">
      <c r="A34" s="116" t="str">
        <f>일위대가!A34</f>
        <v>3-1</v>
      </c>
      <c r="B34" s="117" t="str">
        <f>일위대가!B34</f>
        <v>폐기물 상차</v>
      </c>
      <c r="C34" s="116" t="str">
        <f>일위대가!C34</f>
        <v>폐아스콘</v>
      </c>
      <c r="D34" s="118" t="str">
        <f>일위대가!D34</f>
        <v>m3</v>
      </c>
      <c r="E34" s="119">
        <f>일위대가!E34</f>
        <v>44</v>
      </c>
      <c r="F34" s="117">
        <f>일위대가!L34</f>
        <v>0</v>
      </c>
      <c r="G34" s="120">
        <f>일위대가!M34</f>
        <v>0</v>
      </c>
    </row>
    <row r="35" spans="1:7" s="109" customFormat="1" ht="24" customHeight="1" x14ac:dyDescent="0.3">
      <c r="A35" s="116" t="str">
        <f>일위대가!A35</f>
        <v>3-2</v>
      </c>
      <c r="B35" s="117" t="str">
        <f>일위대가!B35</f>
        <v>폐기물 상차</v>
      </c>
      <c r="C35" s="116" t="str">
        <f>일위대가!C35</f>
        <v>폐콘크리트</v>
      </c>
      <c r="D35" s="118" t="str">
        <f>일위대가!D35</f>
        <v>m3</v>
      </c>
      <c r="E35" s="119">
        <f>일위대가!E35</f>
        <v>38</v>
      </c>
      <c r="F35" s="117">
        <f>일위대가!L35</f>
        <v>0</v>
      </c>
      <c r="G35" s="120">
        <f>일위대가!M35</f>
        <v>0</v>
      </c>
    </row>
  </sheetData>
  <mergeCells count="7">
    <mergeCell ref="G3:G4"/>
    <mergeCell ref="A3:A4"/>
    <mergeCell ref="B3:B4"/>
    <mergeCell ref="C3:C4"/>
    <mergeCell ref="D3:D4"/>
    <mergeCell ref="F3:F4"/>
    <mergeCell ref="E3:E4"/>
  </mergeCells>
  <phoneticPr fontId="1" type="noConversion"/>
  <printOptions horizontalCentered="1"/>
  <pageMargins left="0.39370078740157483" right="0.39370078740157483" top="0.78740157480314965" bottom="0.59055118110236227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35"/>
  <sheetViews>
    <sheetView showGridLines="0" zoomScale="115" zoomScaleNormal="115" zoomScaleSheetLayoutView="115" workbookViewId="0">
      <pane xSplit="5" ySplit="4" topLeftCell="F5" activePane="bottomRight" state="frozen"/>
      <selection pane="topRight"/>
      <selection pane="bottomLeft"/>
      <selection pane="bottomRight"/>
    </sheetView>
  </sheetViews>
  <sheetFormatPr defaultRowHeight="20.100000000000001" customHeight="1" x14ac:dyDescent="0.2"/>
  <cols>
    <col min="1" max="1" width="6.625" style="91" customWidth="1"/>
    <col min="2" max="2" width="21.625" style="92" bestFit="1" customWidth="1"/>
    <col min="3" max="3" width="17.375" style="93" bestFit="1" customWidth="1"/>
    <col min="4" max="4" width="4.5" style="75" bestFit="1" customWidth="1"/>
    <col min="5" max="5" width="6.75" style="75" bestFit="1" customWidth="1"/>
    <col min="6" max="6" width="7.5" style="75" bestFit="1" customWidth="1"/>
    <col min="7" max="7" width="10" style="75" bestFit="1" customWidth="1"/>
    <col min="8" max="8" width="8.5" style="75" bestFit="1" customWidth="1"/>
    <col min="9" max="9" width="9.25" style="75" bestFit="1" customWidth="1"/>
    <col min="10" max="10" width="7.5" style="75" bestFit="1" customWidth="1"/>
    <col min="11" max="11" width="9.25" style="75" bestFit="1" customWidth="1"/>
    <col min="12" max="12" width="8.5" style="75" bestFit="1" customWidth="1"/>
    <col min="13" max="13" width="10" style="75" bestFit="1" customWidth="1"/>
    <col min="14" max="14" width="5.625" style="75" customWidth="1"/>
    <col min="15" max="15" width="12.625" style="73" customWidth="1"/>
    <col min="16" max="16" width="15.5" style="73" bestFit="1" customWidth="1"/>
    <col min="17" max="17" width="10.125" style="74" bestFit="1" customWidth="1"/>
    <col min="18" max="18" width="9" style="75" bestFit="1" customWidth="1"/>
    <col min="19" max="16384" width="9" style="75"/>
  </cols>
  <sheetData>
    <row r="1" spans="1:17" ht="31.5" x14ac:dyDescent="0.2">
      <c r="A1" s="61" t="s">
        <v>93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72"/>
    </row>
    <row r="2" spans="1:17" ht="20.100000000000001" customHeight="1" x14ac:dyDescent="0.2">
      <c r="A2" s="60" t="str">
        <f>집계표!A3</f>
        <v>공사명 : 수도권제1순환(일산~퇴계원간)고속도로 2026년 길어깨 포장 보수 공사</v>
      </c>
      <c r="B2" s="48"/>
      <c r="C2" s="48"/>
      <c r="D2" s="48"/>
      <c r="E2" s="63"/>
      <c r="F2" s="63"/>
      <c r="G2" s="64"/>
      <c r="H2" s="65"/>
      <c r="I2" s="66"/>
      <c r="J2" s="65"/>
      <c r="K2" s="66"/>
      <c r="L2" s="67"/>
      <c r="M2" s="67"/>
    </row>
    <row r="3" spans="1:17" ht="20.100000000000001" customHeight="1" x14ac:dyDescent="0.2">
      <c r="A3" s="272" t="s">
        <v>81</v>
      </c>
      <c r="B3" s="272" t="s">
        <v>83</v>
      </c>
      <c r="C3" s="274" t="s">
        <v>84</v>
      </c>
      <c r="D3" s="275" t="s">
        <v>85</v>
      </c>
      <c r="E3" s="276" t="s">
        <v>86</v>
      </c>
      <c r="F3" s="275" t="s">
        <v>87</v>
      </c>
      <c r="G3" s="275"/>
      <c r="H3" s="275" t="s">
        <v>88</v>
      </c>
      <c r="I3" s="275"/>
      <c r="J3" s="275" t="s">
        <v>89</v>
      </c>
      <c r="K3" s="275"/>
      <c r="L3" s="275" t="s">
        <v>90</v>
      </c>
      <c r="M3" s="275"/>
      <c r="N3" s="76"/>
    </row>
    <row r="4" spans="1:17" ht="20.100000000000001" customHeight="1" x14ac:dyDescent="0.2">
      <c r="A4" s="273"/>
      <c r="B4" s="273"/>
      <c r="C4" s="274"/>
      <c r="D4" s="275"/>
      <c r="E4" s="276"/>
      <c r="F4" s="71" t="s">
        <v>91</v>
      </c>
      <c r="G4" s="70" t="s">
        <v>92</v>
      </c>
      <c r="H4" s="71" t="s">
        <v>91</v>
      </c>
      <c r="I4" s="70" t="s">
        <v>92</v>
      </c>
      <c r="J4" s="71" t="s">
        <v>91</v>
      </c>
      <c r="K4" s="70" t="s">
        <v>92</v>
      </c>
      <c r="L4" s="70" t="s">
        <v>91</v>
      </c>
      <c r="M4" s="70" t="s">
        <v>92</v>
      </c>
      <c r="N4" s="76"/>
    </row>
    <row r="5" spans="1:17" ht="20.100000000000001" customHeight="1" x14ac:dyDescent="0.2">
      <c r="A5" s="68"/>
      <c r="B5" s="69" t="s">
        <v>94</v>
      </c>
      <c r="C5" s="94"/>
      <c r="D5" s="77"/>
      <c r="E5" s="77"/>
      <c r="F5" s="78"/>
      <c r="G5" s="78">
        <f>G6+G20+G33</f>
        <v>0</v>
      </c>
      <c r="H5" s="78"/>
      <c r="I5" s="78">
        <f>I6+I20+I33</f>
        <v>0</v>
      </c>
      <c r="J5" s="78"/>
      <c r="K5" s="78">
        <f>K6+K20+K33</f>
        <v>0</v>
      </c>
      <c r="L5" s="78"/>
      <c r="M5" s="78">
        <f>M6+M20+M33</f>
        <v>0</v>
      </c>
      <c r="N5" s="79"/>
    </row>
    <row r="6" spans="1:17" ht="20.100000000000001" customHeight="1" x14ac:dyDescent="0.2">
      <c r="A6" s="80" t="s">
        <v>134</v>
      </c>
      <c r="B6" s="81" t="s">
        <v>125</v>
      </c>
      <c r="C6" s="183"/>
      <c r="D6" s="82"/>
      <c r="E6" s="82"/>
      <c r="F6" s="83"/>
      <c r="G6" s="83">
        <f>SUM(G7:G19)</f>
        <v>0</v>
      </c>
      <c r="H6" s="83"/>
      <c r="I6" s="83">
        <f>SUM(I7:I19)</f>
        <v>0</v>
      </c>
      <c r="J6" s="83"/>
      <c r="K6" s="83">
        <f>SUM(K7:K19)</f>
        <v>0</v>
      </c>
      <c r="L6" s="83"/>
      <c r="M6" s="83">
        <f>SUM(M7:M19)</f>
        <v>0</v>
      </c>
      <c r="N6" s="42"/>
    </row>
    <row r="7" spans="1:17" s="89" customFormat="1" ht="20.100000000000001" customHeight="1" x14ac:dyDescent="0.2">
      <c r="A7" s="133" t="s">
        <v>135</v>
      </c>
      <c r="B7" s="84" t="s">
        <v>128</v>
      </c>
      <c r="C7" s="96" t="s">
        <v>129</v>
      </c>
      <c r="D7" s="85" t="s">
        <v>41</v>
      </c>
      <c r="E7" s="90">
        <v>773</v>
      </c>
      <c r="F7" s="86"/>
      <c r="G7" s="86">
        <f t="shared" ref="G7:G16" si="0">INT(E7*F7)</f>
        <v>0</v>
      </c>
      <c r="H7" s="86"/>
      <c r="I7" s="86">
        <f t="shared" ref="I7:I16" si="1">INT(E7*H7)</f>
        <v>0</v>
      </c>
      <c r="J7" s="86"/>
      <c r="K7" s="86">
        <f t="shared" ref="K7:K16" si="2">INT(E7*J7)</f>
        <v>0</v>
      </c>
      <c r="L7" s="86">
        <f t="shared" ref="L7:L16" si="3">F7+H7+J7</f>
        <v>0</v>
      </c>
      <c r="M7" s="86">
        <f t="shared" ref="M7:M16" si="4">G7+I7+K7</f>
        <v>0</v>
      </c>
      <c r="N7" s="42"/>
      <c r="O7" s="87"/>
      <c r="P7" s="87"/>
      <c r="Q7" s="88"/>
    </row>
    <row r="8" spans="1:17" s="89" customFormat="1" ht="20.100000000000001" customHeight="1" x14ac:dyDescent="0.2">
      <c r="A8" s="133" t="s">
        <v>136</v>
      </c>
      <c r="B8" s="84" t="s">
        <v>130</v>
      </c>
      <c r="C8" s="96" t="s">
        <v>98</v>
      </c>
      <c r="D8" s="85" t="s">
        <v>96</v>
      </c>
      <c r="E8" s="90">
        <v>44</v>
      </c>
      <c r="F8" s="86"/>
      <c r="G8" s="86">
        <f t="shared" si="0"/>
        <v>0</v>
      </c>
      <c r="H8" s="86"/>
      <c r="I8" s="86">
        <f t="shared" si="1"/>
        <v>0</v>
      </c>
      <c r="J8" s="86"/>
      <c r="K8" s="86">
        <f t="shared" si="2"/>
        <v>0</v>
      </c>
      <c r="L8" s="86">
        <f t="shared" si="3"/>
        <v>0</v>
      </c>
      <c r="M8" s="86">
        <f t="shared" si="4"/>
        <v>0</v>
      </c>
      <c r="N8" s="42"/>
      <c r="O8" s="87"/>
      <c r="P8" s="87"/>
      <c r="Q8" s="88"/>
    </row>
    <row r="9" spans="1:17" s="89" customFormat="1" ht="20.100000000000001" customHeight="1" x14ac:dyDescent="0.2">
      <c r="A9" s="133" t="s">
        <v>137</v>
      </c>
      <c r="B9" s="84" t="s">
        <v>111</v>
      </c>
      <c r="C9" s="96" t="s">
        <v>99</v>
      </c>
      <c r="D9" s="85" t="s">
        <v>96</v>
      </c>
      <c r="E9" s="90">
        <v>141</v>
      </c>
      <c r="F9" s="86"/>
      <c r="G9" s="86">
        <f t="shared" si="0"/>
        <v>0</v>
      </c>
      <c r="H9" s="86"/>
      <c r="I9" s="86">
        <f t="shared" si="1"/>
        <v>0</v>
      </c>
      <c r="J9" s="86"/>
      <c r="K9" s="86">
        <f t="shared" si="2"/>
        <v>0</v>
      </c>
      <c r="L9" s="86">
        <f t="shared" si="3"/>
        <v>0</v>
      </c>
      <c r="M9" s="86">
        <f t="shared" si="4"/>
        <v>0</v>
      </c>
      <c r="N9" s="42"/>
      <c r="O9" s="87"/>
      <c r="P9" s="87"/>
      <c r="Q9" s="88"/>
    </row>
    <row r="10" spans="1:17" s="89" customFormat="1" ht="20.100000000000001" customHeight="1" x14ac:dyDescent="0.2">
      <c r="A10" s="133" t="s">
        <v>138</v>
      </c>
      <c r="B10" s="84" t="s">
        <v>100</v>
      </c>
      <c r="C10" s="96"/>
      <c r="D10" s="85" t="s">
        <v>97</v>
      </c>
      <c r="E10" s="90">
        <v>581</v>
      </c>
      <c r="F10" s="86"/>
      <c r="G10" s="86">
        <f t="shared" si="0"/>
        <v>0</v>
      </c>
      <c r="H10" s="86"/>
      <c r="I10" s="86">
        <f t="shared" si="1"/>
        <v>0</v>
      </c>
      <c r="J10" s="86"/>
      <c r="K10" s="86">
        <f t="shared" si="2"/>
        <v>0</v>
      </c>
      <c r="L10" s="86">
        <f t="shared" si="3"/>
        <v>0</v>
      </c>
      <c r="M10" s="86">
        <f t="shared" si="4"/>
        <v>0</v>
      </c>
      <c r="N10" s="42"/>
      <c r="O10" s="87"/>
      <c r="P10" s="87"/>
      <c r="Q10" s="88"/>
    </row>
    <row r="11" spans="1:17" s="89" customFormat="1" ht="20.100000000000001" customHeight="1" x14ac:dyDescent="0.2">
      <c r="A11" s="133" t="s">
        <v>139</v>
      </c>
      <c r="B11" s="84" t="s">
        <v>109</v>
      </c>
      <c r="C11" s="96" t="s">
        <v>110</v>
      </c>
      <c r="D11" s="85" t="s">
        <v>97</v>
      </c>
      <c r="E11" s="90">
        <v>581</v>
      </c>
      <c r="F11" s="86"/>
      <c r="G11" s="86">
        <f t="shared" si="0"/>
        <v>0</v>
      </c>
      <c r="H11" s="86"/>
      <c r="I11" s="86">
        <f t="shared" si="1"/>
        <v>0</v>
      </c>
      <c r="J11" s="86"/>
      <c r="K11" s="86">
        <f t="shared" si="2"/>
        <v>0</v>
      </c>
      <c r="L11" s="86">
        <f t="shared" si="3"/>
        <v>0</v>
      </c>
      <c r="M11" s="86">
        <f t="shared" si="4"/>
        <v>0</v>
      </c>
      <c r="N11" s="42"/>
      <c r="O11" s="87"/>
      <c r="P11" s="87"/>
      <c r="Q11" s="88"/>
    </row>
    <row r="12" spans="1:17" s="89" customFormat="1" ht="20.100000000000001" customHeight="1" x14ac:dyDescent="0.2">
      <c r="A12" s="133" t="s">
        <v>140</v>
      </c>
      <c r="B12" s="84" t="s">
        <v>101</v>
      </c>
      <c r="C12" s="96" t="s">
        <v>102</v>
      </c>
      <c r="D12" s="85" t="s">
        <v>96</v>
      </c>
      <c r="E12" s="90">
        <v>141</v>
      </c>
      <c r="F12" s="86"/>
      <c r="G12" s="86">
        <f t="shared" si="0"/>
        <v>0</v>
      </c>
      <c r="H12" s="86"/>
      <c r="I12" s="86">
        <f t="shared" si="1"/>
        <v>0</v>
      </c>
      <c r="J12" s="86"/>
      <c r="K12" s="86">
        <f t="shared" si="2"/>
        <v>0</v>
      </c>
      <c r="L12" s="86">
        <f t="shared" si="3"/>
        <v>0</v>
      </c>
      <c r="M12" s="86">
        <f t="shared" si="4"/>
        <v>0</v>
      </c>
      <c r="N12" s="42"/>
      <c r="O12" s="87"/>
      <c r="P12" s="87"/>
      <c r="Q12" s="88"/>
    </row>
    <row r="13" spans="1:17" s="89" customFormat="1" ht="20.100000000000001" customHeight="1" x14ac:dyDescent="0.2">
      <c r="A13" s="133" t="s">
        <v>141</v>
      </c>
      <c r="B13" s="84" t="s">
        <v>105</v>
      </c>
      <c r="C13" s="96" t="s">
        <v>104</v>
      </c>
      <c r="D13" s="85" t="s">
        <v>103</v>
      </c>
      <c r="E13" s="90">
        <v>509</v>
      </c>
      <c r="F13" s="86"/>
      <c r="G13" s="86">
        <f t="shared" si="0"/>
        <v>0</v>
      </c>
      <c r="H13" s="86"/>
      <c r="I13" s="86">
        <f t="shared" si="1"/>
        <v>0</v>
      </c>
      <c r="J13" s="86"/>
      <c r="K13" s="86">
        <f t="shared" si="2"/>
        <v>0</v>
      </c>
      <c r="L13" s="86">
        <f t="shared" si="3"/>
        <v>0</v>
      </c>
      <c r="M13" s="86">
        <f t="shared" si="4"/>
        <v>0</v>
      </c>
      <c r="N13" s="42"/>
      <c r="O13" s="87"/>
      <c r="P13" s="87"/>
      <c r="Q13" s="88"/>
    </row>
    <row r="14" spans="1:17" s="89" customFormat="1" ht="20.100000000000001" customHeight="1" x14ac:dyDescent="0.2">
      <c r="A14" s="133" t="s">
        <v>142</v>
      </c>
      <c r="B14" s="84" t="s">
        <v>112</v>
      </c>
      <c r="C14" s="96"/>
      <c r="D14" s="85" t="s">
        <v>41</v>
      </c>
      <c r="E14" s="90">
        <v>99</v>
      </c>
      <c r="F14" s="86"/>
      <c r="G14" s="86">
        <f t="shared" ref="G14" si="5">INT(E14*F14)</f>
        <v>0</v>
      </c>
      <c r="H14" s="86"/>
      <c r="I14" s="86">
        <f t="shared" ref="I14" si="6">INT(E14*H14)</f>
        <v>0</v>
      </c>
      <c r="J14" s="86"/>
      <c r="K14" s="86">
        <f t="shared" ref="K14" si="7">INT(E14*J14)</f>
        <v>0</v>
      </c>
      <c r="L14" s="86">
        <f t="shared" ref="L14" si="8">F14+H14+J14</f>
        <v>0</v>
      </c>
      <c r="M14" s="86">
        <f t="shared" ref="M14" si="9">G14+I14+K14</f>
        <v>0</v>
      </c>
      <c r="N14" s="42"/>
      <c r="O14" s="87"/>
      <c r="P14" s="87"/>
      <c r="Q14" s="88"/>
    </row>
    <row r="15" spans="1:17" s="89" customFormat="1" ht="20.100000000000001" customHeight="1" x14ac:dyDescent="0.2">
      <c r="A15" s="133" t="s">
        <v>143</v>
      </c>
      <c r="B15" s="84" t="s">
        <v>106</v>
      </c>
      <c r="C15" s="96"/>
      <c r="D15" s="85" t="s">
        <v>96</v>
      </c>
      <c r="E15" s="90">
        <v>174</v>
      </c>
      <c r="F15" s="86"/>
      <c r="G15" s="86">
        <f t="shared" si="0"/>
        <v>0</v>
      </c>
      <c r="H15" s="86"/>
      <c r="I15" s="86">
        <f t="shared" si="1"/>
        <v>0</v>
      </c>
      <c r="J15" s="86"/>
      <c r="K15" s="86">
        <f t="shared" si="2"/>
        <v>0</v>
      </c>
      <c r="L15" s="86">
        <f t="shared" si="3"/>
        <v>0</v>
      </c>
      <c r="M15" s="86">
        <f t="shared" si="4"/>
        <v>0</v>
      </c>
      <c r="N15" s="42"/>
      <c r="O15" s="87"/>
      <c r="P15" s="87"/>
      <c r="Q15" s="88"/>
    </row>
    <row r="16" spans="1:17" s="89" customFormat="1" ht="20.100000000000001" customHeight="1" x14ac:dyDescent="0.2">
      <c r="A16" s="133" t="s">
        <v>144</v>
      </c>
      <c r="B16" s="84" t="s">
        <v>107</v>
      </c>
      <c r="C16" s="96" t="s">
        <v>108</v>
      </c>
      <c r="D16" s="85" t="s">
        <v>41</v>
      </c>
      <c r="E16" s="90">
        <v>479</v>
      </c>
      <c r="F16" s="86"/>
      <c r="G16" s="86">
        <f t="shared" si="0"/>
        <v>0</v>
      </c>
      <c r="H16" s="86"/>
      <c r="I16" s="86">
        <f t="shared" si="1"/>
        <v>0</v>
      </c>
      <c r="J16" s="86"/>
      <c r="K16" s="86">
        <f t="shared" si="2"/>
        <v>0</v>
      </c>
      <c r="L16" s="86">
        <f t="shared" si="3"/>
        <v>0</v>
      </c>
      <c r="M16" s="86">
        <f t="shared" si="4"/>
        <v>0</v>
      </c>
      <c r="N16" s="42"/>
      <c r="O16" s="87"/>
      <c r="P16" s="87"/>
      <c r="Q16" s="88"/>
    </row>
    <row r="17" spans="1:17" s="89" customFormat="1" ht="20.100000000000001" customHeight="1" x14ac:dyDescent="0.2">
      <c r="A17" s="133" t="s">
        <v>145</v>
      </c>
      <c r="B17" s="134" t="s">
        <v>131</v>
      </c>
      <c r="C17" s="135" t="s">
        <v>132</v>
      </c>
      <c r="D17" s="85" t="s">
        <v>124</v>
      </c>
      <c r="E17" s="90">
        <v>20</v>
      </c>
      <c r="F17" s="86"/>
      <c r="G17" s="86">
        <f t="shared" ref="G17:G35" si="10">INT(E17*F17)</f>
        <v>0</v>
      </c>
      <c r="H17" s="86"/>
      <c r="I17" s="86">
        <f t="shared" ref="I17:I35" si="11">INT(E17*H17)</f>
        <v>0</v>
      </c>
      <c r="J17" s="86"/>
      <c r="K17" s="86">
        <f t="shared" ref="K17:K35" si="12">INT(E17*J17)</f>
        <v>0</v>
      </c>
      <c r="L17" s="86">
        <f t="shared" ref="L17:M19" si="13">F17+H17+J17</f>
        <v>0</v>
      </c>
      <c r="M17" s="86">
        <f t="shared" si="13"/>
        <v>0</v>
      </c>
      <c r="N17" s="42"/>
      <c r="O17" s="87"/>
      <c r="P17" s="87"/>
      <c r="Q17" s="88"/>
    </row>
    <row r="18" spans="1:17" s="89" customFormat="1" ht="20.100000000000001" customHeight="1" x14ac:dyDescent="0.2">
      <c r="A18" s="133" t="s">
        <v>146</v>
      </c>
      <c r="B18" s="140" t="s">
        <v>147</v>
      </c>
      <c r="C18" s="141" t="s">
        <v>150</v>
      </c>
      <c r="D18" s="85" t="s">
        <v>148</v>
      </c>
      <c r="E18" s="90">
        <v>20</v>
      </c>
      <c r="F18" s="86"/>
      <c r="G18" s="86">
        <f t="shared" si="10"/>
        <v>0</v>
      </c>
      <c r="H18" s="86"/>
      <c r="I18" s="86">
        <f t="shared" si="11"/>
        <v>0</v>
      </c>
      <c r="J18" s="86"/>
      <c r="K18" s="86">
        <f t="shared" si="12"/>
        <v>0</v>
      </c>
      <c r="L18" s="86">
        <f t="shared" si="13"/>
        <v>0</v>
      </c>
      <c r="M18" s="86">
        <f t="shared" si="13"/>
        <v>0</v>
      </c>
      <c r="N18" s="42"/>
      <c r="O18" s="87"/>
      <c r="P18" s="87"/>
      <c r="Q18" s="88"/>
    </row>
    <row r="19" spans="1:17" s="89" customFormat="1" ht="20.100000000000001" customHeight="1" x14ac:dyDescent="0.2">
      <c r="A19" s="133" t="s">
        <v>149</v>
      </c>
      <c r="B19" s="84" t="s">
        <v>2</v>
      </c>
      <c r="C19" s="96" t="s">
        <v>0</v>
      </c>
      <c r="D19" s="85" t="s">
        <v>1</v>
      </c>
      <c r="E19" s="90">
        <v>20</v>
      </c>
      <c r="F19" s="86"/>
      <c r="G19" s="86">
        <f t="shared" si="10"/>
        <v>0</v>
      </c>
      <c r="H19" s="86"/>
      <c r="I19" s="86">
        <f t="shared" si="11"/>
        <v>0</v>
      </c>
      <c r="J19" s="86"/>
      <c r="K19" s="86">
        <f t="shared" si="12"/>
        <v>0</v>
      </c>
      <c r="L19" s="86">
        <f t="shared" si="13"/>
        <v>0</v>
      </c>
      <c r="M19" s="86">
        <f t="shared" si="13"/>
        <v>0</v>
      </c>
      <c r="N19" s="42"/>
      <c r="O19" s="87"/>
      <c r="P19" s="87"/>
      <c r="Q19" s="88"/>
    </row>
    <row r="20" spans="1:17" s="172" customFormat="1" ht="20.100000000000001" customHeight="1" x14ac:dyDescent="0.2">
      <c r="A20" s="167" t="s">
        <v>52</v>
      </c>
      <c r="B20" s="168" t="s">
        <v>194</v>
      </c>
      <c r="C20" s="169"/>
      <c r="D20" s="170"/>
      <c r="E20" s="170"/>
      <c r="F20" s="171"/>
      <c r="G20" s="171">
        <f>SUM(G21:G32)</f>
        <v>0</v>
      </c>
      <c r="H20" s="171"/>
      <c r="I20" s="171">
        <f>SUM(I21:I32)</f>
        <v>0</v>
      </c>
      <c r="J20" s="171"/>
      <c r="K20" s="171">
        <f>SUM(K21:K32)</f>
        <v>0</v>
      </c>
      <c r="L20" s="171"/>
      <c r="M20" s="171">
        <f>SUM(M21:M32)</f>
        <v>0</v>
      </c>
    </row>
    <row r="21" spans="1:17" s="179" customFormat="1" ht="20.100000000000001" customHeight="1" x14ac:dyDescent="0.2">
      <c r="A21" s="173" t="s">
        <v>53</v>
      </c>
      <c r="B21" s="174" t="s">
        <v>152</v>
      </c>
      <c r="C21" s="175" t="s">
        <v>153</v>
      </c>
      <c r="D21" s="176" t="s">
        <v>113</v>
      </c>
      <c r="E21" s="177">
        <v>214</v>
      </c>
      <c r="F21" s="178"/>
      <c r="G21" s="178">
        <f t="shared" ref="G21:G31" si="14">INT(E21*F21)</f>
        <v>0</v>
      </c>
      <c r="H21" s="178"/>
      <c r="I21" s="178">
        <f t="shared" ref="I21:I31" si="15">INT(E21*H21)</f>
        <v>0</v>
      </c>
      <c r="J21" s="178"/>
      <c r="K21" s="178">
        <f t="shared" ref="K21:K31" si="16">INT(E21*J21)</f>
        <v>0</v>
      </c>
      <c r="L21" s="178">
        <f t="shared" ref="L21:M31" si="17">F21+H21+J21</f>
        <v>0</v>
      </c>
      <c r="M21" s="178">
        <f t="shared" si="17"/>
        <v>0</v>
      </c>
    </row>
    <row r="22" spans="1:17" s="179" customFormat="1" ht="20.100000000000001" customHeight="1" x14ac:dyDescent="0.2">
      <c r="A22" s="173" t="s">
        <v>154</v>
      </c>
      <c r="B22" s="174" t="s">
        <v>155</v>
      </c>
      <c r="C22" s="175" t="s">
        <v>156</v>
      </c>
      <c r="D22" s="176" t="s">
        <v>157</v>
      </c>
      <c r="E22" s="177">
        <v>38</v>
      </c>
      <c r="F22" s="178"/>
      <c r="G22" s="178">
        <f t="shared" si="14"/>
        <v>0</v>
      </c>
      <c r="H22" s="178"/>
      <c r="I22" s="178">
        <f t="shared" si="15"/>
        <v>0</v>
      </c>
      <c r="J22" s="178"/>
      <c r="K22" s="178">
        <f t="shared" si="16"/>
        <v>0</v>
      </c>
      <c r="L22" s="178">
        <f t="shared" si="17"/>
        <v>0</v>
      </c>
      <c r="M22" s="178">
        <f t="shared" si="17"/>
        <v>0</v>
      </c>
    </row>
    <row r="23" spans="1:17" s="179" customFormat="1" ht="20.100000000000001" customHeight="1" x14ac:dyDescent="0.2">
      <c r="A23" s="173" t="s">
        <v>158</v>
      </c>
      <c r="B23" s="174" t="s">
        <v>159</v>
      </c>
      <c r="C23" s="175" t="s">
        <v>160</v>
      </c>
      <c r="D23" s="176" t="s">
        <v>161</v>
      </c>
      <c r="E23" s="177">
        <v>127</v>
      </c>
      <c r="F23" s="178"/>
      <c r="G23" s="178">
        <f t="shared" si="14"/>
        <v>0</v>
      </c>
      <c r="H23" s="178"/>
      <c r="I23" s="178">
        <f t="shared" si="15"/>
        <v>0</v>
      </c>
      <c r="J23" s="178"/>
      <c r="K23" s="178">
        <f t="shared" si="16"/>
        <v>0</v>
      </c>
      <c r="L23" s="178">
        <f t="shared" si="17"/>
        <v>0</v>
      </c>
      <c r="M23" s="178">
        <f t="shared" si="17"/>
        <v>0</v>
      </c>
    </row>
    <row r="24" spans="1:17" s="179" customFormat="1" ht="20.100000000000001" customHeight="1" x14ac:dyDescent="0.2">
      <c r="A24" s="173" t="s">
        <v>162</v>
      </c>
      <c r="B24" s="174" t="s">
        <v>163</v>
      </c>
      <c r="C24" s="175" t="s">
        <v>164</v>
      </c>
      <c r="D24" s="176" t="s">
        <v>157</v>
      </c>
      <c r="E24" s="177">
        <v>38</v>
      </c>
      <c r="F24" s="178"/>
      <c r="G24" s="178">
        <f t="shared" si="14"/>
        <v>0</v>
      </c>
      <c r="H24" s="178"/>
      <c r="I24" s="178">
        <f t="shared" si="15"/>
        <v>0</v>
      </c>
      <c r="J24" s="178"/>
      <c r="K24" s="178">
        <f t="shared" si="16"/>
        <v>0</v>
      </c>
      <c r="L24" s="178">
        <f t="shared" si="17"/>
        <v>0</v>
      </c>
      <c r="M24" s="178">
        <f t="shared" si="17"/>
        <v>0</v>
      </c>
    </row>
    <row r="25" spans="1:17" s="179" customFormat="1" ht="20.100000000000001" customHeight="1" x14ac:dyDescent="0.2">
      <c r="A25" s="173" t="s">
        <v>165</v>
      </c>
      <c r="B25" s="174" t="s">
        <v>166</v>
      </c>
      <c r="C25" s="175" t="s">
        <v>167</v>
      </c>
      <c r="D25" s="176" t="s">
        <v>161</v>
      </c>
      <c r="E25" s="177">
        <v>127</v>
      </c>
      <c r="F25" s="178"/>
      <c r="G25" s="178">
        <f t="shared" si="14"/>
        <v>0</v>
      </c>
      <c r="H25" s="178"/>
      <c r="I25" s="178">
        <f t="shared" si="15"/>
        <v>0</v>
      </c>
      <c r="J25" s="178"/>
      <c r="K25" s="178">
        <f t="shared" si="16"/>
        <v>0</v>
      </c>
      <c r="L25" s="178">
        <f t="shared" si="17"/>
        <v>0</v>
      </c>
      <c r="M25" s="178">
        <f t="shared" si="17"/>
        <v>0</v>
      </c>
    </row>
    <row r="26" spans="1:17" s="179" customFormat="1" ht="20.100000000000001" customHeight="1" x14ac:dyDescent="0.2">
      <c r="A26" s="173" t="s">
        <v>168</v>
      </c>
      <c r="B26" s="174" t="s">
        <v>169</v>
      </c>
      <c r="C26" s="175" t="s">
        <v>170</v>
      </c>
      <c r="D26" s="176" t="s">
        <v>114</v>
      </c>
      <c r="E26" s="177">
        <v>141</v>
      </c>
      <c r="F26" s="178"/>
      <c r="G26" s="178">
        <f t="shared" si="14"/>
        <v>0</v>
      </c>
      <c r="H26" s="178"/>
      <c r="I26" s="178">
        <f t="shared" si="15"/>
        <v>0</v>
      </c>
      <c r="J26" s="178"/>
      <c r="K26" s="178">
        <f t="shared" si="16"/>
        <v>0</v>
      </c>
      <c r="L26" s="178">
        <f t="shared" si="17"/>
        <v>0</v>
      </c>
      <c r="M26" s="178">
        <f t="shared" si="17"/>
        <v>0</v>
      </c>
    </row>
    <row r="27" spans="1:17" s="179" customFormat="1" ht="20.100000000000001" customHeight="1" x14ac:dyDescent="0.2">
      <c r="A27" s="173" t="s">
        <v>171</v>
      </c>
      <c r="B27" s="174" t="s">
        <v>172</v>
      </c>
      <c r="C27" s="175" t="s">
        <v>173</v>
      </c>
      <c r="D27" s="176" t="s">
        <v>113</v>
      </c>
      <c r="E27" s="182">
        <v>22</v>
      </c>
      <c r="F27" s="178"/>
      <c r="G27" s="178">
        <f t="shared" si="14"/>
        <v>0</v>
      </c>
      <c r="H27" s="178"/>
      <c r="I27" s="178">
        <f t="shared" si="15"/>
        <v>0</v>
      </c>
      <c r="J27" s="178"/>
      <c r="K27" s="178">
        <f t="shared" si="16"/>
        <v>0</v>
      </c>
      <c r="L27" s="178">
        <f t="shared" si="17"/>
        <v>0</v>
      </c>
      <c r="M27" s="178">
        <f t="shared" si="17"/>
        <v>0</v>
      </c>
    </row>
    <row r="28" spans="1:17" s="179" customFormat="1" ht="20.100000000000001" customHeight="1" x14ac:dyDescent="0.2">
      <c r="A28" s="173" t="s">
        <v>174</v>
      </c>
      <c r="B28" s="174" t="s">
        <v>175</v>
      </c>
      <c r="C28" s="175" t="s">
        <v>153</v>
      </c>
      <c r="D28" s="176" t="s">
        <v>157</v>
      </c>
      <c r="E28" s="177">
        <v>38</v>
      </c>
      <c r="F28" s="178"/>
      <c r="G28" s="178">
        <f t="shared" si="14"/>
        <v>0</v>
      </c>
      <c r="H28" s="178"/>
      <c r="I28" s="178">
        <f t="shared" si="15"/>
        <v>0</v>
      </c>
      <c r="J28" s="178"/>
      <c r="K28" s="178">
        <f t="shared" si="16"/>
        <v>0</v>
      </c>
      <c r="L28" s="178">
        <f t="shared" si="17"/>
        <v>0</v>
      </c>
      <c r="M28" s="178">
        <f t="shared" si="17"/>
        <v>0</v>
      </c>
    </row>
    <row r="29" spans="1:17" s="179" customFormat="1" ht="20.100000000000001" customHeight="1" x14ac:dyDescent="0.2">
      <c r="A29" s="173" t="s">
        <v>176</v>
      </c>
      <c r="B29" s="174" t="s">
        <v>177</v>
      </c>
      <c r="C29" s="175" t="s">
        <v>178</v>
      </c>
      <c r="D29" s="176" t="s">
        <v>113</v>
      </c>
      <c r="E29" s="177">
        <v>233</v>
      </c>
      <c r="F29" s="178"/>
      <c r="G29" s="178">
        <f t="shared" si="14"/>
        <v>0</v>
      </c>
      <c r="H29" s="178"/>
      <c r="I29" s="178">
        <f t="shared" si="15"/>
        <v>0</v>
      </c>
      <c r="J29" s="178"/>
      <c r="K29" s="178">
        <f t="shared" si="16"/>
        <v>0</v>
      </c>
      <c r="L29" s="178">
        <f t="shared" si="17"/>
        <v>0</v>
      </c>
      <c r="M29" s="178">
        <f t="shared" si="17"/>
        <v>0</v>
      </c>
    </row>
    <row r="30" spans="1:17" s="179" customFormat="1" ht="20.100000000000001" customHeight="1" x14ac:dyDescent="0.2">
      <c r="A30" s="173" t="s">
        <v>179</v>
      </c>
      <c r="B30" s="180" t="s">
        <v>122</v>
      </c>
      <c r="C30" s="175" t="s">
        <v>180</v>
      </c>
      <c r="D30" s="176" t="s">
        <v>1</v>
      </c>
      <c r="E30" s="177">
        <v>5</v>
      </c>
      <c r="F30" s="178"/>
      <c r="G30" s="178">
        <f t="shared" si="14"/>
        <v>0</v>
      </c>
      <c r="H30" s="178"/>
      <c r="I30" s="178">
        <f t="shared" si="15"/>
        <v>0</v>
      </c>
      <c r="J30" s="178"/>
      <c r="K30" s="178">
        <f t="shared" si="16"/>
        <v>0</v>
      </c>
      <c r="L30" s="178">
        <f t="shared" si="17"/>
        <v>0</v>
      </c>
      <c r="M30" s="178">
        <f t="shared" si="17"/>
        <v>0</v>
      </c>
    </row>
    <row r="31" spans="1:17" s="89" customFormat="1" ht="20.100000000000001" customHeight="1" x14ac:dyDescent="0.2">
      <c r="A31" s="173" t="s">
        <v>181</v>
      </c>
      <c r="B31" s="140" t="s">
        <v>147</v>
      </c>
      <c r="C31" s="141" t="s">
        <v>150</v>
      </c>
      <c r="D31" s="85" t="s">
        <v>121</v>
      </c>
      <c r="E31" s="177">
        <v>5</v>
      </c>
      <c r="F31" s="86"/>
      <c r="G31" s="86">
        <f t="shared" si="14"/>
        <v>0</v>
      </c>
      <c r="H31" s="86"/>
      <c r="I31" s="86">
        <f t="shared" si="15"/>
        <v>0</v>
      </c>
      <c r="J31" s="86"/>
      <c r="K31" s="86">
        <f t="shared" si="16"/>
        <v>0</v>
      </c>
      <c r="L31" s="86">
        <f t="shared" si="17"/>
        <v>0</v>
      </c>
      <c r="M31" s="86">
        <f t="shared" si="17"/>
        <v>0</v>
      </c>
      <c r="N31" s="42"/>
      <c r="O31" s="87"/>
      <c r="P31" s="87"/>
      <c r="Q31" s="88"/>
    </row>
    <row r="32" spans="1:17" s="179" customFormat="1" ht="20.100000000000001" customHeight="1" x14ac:dyDescent="0.2">
      <c r="A32" s="173" t="s">
        <v>182</v>
      </c>
      <c r="B32" s="174" t="s">
        <v>2</v>
      </c>
      <c r="C32" s="175" t="s">
        <v>0</v>
      </c>
      <c r="D32" s="176" t="s">
        <v>1</v>
      </c>
      <c r="E32" s="177">
        <v>5</v>
      </c>
      <c r="F32" s="178"/>
      <c r="G32" s="178">
        <f>INT(E32*F32)</f>
        <v>0</v>
      </c>
      <c r="H32" s="178"/>
      <c r="I32" s="178">
        <f>INT(E32*H32)</f>
        <v>0</v>
      </c>
      <c r="J32" s="178"/>
      <c r="K32" s="178">
        <f>INT(E32*J32)</f>
        <v>0</v>
      </c>
      <c r="L32" s="178">
        <f>F32+H32+J32</f>
        <v>0</v>
      </c>
      <c r="M32" s="178">
        <f>G32+I32+K32</f>
        <v>0</v>
      </c>
    </row>
    <row r="33" spans="1:17" ht="20.100000000000001" customHeight="1" x14ac:dyDescent="0.2">
      <c r="A33" s="80" t="s">
        <v>184</v>
      </c>
      <c r="B33" s="81" t="s">
        <v>126</v>
      </c>
      <c r="C33" s="95"/>
      <c r="D33" s="82"/>
      <c r="E33" s="82"/>
      <c r="F33" s="83"/>
      <c r="G33" s="83">
        <f>SUM(G34:G35)</f>
        <v>0</v>
      </c>
      <c r="H33" s="83"/>
      <c r="I33" s="83">
        <f>SUM(I34:I35)</f>
        <v>0</v>
      </c>
      <c r="J33" s="83"/>
      <c r="K33" s="83">
        <f>SUM(K34:K35)</f>
        <v>0</v>
      </c>
      <c r="L33" s="83"/>
      <c r="M33" s="83">
        <f>SUM(M34:M35)</f>
        <v>0</v>
      </c>
      <c r="N33" s="42"/>
    </row>
    <row r="34" spans="1:17" s="89" customFormat="1" ht="20.100000000000001" customHeight="1" x14ac:dyDescent="0.2">
      <c r="A34" s="133" t="s">
        <v>185</v>
      </c>
      <c r="B34" s="84" t="s">
        <v>127</v>
      </c>
      <c r="C34" s="96" t="s">
        <v>123</v>
      </c>
      <c r="D34" s="85" t="s">
        <v>96</v>
      </c>
      <c r="E34" s="90">
        <v>44</v>
      </c>
      <c r="F34" s="86"/>
      <c r="G34" s="86">
        <f t="shared" si="10"/>
        <v>0</v>
      </c>
      <c r="H34" s="86"/>
      <c r="I34" s="86">
        <f t="shared" si="11"/>
        <v>0</v>
      </c>
      <c r="J34" s="86"/>
      <c r="K34" s="86">
        <f t="shared" si="12"/>
        <v>0</v>
      </c>
      <c r="L34" s="86">
        <f t="shared" ref="L34:L35" si="18">F34+H34+J34</f>
        <v>0</v>
      </c>
      <c r="M34" s="86">
        <f t="shared" ref="M34:M35" si="19">G34+I34+K34</f>
        <v>0</v>
      </c>
      <c r="N34" s="42"/>
      <c r="O34" s="87"/>
      <c r="P34" s="87"/>
      <c r="Q34" s="88"/>
    </row>
    <row r="35" spans="1:17" s="89" customFormat="1" ht="20.100000000000001" customHeight="1" x14ac:dyDescent="0.2">
      <c r="A35" s="133" t="s">
        <v>186</v>
      </c>
      <c r="B35" s="174" t="s">
        <v>127</v>
      </c>
      <c r="C35" s="181" t="s">
        <v>183</v>
      </c>
      <c r="D35" s="176" t="s">
        <v>96</v>
      </c>
      <c r="E35" s="177">
        <v>38</v>
      </c>
      <c r="F35" s="178"/>
      <c r="G35" s="178">
        <f t="shared" si="10"/>
        <v>0</v>
      </c>
      <c r="H35" s="178"/>
      <c r="I35" s="178">
        <f t="shared" si="11"/>
        <v>0</v>
      </c>
      <c r="J35" s="178"/>
      <c r="K35" s="178">
        <f t="shared" si="12"/>
        <v>0</v>
      </c>
      <c r="L35" s="178">
        <f t="shared" si="18"/>
        <v>0</v>
      </c>
      <c r="M35" s="178">
        <f t="shared" si="19"/>
        <v>0</v>
      </c>
      <c r="N35" s="42"/>
      <c r="O35" s="87"/>
      <c r="P35" s="87"/>
      <c r="Q35" s="88"/>
    </row>
  </sheetData>
  <mergeCells count="9">
    <mergeCell ref="A3:A4"/>
    <mergeCell ref="B3:B4"/>
    <mergeCell ref="C3:C4"/>
    <mergeCell ref="D3:D4"/>
    <mergeCell ref="L3:M3"/>
    <mergeCell ref="F3:G3"/>
    <mergeCell ref="H3:I3"/>
    <mergeCell ref="J3:K3"/>
    <mergeCell ref="E3:E4"/>
  </mergeCells>
  <phoneticPr fontId="1" type="noConversion"/>
  <printOptions horizontalCentered="1"/>
  <pageMargins left="0.39370078740157483" right="0.39370078740157483" top="0.55118110236220474" bottom="0.55118110236220474" header="0.31496062992125984" footer="0.31496062992125984"/>
  <pageSetup paperSize="9" orientation="landscape" r:id="rId1"/>
  <ignoredErrors>
    <ignoredError sqref="K9:M10 I9:I10 G9:G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집계표</vt:lpstr>
      <vt:lpstr>제비율</vt:lpstr>
      <vt:lpstr>내역서</vt:lpstr>
      <vt:lpstr>일위대가</vt:lpstr>
      <vt:lpstr>내역서!Print_Area</vt:lpstr>
      <vt:lpstr>제비율!Print_Area</vt:lpstr>
      <vt:lpstr>집계표!Print_Area</vt:lpstr>
      <vt:lpstr>내역서!Print_Titles</vt:lpstr>
      <vt:lpstr>일위대가!Print_Titles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COMTREE</cp:lastModifiedBy>
  <cp:lastPrinted>2026-08-20T00:59:05Z</cp:lastPrinted>
  <dcterms:created xsi:type="dcterms:W3CDTF">2017-12-11T05:29:05Z</dcterms:created>
  <dcterms:modified xsi:type="dcterms:W3CDTF">2026-08-20T07:46:02Z</dcterms:modified>
</cp:coreProperties>
</file>