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★태호★★\★★★★★★26.01.15.도시재생★★★★★★\★★★★일도2동 도시재생사업★★★★\04. 자원순환센터 조성사업\★건축 공사\납품전 검토\"/>
    </mc:Choice>
  </mc:AlternateContent>
  <xr:revisionPtr revIDLastSave="0" documentId="13_ncr:1_{37DF012A-8D02-4FF9-9AC5-23D995C91D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공사기간" sheetId="12" r:id="rId1"/>
    <sheet name="비작업일수" sheetId="11" r:id="rId2"/>
    <sheet name="순공사일수(적용)" sheetId="19" r:id="rId3"/>
  </sheets>
  <definedNames>
    <definedName name="_xlnm.Print_Area" localSheetId="2">'순공사일수(적용)'!$B$1:$K$60</definedName>
    <definedName name="_xlnm.Print_Area" localSheetId="0">총공사기간!$A$1:$H$24</definedName>
    <definedName name="_xlnm.Print_Titles" localSheetId="2">'순공사일수(적용)'!$1:$4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9" l="1"/>
  <c r="J53" i="19" l="1"/>
  <c r="J57" i="19"/>
  <c r="G12" i="12"/>
  <c r="G13" i="12"/>
  <c r="G14" i="12"/>
  <c r="G15" i="12"/>
  <c r="G16" i="12"/>
  <c r="G11" i="12"/>
  <c r="H49" i="19"/>
  <c r="J49" i="19"/>
  <c r="H10" i="19"/>
  <c r="J10" i="19"/>
  <c r="H11" i="19"/>
  <c r="J11" i="19"/>
  <c r="H12" i="19"/>
  <c r="J12" i="19"/>
  <c r="H15" i="19"/>
  <c r="J15" i="19"/>
  <c r="H16" i="19"/>
  <c r="J16" i="19"/>
  <c r="H17" i="19"/>
  <c r="J17" i="19"/>
  <c r="H18" i="19"/>
  <c r="J18" i="19"/>
  <c r="H19" i="19"/>
  <c r="J19" i="19"/>
  <c r="H20" i="19"/>
  <c r="J20" i="19"/>
  <c r="H23" i="19"/>
  <c r="J23" i="19"/>
  <c r="H24" i="19"/>
  <c r="J24" i="19"/>
  <c r="H25" i="19"/>
  <c r="J25" i="19"/>
  <c r="H26" i="19"/>
  <c r="J26" i="19"/>
  <c r="H29" i="19"/>
  <c r="J29" i="19"/>
  <c r="H30" i="19"/>
  <c r="J30" i="19"/>
  <c r="H31" i="19"/>
  <c r="J31" i="19"/>
  <c r="H32" i="19"/>
  <c r="J32" i="19"/>
  <c r="H34" i="19"/>
  <c r="J34" i="19"/>
  <c r="H35" i="19"/>
  <c r="J35" i="19"/>
  <c r="H38" i="19"/>
  <c r="J38" i="19"/>
  <c r="H39" i="19"/>
  <c r="J39" i="19"/>
  <c r="H40" i="19"/>
  <c r="J40" i="19"/>
  <c r="H41" i="19"/>
  <c r="J41" i="19"/>
  <c r="H42" i="19"/>
  <c r="J42" i="19"/>
  <c r="H43" i="19"/>
  <c r="J43" i="19"/>
  <c r="H44" i="19"/>
  <c r="J44" i="19"/>
  <c r="H45" i="19"/>
  <c r="J45" i="19"/>
  <c r="H46" i="19"/>
  <c r="J46" i="19"/>
  <c r="H47" i="19"/>
  <c r="J47" i="19"/>
  <c r="H48" i="19"/>
  <c r="J48" i="19"/>
  <c r="H50" i="19"/>
  <c r="J50" i="19"/>
  <c r="H53" i="19"/>
  <c r="H56" i="19"/>
  <c r="J56" i="19"/>
  <c r="H57" i="19"/>
  <c r="J9" i="19"/>
  <c r="H9" i="19"/>
  <c r="G23" i="12"/>
  <c r="G9" i="12"/>
  <c r="G17" i="12" l="1"/>
  <c r="J59" i="19"/>
  <c r="G19" i="12" l="1"/>
  <c r="G20" i="12" s="1"/>
  <c r="G24" i="12" s="1"/>
</calcChain>
</file>

<file path=xl/sharedStrings.xml><?xml version="1.0" encoding="utf-8"?>
<sst xmlns="http://schemas.openxmlformats.org/spreadsheetml/2006/main" count="301" uniqueCount="156">
  <si>
    <t>총  공 사 기 간  산 정</t>
    <phoneticPr fontId="1" type="noConversion"/>
  </si>
  <si>
    <t xml:space="preserve">□ 공공 건설공사의 공사기간 산정기준( 적정 공사기간확보를 위한 가이드 라인 '26.01. 국토교통부) </t>
    <phoneticPr fontId="1" type="noConversion"/>
  </si>
  <si>
    <t xml:space="preserve">   공사기간 = 1.준비기간+ 2.비작업일수 + 3.작업일수  + 4.정리기간</t>
    <phoneticPr fontId="1" type="noConversion"/>
  </si>
  <si>
    <t>구  분</t>
    <phoneticPr fontId="1" type="noConversion"/>
  </si>
  <si>
    <t>적  용</t>
    <phoneticPr fontId="1" type="noConversion"/>
  </si>
  <si>
    <t>산 출 내 역</t>
    <phoneticPr fontId="1" type="noConversion"/>
  </si>
  <si>
    <t>일 수</t>
    <phoneticPr fontId="1" type="noConversion"/>
  </si>
  <si>
    <t>비  고</t>
    <phoneticPr fontId="1" type="noConversion"/>
  </si>
  <si>
    <t>1. 준 비 기 간</t>
    <phoneticPr fontId="1" type="noConversion"/>
  </si>
  <si>
    <t>1) 준 비 기 간</t>
    <phoneticPr fontId="1" type="noConversion"/>
  </si>
  <si>
    <t>설계도서 검토 및 측량, 자재, 장비 조달, 하도급업체 선정 등</t>
    <phoneticPr fontId="1" type="noConversion"/>
  </si>
  <si>
    <t xml:space="preserve">일  × </t>
    <phoneticPr fontId="1" type="noConversion"/>
  </si>
  <si>
    <t xml:space="preserve"> =</t>
    <phoneticPr fontId="1" type="noConversion"/>
  </si>
  <si>
    <t>소    계</t>
    <phoneticPr fontId="1" type="noConversion"/>
  </si>
  <si>
    <t>2. 비 작 업 일 수</t>
    <phoneticPr fontId="1" type="noConversion"/>
  </si>
  <si>
    <t>제주특별자치도 제주시 기준</t>
    <phoneticPr fontId="1" type="noConversion"/>
  </si>
  <si>
    <t>1) 강우</t>
    <phoneticPr fontId="1" type="noConversion"/>
  </si>
  <si>
    <t>일강수량 10mm 이상</t>
    <phoneticPr fontId="1" type="noConversion"/>
  </si>
  <si>
    <t>2) 적설</t>
    <phoneticPr fontId="1" type="noConversion"/>
  </si>
  <si>
    <t>신적설 5cm이상</t>
    <phoneticPr fontId="1" type="noConversion"/>
  </si>
  <si>
    <t>3) 바람</t>
    <phoneticPr fontId="1" type="noConversion"/>
  </si>
  <si>
    <t>최대순간 풍속15m/s이상</t>
    <phoneticPr fontId="1" type="noConversion"/>
  </si>
  <si>
    <t>4) 혹서기</t>
    <phoneticPr fontId="1" type="noConversion"/>
  </si>
  <si>
    <r>
      <t xml:space="preserve">일최고 기온 33 </t>
    </r>
    <r>
      <rPr>
        <vertAlign val="superscript"/>
        <sz val="10"/>
        <rFont val="맑은 고딕"/>
        <family val="3"/>
        <charset val="129"/>
      </rPr>
      <t>o</t>
    </r>
    <r>
      <rPr>
        <sz val="10"/>
        <rFont val="맑은 고딕"/>
        <family val="3"/>
        <charset val="129"/>
      </rPr>
      <t>C 이상</t>
    </r>
    <phoneticPr fontId="1" type="noConversion"/>
  </si>
  <si>
    <t>5) 동절기</t>
    <phoneticPr fontId="1" type="noConversion"/>
  </si>
  <si>
    <r>
      <t xml:space="preserve">일최저 기온 0 </t>
    </r>
    <r>
      <rPr>
        <vertAlign val="superscript"/>
        <sz val="10"/>
        <rFont val="맑은 고딕"/>
        <family val="3"/>
        <charset val="129"/>
      </rPr>
      <t>o</t>
    </r>
    <r>
      <rPr>
        <sz val="10"/>
        <rFont val="맑은 고딕"/>
        <family val="3"/>
        <charset val="129"/>
      </rPr>
      <t>C 이하</t>
    </r>
    <phoneticPr fontId="1" type="noConversion"/>
  </si>
  <si>
    <t xml:space="preserve">6) 휴 지 일 수 </t>
    <phoneticPr fontId="1" type="noConversion"/>
  </si>
  <si>
    <t>공휴일(중복일수제외)</t>
    <phoneticPr fontId="1" type="noConversion"/>
  </si>
  <si>
    <t>3. 작 업 일 수</t>
    <phoneticPr fontId="1" type="noConversion"/>
  </si>
  <si>
    <t>1) 작업일수(순공사일수)</t>
    <phoneticPr fontId="1" type="noConversion"/>
  </si>
  <si>
    <t>주요공정 작업일수</t>
    <phoneticPr fontId="1" type="noConversion"/>
  </si>
  <si>
    <t>붙임 산출내역 참조</t>
    <phoneticPr fontId="1" type="noConversion"/>
  </si>
  <si>
    <t>4. 정 리 기 간</t>
    <phoneticPr fontId="1" type="noConversion"/>
  </si>
  <si>
    <t>1) 정 리 기 간</t>
    <phoneticPr fontId="1" type="noConversion"/>
  </si>
  <si>
    <t>준공 검사 준비, 시설물 인수, 행정절차 이행 및 현장정리 등</t>
    <phoneticPr fontId="1" type="noConversion"/>
  </si>
  <si>
    <t>합   계</t>
    <phoneticPr fontId="1" type="noConversion"/>
  </si>
  <si>
    <t>총공사기간</t>
    <phoneticPr fontId="1" type="noConversion"/>
  </si>
  <si>
    <t>강우(일강수량 10mm) 이상 공사중단기간</t>
    <phoneticPr fontId="1" type="noConversion"/>
  </si>
  <si>
    <t>적설(신적설 5cm 이상) 공사중단기간</t>
    <phoneticPr fontId="1" type="noConversion"/>
  </si>
  <si>
    <t>바람(최대순간 풍속15m/s이상) 공사중단기간</t>
    <phoneticPr fontId="1" type="noConversion"/>
  </si>
  <si>
    <r>
      <t xml:space="preserve">혹서기(일최고 기온 33 </t>
    </r>
    <r>
      <rPr>
        <b/>
        <vertAlign val="superscript"/>
        <sz val="12"/>
        <color indexed="8"/>
        <rFont val="맑은 고딕"/>
        <family val="3"/>
        <charset val="129"/>
      </rPr>
      <t>o</t>
    </r>
    <r>
      <rPr>
        <b/>
        <sz val="12"/>
        <color indexed="8"/>
        <rFont val="맑은 고딕"/>
        <family val="3"/>
        <charset val="129"/>
      </rPr>
      <t>C 이상) 공사중단기간</t>
    </r>
    <phoneticPr fontId="1" type="noConversion"/>
  </si>
  <si>
    <r>
      <t xml:space="preserve">동절기(일최고 기온 0 </t>
    </r>
    <r>
      <rPr>
        <b/>
        <vertAlign val="superscript"/>
        <sz val="12"/>
        <color indexed="8"/>
        <rFont val="맑은 고딕"/>
        <family val="3"/>
        <charset val="129"/>
      </rPr>
      <t>o</t>
    </r>
    <r>
      <rPr>
        <b/>
        <sz val="12"/>
        <color indexed="8"/>
        <rFont val="맑은 고딕"/>
        <family val="3"/>
        <charset val="129"/>
      </rPr>
      <t>C 이하) 공사중단기간</t>
    </r>
    <phoneticPr fontId="1" type="noConversion"/>
  </si>
  <si>
    <t>미세먼지(나쁨등급(PM2.5) 보정) 공사중단기간</t>
    <phoneticPr fontId="1" type="noConversion"/>
  </si>
  <si>
    <t>6년평균 :</t>
    <phoneticPr fontId="1" type="noConversion"/>
  </si>
  <si>
    <t>4일</t>
    <phoneticPr fontId="1" type="noConversion"/>
  </si>
  <si>
    <t>.</t>
    <phoneticPr fontId="1" type="noConversion"/>
  </si>
  <si>
    <t>순공사일수</t>
    <phoneticPr fontId="6" type="noConversion"/>
  </si>
  <si>
    <t>공종</t>
  </si>
  <si>
    <t>품    명</t>
  </si>
  <si>
    <t>규   격</t>
  </si>
  <si>
    <t>수 량</t>
  </si>
  <si>
    <t>단위</t>
  </si>
  <si>
    <t>구분</t>
    <phoneticPr fontId="1" type="noConversion"/>
  </si>
  <si>
    <t>비    고</t>
  </si>
  <si>
    <t>기준수량(일)</t>
    <phoneticPr fontId="1" type="noConversion"/>
  </si>
  <si>
    <t>단위
(일/공종단위)</t>
    <phoneticPr fontId="1" type="noConversion"/>
  </si>
  <si>
    <t>공사일수(일)</t>
    <phoneticPr fontId="1" type="noConversion"/>
  </si>
  <si>
    <t/>
  </si>
  <si>
    <t>순 공 사 비</t>
  </si>
  <si>
    <t>1</t>
  </si>
  <si>
    <t>철거공</t>
  </si>
  <si>
    <t>보도용블럭인력철거</t>
    <phoneticPr fontId="6" type="noConversion"/>
  </si>
  <si>
    <t>m</t>
    <phoneticPr fontId="6" type="noConversion"/>
  </si>
  <si>
    <t>/일</t>
    <phoneticPr fontId="1" type="noConversion"/>
  </si>
  <si>
    <t>아스팔트포장깨기</t>
  </si>
  <si>
    <t>대형브레이커+0.7㎥</t>
    <phoneticPr fontId="6" type="noConversion"/>
  </si>
  <si>
    <t>㎥</t>
  </si>
  <si>
    <t>콘크리트포장깨기</t>
    <phoneticPr fontId="6" type="noConversion"/>
  </si>
  <si>
    <t>폐기물상차</t>
  </si>
  <si>
    <t>백호0.7㎥</t>
  </si>
  <si>
    <t>2</t>
  </si>
  <si>
    <t>토공</t>
  </si>
  <si>
    <t>흙깎기(연암)</t>
  </si>
  <si>
    <t>백호0.6㎥+대형브레이커</t>
  </si>
  <si>
    <t>흙깎기</t>
  </si>
  <si>
    <t>되메우기및다짐(콤팩터)</t>
  </si>
  <si>
    <t>백호(0.7㎥)90%+인력10%</t>
  </si>
  <si>
    <t>터파기(연암)</t>
  </si>
  <si>
    <t>백호0.7㎥+대형브레이커</t>
  </si>
  <si>
    <t>터파기(토사)</t>
    <phoneticPr fontId="6" type="noConversion"/>
  </si>
  <si>
    <t>연암운반</t>
    <phoneticPr fontId="6" type="noConversion"/>
  </si>
  <si>
    <t>덤프24톤+백호0.7㎥</t>
  </si>
  <si>
    <t>3</t>
  </si>
  <si>
    <t>수도공</t>
  </si>
  <si>
    <t>PE관접합및부설(m당)</t>
  </si>
  <si>
    <t>D15</t>
    <phoneticPr fontId="6" type="noConversion"/>
  </si>
  <si>
    <t>m</t>
  </si>
  <si>
    <t>석분부설</t>
  </si>
  <si>
    <t>인력</t>
  </si>
  <si>
    <t>계량기설치</t>
  </si>
  <si>
    <t>D25</t>
  </si>
  <si>
    <t>개소</t>
  </si>
  <si>
    <t>부단수천공 새들 분기점분기</t>
  </si>
  <si>
    <t>D=50×(25~32)mm</t>
  </si>
  <si>
    <t>철근콘크리트공사</t>
    <phoneticPr fontId="6" type="noConversion"/>
  </si>
  <si>
    <t>철근현장가공 및 조립</t>
    <phoneticPr fontId="6" type="noConversion"/>
  </si>
  <si>
    <t>일반(Type-Ⅰ)</t>
  </si>
  <si>
    <t>㎡</t>
  </si>
  <si>
    <t>방습필름설치</t>
    <phoneticPr fontId="6" type="noConversion"/>
  </si>
  <si>
    <t>폴리에틸렌필름 2겹</t>
    <phoneticPr fontId="6" type="noConversion"/>
  </si>
  <si>
    <t>레미콘타설(장비사용타설)</t>
  </si>
  <si>
    <t>철근구조물</t>
  </si>
  <si>
    <t>유로폼</t>
  </si>
  <si>
    <t>간단,0~7m</t>
  </si>
  <si>
    <t>철골공사</t>
    <phoneticPr fontId="6" type="noConversion"/>
  </si>
  <si>
    <t>철골잡철물 설치</t>
    <phoneticPr fontId="6" type="noConversion"/>
  </si>
  <si>
    <t>철재, 간단</t>
    <phoneticPr fontId="6" type="noConversion"/>
  </si>
  <si>
    <t>kg</t>
    <phoneticPr fontId="6" type="noConversion"/>
  </si>
  <si>
    <t>아연도각관</t>
    <phoneticPr fontId="6" type="noConversion"/>
  </si>
  <si>
    <t>100*100*2.3mm</t>
    <phoneticPr fontId="6" type="noConversion"/>
  </si>
  <si>
    <t>5</t>
  </si>
  <si>
    <t>기타공사</t>
    <phoneticPr fontId="6" type="noConversion"/>
  </si>
  <si>
    <t>타일공사</t>
    <phoneticPr fontId="6" type="noConversion"/>
  </si>
  <si>
    <t>재료비 포함</t>
  </si>
  <si>
    <t>돌공사</t>
    <phoneticPr fontId="6" type="noConversion"/>
  </si>
  <si>
    <t>바닥,40mm,몰탈30mm</t>
    <phoneticPr fontId="6" type="noConversion"/>
  </si>
  <si>
    <t>수장공사</t>
    <phoneticPr fontId="6" type="noConversion"/>
  </si>
  <si>
    <t>방수공사</t>
    <phoneticPr fontId="6" type="noConversion"/>
  </si>
  <si>
    <t>수밀코킹(실리콘)내외부</t>
    <phoneticPr fontId="6" type="noConversion"/>
  </si>
  <si>
    <t>홈통공사</t>
    <phoneticPr fontId="6" type="noConversion"/>
  </si>
  <si>
    <t>기성재</t>
    <phoneticPr fontId="6" type="noConversion"/>
  </si>
  <si>
    <t>금속공사</t>
    <phoneticPr fontId="6" type="noConversion"/>
  </si>
  <si>
    <t>M</t>
  </si>
  <si>
    <t>간판설치</t>
    <phoneticPr fontId="6" type="noConversion"/>
  </si>
  <si>
    <t>LED, 갤브프레임</t>
    <phoneticPr fontId="6" type="noConversion"/>
  </si>
  <si>
    <t>개소</t>
    <phoneticPr fontId="6" type="noConversion"/>
  </si>
  <si>
    <t>미장공사</t>
    <phoneticPr fontId="6" type="noConversion"/>
  </si>
  <si>
    <t>모르타르 타설 및 바름</t>
    <phoneticPr fontId="6" type="noConversion"/>
  </si>
  <si>
    <t>창호공사</t>
    <phoneticPr fontId="6" type="noConversion"/>
  </si>
  <si>
    <t>SSD,CAW</t>
    <phoneticPr fontId="6" type="noConversion"/>
  </si>
  <si>
    <t>유리공사</t>
    <phoneticPr fontId="6" type="noConversion"/>
  </si>
  <si>
    <t>강화 및 복층유리</t>
    <phoneticPr fontId="6" type="noConversion"/>
  </si>
  <si>
    <t>칠공사</t>
    <phoneticPr fontId="6" type="noConversion"/>
  </si>
  <si>
    <t>에폭시페인트 2회</t>
    <phoneticPr fontId="6" type="noConversion"/>
  </si>
  <si>
    <t>신호수 설치</t>
  </si>
  <si>
    <t>보행안전 도우미 포함</t>
  </si>
  <si>
    <t>일</t>
  </si>
  <si>
    <t>공사안내판</t>
  </si>
  <si>
    <t>900×1800</t>
  </si>
  <si>
    <t>8</t>
  </si>
  <si>
    <t>폐기물처리비</t>
  </si>
  <si>
    <t>폐기물운반비(상차제외)</t>
  </si>
  <si>
    <t>35km,덤프24톤</t>
  </si>
  <si>
    <t>Ton</t>
  </si>
  <si>
    <t>7</t>
  </si>
  <si>
    <t>자재대</t>
    <phoneticPr fontId="6" type="noConversion"/>
  </si>
  <si>
    <t>전기히트펌프</t>
    <phoneticPr fontId="6" type="noConversion"/>
  </si>
  <si>
    <t>오수처리시설</t>
    <phoneticPr fontId="6" type="noConversion"/>
  </si>
  <si>
    <t>합  계</t>
    <phoneticPr fontId="1" type="noConversion"/>
  </si>
  <si>
    <t>공휴일 휴지일수</t>
    <phoneticPr fontId="1" type="noConversion"/>
  </si>
  <si>
    <t>10월</t>
    <phoneticPr fontId="1" type="noConversion"/>
  </si>
  <si>
    <t>11월</t>
    <phoneticPr fontId="1" type="noConversion"/>
  </si>
  <si>
    <t>알미늄시트</t>
    <phoneticPr fontId="6" type="noConversion"/>
  </si>
  <si>
    <t>샌드위치판넬</t>
    <phoneticPr fontId="6" type="noConversion"/>
  </si>
  <si>
    <t>12월</t>
    <phoneticPr fontId="1" type="noConversion"/>
  </si>
  <si>
    <t>공사명 :  일도2동 두문이 마을 자원순환센터 조성사업 건축공사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</si>
</sst>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&quot;공사기간 = &quot;\ 0\ &quot; 일&quot;"/>
    <numFmt numFmtId="177" formatCode="0.00\ &quot;년&quot;"/>
    <numFmt numFmtId="178" formatCode="_-* #,##0.0_-;\-* #,##0.0_-;_-* &quot;-&quot;_-;_-@_-"/>
    <numFmt numFmtId="179" formatCode="0.0\ &quot;월&quot;"/>
    <numFmt numFmtId="180" formatCode="[=0]&quot;&quot;;#,##0"/>
    <numFmt numFmtId="181" formatCode="[=0]&quot;&quot;;#,##0.0"/>
    <numFmt numFmtId="182" formatCode="[=0]&quot;&quot;;#,##0.00"/>
    <numFmt numFmtId="183" formatCode="0.00\ &quot;일&quot;"/>
    <numFmt numFmtId="184" formatCode="0\ &quot;일&quot;"/>
    <numFmt numFmtId="185" formatCode="0_);[Red]\(0\)"/>
    <numFmt numFmtId="186" formatCode="0.0_);[Red]\(0.0\)"/>
  </numFmts>
  <fonts count="2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10"/>
      <name val="맑은 고딕"/>
      <family val="3"/>
      <charset val="129"/>
    </font>
    <font>
      <vertAlign val="superscript"/>
      <sz val="10"/>
      <name val="맑은 고딕"/>
      <family val="3"/>
      <charset val="129"/>
    </font>
    <font>
      <sz val="8"/>
      <name val="맑은 고딕"/>
      <family val="3"/>
      <charset val="129"/>
    </font>
    <font>
      <b/>
      <vertAlign val="superscript"/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휴먼명조"/>
      <charset val="129"/>
    </font>
    <font>
      <b/>
      <sz val="11"/>
      <color rgb="FF000000"/>
      <name val="휴먼명조"/>
      <charset val="129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rgb="FF000000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/>
  </cellStyleXfs>
  <cellXfs count="110">
    <xf numFmtId="0" fontId="0" fillId="0" borderId="0" xfId="0">
      <alignment vertical="center"/>
    </xf>
    <xf numFmtId="0" fontId="10" fillId="0" borderId="0" xfId="0" applyFont="1" applyAlignment="1">
      <alignment horizontal="center" vertical="center" wrapText="1"/>
    </xf>
    <xf numFmtId="176" fontId="11" fillId="0" borderId="0" xfId="0" applyNumberFormat="1" applyFont="1" applyAlignment="1">
      <alignment horizontal="justify" vertical="center" wrapText="1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top"/>
    </xf>
    <xf numFmtId="0" fontId="1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4" fillId="0" borderId="0" xfId="0" applyFont="1" applyAlignment="1">
      <alignment horizontal="centerContinuous"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centerContinuous" vertical="center"/>
    </xf>
    <xf numFmtId="0" fontId="0" fillId="0" borderId="0" xfId="0" applyFont="1">
      <alignment vertical="center"/>
    </xf>
    <xf numFmtId="0" fontId="17" fillId="0" borderId="0" xfId="0" applyFont="1">
      <alignment vertical="center"/>
    </xf>
    <xf numFmtId="0" fontId="2" fillId="0" borderId="0" xfId="2"/>
    <xf numFmtId="180" fontId="18" fillId="0" borderId="1" xfId="2" applyNumberFormat="1" applyFont="1" applyBorder="1" applyAlignment="1">
      <alignment horizontal="left" vertical="center"/>
    </xf>
    <xf numFmtId="181" fontId="18" fillId="0" borderId="2" xfId="2" applyNumberFormat="1" applyFont="1" applyBorder="1" applyAlignment="1">
      <alignment vertical="center"/>
    </xf>
    <xf numFmtId="180" fontId="18" fillId="0" borderId="2" xfId="2" applyNumberFormat="1" applyFont="1" applyBorder="1" applyAlignment="1">
      <alignment horizontal="center" vertical="center"/>
    </xf>
    <xf numFmtId="180" fontId="18" fillId="0" borderId="3" xfId="2" applyNumberFormat="1" applyFont="1" applyBorder="1" applyAlignment="1">
      <alignment horizontal="left" vertical="center" shrinkToFit="1"/>
    </xf>
    <xf numFmtId="180" fontId="19" fillId="0" borderId="1" xfId="2" applyNumberFormat="1" applyFont="1" applyBorder="1" applyAlignment="1">
      <alignment horizontal="left" vertical="center"/>
    </xf>
    <xf numFmtId="180" fontId="19" fillId="0" borderId="2" xfId="2" applyNumberFormat="1" applyFont="1" applyBorder="1" applyAlignment="1">
      <alignment horizontal="left" vertical="center"/>
    </xf>
    <xf numFmtId="180" fontId="19" fillId="0" borderId="3" xfId="2" applyNumberFormat="1" applyFont="1" applyBorder="1" applyAlignment="1">
      <alignment horizontal="left" vertical="center" shrinkToFit="1"/>
    </xf>
    <xf numFmtId="182" fontId="18" fillId="0" borderId="2" xfId="2" applyNumberFormat="1" applyFont="1" applyBorder="1" applyAlignment="1">
      <alignment vertical="center"/>
    </xf>
    <xf numFmtId="180" fontId="18" fillId="0" borderId="4" xfId="2" applyNumberFormat="1" applyFont="1" applyBorder="1" applyAlignment="1">
      <alignment horizontal="left" vertical="center"/>
    </xf>
    <xf numFmtId="180" fontId="18" fillId="0" borderId="5" xfId="2" applyNumberFormat="1" applyFont="1" applyBorder="1" applyAlignment="1">
      <alignment horizontal="left" vertical="center"/>
    </xf>
    <xf numFmtId="181" fontId="18" fillId="0" borderId="5" xfId="2" applyNumberFormat="1" applyFont="1" applyBorder="1" applyAlignment="1">
      <alignment vertical="center"/>
    </xf>
    <xf numFmtId="180" fontId="18" fillId="0" borderId="5" xfId="2" applyNumberFormat="1" applyFont="1" applyBorder="1" applyAlignment="1">
      <alignment horizontal="center" vertical="center"/>
    </xf>
    <xf numFmtId="180" fontId="18" fillId="0" borderId="6" xfId="2" applyNumberFormat="1" applyFont="1" applyBorder="1" applyAlignment="1">
      <alignment horizontal="left" vertical="center" shrinkToFit="1"/>
    </xf>
    <xf numFmtId="0" fontId="2" fillId="0" borderId="0" xfId="2" applyAlignment="1">
      <alignment vertical="center"/>
    </xf>
    <xf numFmtId="181" fontId="2" fillId="0" borderId="0" xfId="2" applyNumberFormat="1" applyAlignment="1">
      <alignment vertical="center"/>
    </xf>
    <xf numFmtId="181" fontId="2" fillId="0" borderId="0" xfId="2" applyNumberFormat="1"/>
    <xf numFmtId="0" fontId="2" fillId="0" borderId="0" xfId="2" applyAlignment="1">
      <alignment shrinkToFit="1"/>
    </xf>
    <xf numFmtId="181" fontId="18" fillId="0" borderId="7" xfId="2" applyNumberFormat="1" applyFont="1" applyBorder="1" applyAlignment="1">
      <alignment vertical="center"/>
    </xf>
    <xf numFmtId="181" fontId="18" fillId="0" borderId="8" xfId="2" applyNumberFormat="1" applyFont="1" applyBorder="1" applyAlignment="1">
      <alignment vertical="center"/>
    </xf>
    <xf numFmtId="182" fontId="19" fillId="0" borderId="2" xfId="2" applyNumberFormat="1" applyFont="1" applyBorder="1" applyAlignment="1">
      <alignment horizontal="right" vertical="center"/>
    </xf>
    <xf numFmtId="182" fontId="2" fillId="0" borderId="0" xfId="2" applyNumberFormat="1"/>
    <xf numFmtId="180" fontId="18" fillId="0" borderId="9" xfId="2" applyNumberFormat="1" applyFont="1" applyBorder="1" applyAlignment="1">
      <alignment horizontal="center" vertical="center"/>
    </xf>
    <xf numFmtId="180" fontId="19" fillId="0" borderId="9" xfId="2" applyNumberFormat="1" applyFont="1" applyBorder="1" applyAlignment="1">
      <alignment horizontal="center" vertical="center"/>
    </xf>
    <xf numFmtId="182" fontId="18" fillId="0" borderId="2" xfId="2" quotePrefix="1" applyNumberFormat="1" applyFont="1" applyBorder="1" applyAlignment="1">
      <alignment vertical="center"/>
    </xf>
    <xf numFmtId="183" fontId="18" fillId="0" borderId="2" xfId="2" applyNumberFormat="1" applyFont="1" applyBorder="1" applyAlignment="1">
      <alignment horizontal="right" vertical="center"/>
    </xf>
    <xf numFmtId="183" fontId="19" fillId="0" borderId="2" xfId="2" applyNumberFormat="1" applyFont="1" applyBorder="1" applyAlignment="1">
      <alignment horizontal="right" vertical="center"/>
    </xf>
    <xf numFmtId="181" fontId="18" fillId="0" borderId="10" xfId="2" applyNumberFormat="1" applyFont="1" applyBorder="1" applyAlignment="1">
      <alignment vertical="center"/>
    </xf>
    <xf numFmtId="180" fontId="18" fillId="0" borderId="11" xfId="2" applyNumberFormat="1" applyFont="1" applyBorder="1" applyAlignment="1">
      <alignment horizontal="center" vertical="center"/>
    </xf>
    <xf numFmtId="182" fontId="18" fillId="0" borderId="12" xfId="2" applyNumberFormat="1" applyFont="1" applyBorder="1" applyAlignment="1">
      <alignment vertical="center"/>
    </xf>
    <xf numFmtId="182" fontId="18" fillId="0" borderId="12" xfId="2" applyNumberFormat="1" applyFont="1" applyBorder="1" applyAlignment="1">
      <alignment horizontal="right" vertical="center"/>
    </xf>
    <xf numFmtId="180" fontId="18" fillId="0" borderId="13" xfId="2" applyNumberFormat="1" applyFont="1" applyBorder="1" applyAlignment="1">
      <alignment horizontal="left" vertical="center" shrinkToFit="1"/>
    </xf>
    <xf numFmtId="181" fontId="19" fillId="0" borderId="8" xfId="2" applyNumberFormat="1" applyFont="1" applyBorder="1" applyAlignment="1">
      <alignment horizontal="center" vertical="center"/>
    </xf>
    <xf numFmtId="182" fontId="19" fillId="0" borderId="5" xfId="2" applyNumberFormat="1" applyFont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4" xfId="0" applyFont="1" applyBorder="1" applyAlignment="1">
      <alignment horizontal="left" vertical="center" indent="1"/>
    </xf>
    <xf numFmtId="0" fontId="20" fillId="0" borderId="14" xfId="0" applyFont="1" applyBorder="1" applyAlignment="1">
      <alignment horizontal="left" vertical="center" wrapText="1" indent="1"/>
    </xf>
    <xf numFmtId="0" fontId="20" fillId="0" borderId="17" xfId="0" applyFont="1" applyBorder="1" applyAlignment="1">
      <alignment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41" fontId="20" fillId="0" borderId="14" xfId="1" applyFont="1" applyBorder="1" applyAlignment="1">
      <alignment vertical="center" wrapText="1"/>
    </xf>
    <xf numFmtId="177" fontId="20" fillId="0" borderId="15" xfId="0" applyNumberFormat="1" applyFont="1" applyBorder="1" applyAlignment="1">
      <alignment horizontal="center" vertical="center" wrapText="1"/>
    </xf>
    <xf numFmtId="179" fontId="20" fillId="0" borderId="14" xfId="0" applyNumberFormat="1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 indent="1"/>
    </xf>
    <xf numFmtId="0" fontId="20" fillId="0" borderId="14" xfId="0" applyFont="1" applyBorder="1" applyAlignment="1">
      <alignment horizontal="center" vertical="center" wrapText="1"/>
    </xf>
    <xf numFmtId="179" fontId="20" fillId="0" borderId="14" xfId="0" applyNumberFormat="1" applyFont="1" applyBorder="1" applyAlignment="1">
      <alignment horizontal="center" vertical="center"/>
    </xf>
    <xf numFmtId="178" fontId="20" fillId="0" borderId="14" xfId="1" applyNumberFormat="1" applyFont="1" applyBorder="1" applyAlignment="1">
      <alignment vertical="center"/>
    </xf>
    <xf numFmtId="0" fontId="22" fillId="0" borderId="17" xfId="0" applyFont="1" applyBorder="1" applyAlignment="1">
      <alignment vertical="center" wrapText="1"/>
    </xf>
    <xf numFmtId="0" fontId="22" fillId="0" borderId="15" xfId="0" applyFont="1" applyBorder="1" applyAlignment="1">
      <alignment horizontal="center" vertical="center" wrapText="1"/>
    </xf>
    <xf numFmtId="177" fontId="22" fillId="0" borderId="15" xfId="0" applyNumberFormat="1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center" wrapText="1"/>
    </xf>
    <xf numFmtId="179" fontId="22" fillId="0" borderId="14" xfId="0" applyNumberFormat="1" applyFont="1" applyBorder="1" applyAlignment="1">
      <alignment horizontal="left" vertical="center"/>
    </xf>
    <xf numFmtId="184" fontId="22" fillId="0" borderId="14" xfId="1" applyNumberFormat="1" applyFont="1" applyBorder="1" applyAlignment="1">
      <alignment vertical="center" wrapText="1"/>
    </xf>
    <xf numFmtId="180" fontId="19" fillId="0" borderId="5" xfId="2" applyNumberFormat="1" applyFont="1" applyBorder="1" applyAlignment="1">
      <alignment horizontal="center" vertical="center"/>
    </xf>
    <xf numFmtId="182" fontId="18" fillId="0" borderId="5" xfId="2" quotePrefix="1" applyNumberFormat="1" applyFont="1" applyBorder="1" applyAlignment="1">
      <alignment vertical="center"/>
    </xf>
    <xf numFmtId="183" fontId="18" fillId="0" borderId="5" xfId="2" applyNumberFormat="1" applyFont="1" applyBorder="1" applyAlignment="1">
      <alignment horizontal="right" vertical="center"/>
    </xf>
    <xf numFmtId="185" fontId="20" fillId="0" borderId="15" xfId="0" applyNumberFormat="1" applyFont="1" applyBorder="1" applyAlignment="1">
      <alignment horizontal="center" vertical="center" wrapText="1"/>
    </xf>
    <xf numFmtId="178" fontId="22" fillId="0" borderId="14" xfId="1" applyNumberFormat="1" applyFont="1" applyBorder="1" applyAlignment="1">
      <alignment vertical="center" wrapText="1"/>
    </xf>
    <xf numFmtId="185" fontId="21" fillId="0" borderId="15" xfId="0" applyNumberFormat="1" applyFont="1" applyBorder="1" applyAlignment="1">
      <alignment horizontal="center" vertical="center"/>
    </xf>
    <xf numFmtId="186" fontId="20" fillId="0" borderId="14" xfId="1" applyNumberFormat="1" applyFont="1" applyBorder="1" applyAlignment="1">
      <alignment vertical="center" wrapText="1"/>
    </xf>
    <xf numFmtId="186" fontId="20" fillId="0" borderId="15" xfId="0" applyNumberFormat="1" applyFont="1" applyBorder="1" applyAlignment="1">
      <alignment horizontal="center" vertical="center" wrapText="1"/>
    </xf>
    <xf numFmtId="186" fontId="20" fillId="0" borderId="16" xfId="0" applyNumberFormat="1" applyFont="1" applyBorder="1" applyAlignment="1">
      <alignment horizontal="left" vertical="center" wrapText="1"/>
    </xf>
    <xf numFmtId="0" fontId="23" fillId="0" borderId="0" xfId="0" applyFont="1" applyAlignment="1">
      <alignment horizontal="centerContinuous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right" vertical="top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180" fontId="18" fillId="0" borderId="2" xfId="2" applyNumberFormat="1" applyFont="1" applyBorder="1" applyAlignment="1">
      <alignment horizontal="left" vertical="center"/>
    </xf>
    <xf numFmtId="0" fontId="2" fillId="0" borderId="0" xfId="2"/>
    <xf numFmtId="180" fontId="19" fillId="0" borderId="2" xfId="2" applyNumberFormat="1" applyFont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180" fontId="18" fillId="0" borderId="9" xfId="2" applyNumberFormat="1" applyFont="1" applyBorder="1" applyAlignment="1">
      <alignment horizontal="left" vertical="center"/>
    </xf>
    <xf numFmtId="180" fontId="18" fillId="0" borderId="2" xfId="2" applyNumberFormat="1" applyFont="1" applyBorder="1" applyAlignment="1">
      <alignment horizontal="left" vertical="center"/>
    </xf>
    <xf numFmtId="182" fontId="19" fillId="0" borderId="19" xfId="2" applyNumberFormat="1" applyFont="1" applyBorder="1" applyAlignment="1">
      <alignment horizontal="center" vertical="center"/>
    </xf>
    <xf numFmtId="182" fontId="19" fillId="0" borderId="20" xfId="2" applyNumberFormat="1" applyFont="1" applyBorder="1" applyAlignment="1">
      <alignment horizontal="center" vertical="center"/>
    </xf>
    <xf numFmtId="182" fontId="19" fillId="0" borderId="21" xfId="2" applyNumberFormat="1" applyFont="1" applyBorder="1" applyAlignment="1">
      <alignment horizontal="center" vertical="center"/>
    </xf>
    <xf numFmtId="180" fontId="19" fillId="0" borderId="22" xfId="2" applyNumberFormat="1" applyFont="1" applyBorder="1" applyAlignment="1">
      <alignment horizontal="center" vertical="center" shrinkToFit="1"/>
    </xf>
    <xf numFmtId="180" fontId="19" fillId="0" borderId="6" xfId="2" applyNumberFormat="1" applyFont="1" applyBorder="1" applyAlignment="1">
      <alignment horizontal="center" vertical="center" shrinkToFit="1"/>
    </xf>
    <xf numFmtId="182" fontId="19" fillId="0" borderId="23" xfId="2" applyNumberFormat="1" applyFont="1" applyBorder="1" applyAlignment="1">
      <alignment horizontal="center" vertical="center" wrapText="1"/>
    </xf>
    <xf numFmtId="182" fontId="19" fillId="0" borderId="5" xfId="2" applyNumberFormat="1" applyFont="1" applyBorder="1" applyAlignment="1">
      <alignment horizontal="center" vertical="center" wrapText="1"/>
    </xf>
    <xf numFmtId="0" fontId="24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2" fillId="0" borderId="0" xfId="2" applyAlignment="1"/>
    <xf numFmtId="180" fontId="19" fillId="0" borderId="24" xfId="2" applyNumberFormat="1" applyFont="1" applyBorder="1" applyAlignment="1">
      <alignment horizontal="center" vertical="center"/>
    </xf>
    <xf numFmtId="180" fontId="19" fillId="0" borderId="1" xfId="2" applyNumberFormat="1" applyFont="1" applyBorder="1" applyAlignment="1">
      <alignment horizontal="center" vertical="center"/>
    </xf>
    <xf numFmtId="180" fontId="19" fillId="0" borderId="21" xfId="2" applyNumberFormat="1" applyFont="1" applyBorder="1" applyAlignment="1">
      <alignment horizontal="center" vertical="center"/>
    </xf>
    <xf numFmtId="180" fontId="19" fillId="0" borderId="2" xfId="2" applyNumberFormat="1" applyFont="1" applyBorder="1" applyAlignment="1">
      <alignment horizontal="center" vertical="center"/>
    </xf>
    <xf numFmtId="181" fontId="19" fillId="0" borderId="21" xfId="2" applyNumberFormat="1" applyFont="1" applyBorder="1" applyAlignment="1">
      <alignment horizontal="center" vertical="center"/>
    </xf>
    <xf numFmtId="181" fontId="19" fillId="0" borderId="2" xfId="2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0</xdr:rowOff>
    </xdr:from>
    <xdr:to>
      <xdr:col>5</xdr:col>
      <xdr:colOff>57150</xdr:colOff>
      <xdr:row>3</xdr:row>
      <xdr:rowOff>333375</xdr:rowOff>
    </xdr:to>
    <xdr:pic>
      <xdr:nvPicPr>
        <xdr:cNvPr id="1332" name="그림 4">
          <a:extLst>
            <a:ext uri="{FF2B5EF4-FFF2-40B4-BE49-F238E27FC236}">
              <a16:creationId xmlns:a16="http://schemas.microsoft.com/office/drawing/2014/main" id="{5E481A6D-0511-F9FC-A14B-49755CC44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2900"/>
          <a:ext cx="59340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28576</xdr:colOff>
      <xdr:row>4</xdr:row>
      <xdr:rowOff>333375</xdr:rowOff>
    </xdr:from>
    <xdr:to>
      <xdr:col>5</xdr:col>
      <xdr:colOff>57150</xdr:colOff>
      <xdr:row>8</xdr:row>
      <xdr:rowOff>19050</xdr:rowOff>
    </xdr:to>
    <xdr:pic>
      <xdr:nvPicPr>
        <xdr:cNvPr id="1333" name="그림 5">
          <a:extLst>
            <a:ext uri="{FF2B5EF4-FFF2-40B4-BE49-F238E27FC236}">
              <a16:creationId xmlns:a16="http://schemas.microsoft.com/office/drawing/2014/main" id="{0639FC2B-E613-9ACF-C173-C021EC7E3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704975"/>
          <a:ext cx="5934074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28574</xdr:colOff>
      <xdr:row>9</xdr:row>
      <xdr:rowOff>0</xdr:rowOff>
    </xdr:from>
    <xdr:to>
      <xdr:col>5</xdr:col>
      <xdr:colOff>57149</xdr:colOff>
      <xdr:row>12</xdr:row>
      <xdr:rowOff>19050</xdr:rowOff>
    </xdr:to>
    <xdr:pic>
      <xdr:nvPicPr>
        <xdr:cNvPr id="1334" name="그림 6">
          <a:extLst>
            <a:ext uri="{FF2B5EF4-FFF2-40B4-BE49-F238E27FC236}">
              <a16:creationId xmlns:a16="http://schemas.microsoft.com/office/drawing/2014/main" id="{91EB8B27-445A-E4CE-479B-9A36CE851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4" y="3086100"/>
          <a:ext cx="59340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13</xdr:row>
      <xdr:rowOff>19050</xdr:rowOff>
    </xdr:from>
    <xdr:to>
      <xdr:col>5</xdr:col>
      <xdr:colOff>38100</xdr:colOff>
      <xdr:row>15</xdr:row>
      <xdr:rowOff>333375</xdr:rowOff>
    </xdr:to>
    <xdr:pic>
      <xdr:nvPicPr>
        <xdr:cNvPr id="1335" name="그림 7">
          <a:extLst>
            <a:ext uri="{FF2B5EF4-FFF2-40B4-BE49-F238E27FC236}">
              <a16:creationId xmlns:a16="http://schemas.microsoft.com/office/drawing/2014/main" id="{1DCEA96F-96D4-497F-426D-A6BC1E7AA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476750"/>
          <a:ext cx="59055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17</xdr:row>
      <xdr:rowOff>9525</xdr:rowOff>
    </xdr:from>
    <xdr:to>
      <xdr:col>5</xdr:col>
      <xdr:colOff>66675</xdr:colOff>
      <xdr:row>20</xdr:row>
      <xdr:rowOff>0</xdr:rowOff>
    </xdr:to>
    <xdr:pic>
      <xdr:nvPicPr>
        <xdr:cNvPr id="1336" name="그림 8">
          <a:extLst>
            <a:ext uri="{FF2B5EF4-FFF2-40B4-BE49-F238E27FC236}">
              <a16:creationId xmlns:a16="http://schemas.microsoft.com/office/drawing/2014/main" id="{B2AC8768-4173-C740-B313-F5E57A300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5838825"/>
          <a:ext cx="59436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276225</xdr:rowOff>
    </xdr:from>
    <xdr:to>
      <xdr:col>5</xdr:col>
      <xdr:colOff>38100</xdr:colOff>
      <xdr:row>24</xdr:row>
      <xdr:rowOff>333375</xdr:rowOff>
    </xdr:to>
    <xdr:pic>
      <xdr:nvPicPr>
        <xdr:cNvPr id="1337" name="그림 12">
          <a:extLst>
            <a:ext uri="{FF2B5EF4-FFF2-40B4-BE49-F238E27FC236}">
              <a16:creationId xmlns:a16="http://schemas.microsoft.com/office/drawing/2014/main" id="{C8CB51C5-F65F-119F-67FB-5855AF7EA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34225"/>
          <a:ext cx="5200650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27</xdr:row>
      <xdr:rowOff>0</xdr:rowOff>
    </xdr:from>
    <xdr:to>
      <xdr:col>5</xdr:col>
      <xdr:colOff>28575</xdr:colOff>
      <xdr:row>35</xdr:row>
      <xdr:rowOff>152400</xdr:rowOff>
    </xdr:to>
    <xdr:pic>
      <xdr:nvPicPr>
        <xdr:cNvPr id="1338" name="그림 13">
          <a:extLst>
            <a:ext uri="{FF2B5EF4-FFF2-40B4-BE49-F238E27FC236}">
              <a16:creationId xmlns:a16="http://schemas.microsoft.com/office/drawing/2014/main" id="{CB3CC968-01A0-91A0-374C-C213FDFE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258300"/>
          <a:ext cx="58864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I1877"/>
  <sheetViews>
    <sheetView tabSelected="1" view="pageBreakPreview" zoomScaleNormal="100" zoomScaleSheetLayoutView="100" workbookViewId="0">
      <selection activeCell="J5" sqref="J5:K5"/>
    </sheetView>
  </sheetViews>
  <sheetFormatPr defaultRowHeight="39.950000000000003" customHeight="1"/>
  <cols>
    <col min="1" max="1" width="20.25" customWidth="1"/>
    <col min="2" max="2" width="25.875" customWidth="1"/>
    <col min="3" max="3" width="4.875" customWidth="1"/>
    <col min="4" max="4" width="5" customWidth="1"/>
    <col min="5" max="5" width="5.125" bestFit="1" customWidth="1"/>
    <col min="6" max="6" width="4.875" customWidth="1"/>
    <col min="7" max="7" width="7.75" customWidth="1"/>
    <col min="8" max="8" width="8" customWidth="1"/>
  </cols>
  <sheetData>
    <row r="1" spans="1:8" ht="27" customHeight="1">
      <c r="A1" s="7" t="s">
        <v>0</v>
      </c>
      <c r="B1" s="9"/>
      <c r="C1" s="6"/>
      <c r="D1" s="6"/>
      <c r="E1" s="6"/>
      <c r="F1" s="6"/>
      <c r="G1" s="6"/>
      <c r="H1" s="6"/>
    </row>
    <row r="2" spans="1:8" ht="12.6" customHeight="1">
      <c r="A2" s="5"/>
      <c r="B2" s="6"/>
      <c r="C2" s="6"/>
      <c r="D2" s="6"/>
      <c r="E2" s="6"/>
      <c r="F2" s="6"/>
      <c r="G2" s="6"/>
      <c r="H2" s="6"/>
    </row>
    <row r="3" spans="1:8" s="3" customFormat="1" ht="24" customHeight="1">
      <c r="A3" s="91" t="s">
        <v>155</v>
      </c>
      <c r="B3" s="91"/>
      <c r="C3" s="91"/>
      <c r="D3" s="91"/>
      <c r="E3" s="91"/>
      <c r="F3" s="91"/>
      <c r="G3" s="91"/>
      <c r="H3" s="91"/>
    </row>
    <row r="4" spans="1:8" ht="30" customHeight="1">
      <c r="A4" s="11" t="s">
        <v>1</v>
      </c>
    </row>
    <row r="5" spans="1:8" ht="30" customHeight="1">
      <c r="A5" s="8" t="s">
        <v>2</v>
      </c>
    </row>
    <row r="6" spans="1:8" ht="30" customHeight="1">
      <c r="A6" s="46" t="s">
        <v>3</v>
      </c>
      <c r="B6" s="46" t="s">
        <v>4</v>
      </c>
      <c r="C6" s="85" t="s">
        <v>5</v>
      </c>
      <c r="D6" s="86"/>
      <c r="E6" s="86"/>
      <c r="F6" s="87"/>
      <c r="G6" s="46" t="s">
        <v>6</v>
      </c>
      <c r="H6" s="46" t="s">
        <v>7</v>
      </c>
    </row>
    <row r="7" spans="1:8" ht="30" customHeight="1">
      <c r="A7" s="47" t="s">
        <v>8</v>
      </c>
      <c r="B7" s="48"/>
      <c r="C7" s="49"/>
      <c r="D7" s="80"/>
      <c r="E7" s="80"/>
      <c r="F7" s="81"/>
      <c r="G7" s="48"/>
      <c r="H7" s="48"/>
    </row>
    <row r="8" spans="1:8" ht="30" customHeight="1">
      <c r="A8" s="50" t="s">
        <v>9</v>
      </c>
      <c r="B8" s="51" t="s">
        <v>10</v>
      </c>
      <c r="C8" s="52">
        <v>1</v>
      </c>
      <c r="D8" s="53" t="s">
        <v>11</v>
      </c>
      <c r="E8" s="53">
        <v>9</v>
      </c>
      <c r="F8" s="54" t="s">
        <v>12</v>
      </c>
      <c r="G8" s="55">
        <v>9</v>
      </c>
      <c r="H8" s="48"/>
    </row>
    <row r="9" spans="1:8" ht="30" customHeight="1">
      <c r="A9" s="48" t="s">
        <v>13</v>
      </c>
      <c r="B9" s="51"/>
      <c r="C9" s="52"/>
      <c r="D9" s="53"/>
      <c r="E9" s="56"/>
      <c r="F9" s="54"/>
      <c r="G9" s="55">
        <f>TRUNC(SUM(G8),0)</f>
        <v>9</v>
      </c>
      <c r="H9" s="57"/>
    </row>
    <row r="10" spans="1:8" ht="30" customHeight="1">
      <c r="A10" s="47" t="s">
        <v>14</v>
      </c>
      <c r="B10" s="48" t="s">
        <v>15</v>
      </c>
      <c r="C10" s="53" t="s">
        <v>150</v>
      </c>
      <c r="D10" s="53" t="s">
        <v>151</v>
      </c>
      <c r="E10" s="53" t="s">
        <v>154</v>
      </c>
      <c r="F10" s="54"/>
      <c r="G10" s="48"/>
      <c r="H10" s="48"/>
    </row>
    <row r="11" spans="1:8" ht="30" customHeight="1">
      <c r="A11" s="58" t="s">
        <v>16</v>
      </c>
      <c r="B11" s="51" t="s">
        <v>17</v>
      </c>
      <c r="C11" s="75">
        <v>2.6</v>
      </c>
      <c r="D11" s="75">
        <v>2.2999999999999998</v>
      </c>
      <c r="E11" s="75">
        <v>1.6</v>
      </c>
      <c r="F11" s="76"/>
      <c r="G11" s="74">
        <f t="shared" ref="G11:G16" si="0">SUM(C11:F11)</f>
        <v>6.5</v>
      </c>
      <c r="H11" s="59"/>
    </row>
    <row r="12" spans="1:8" ht="30" customHeight="1">
      <c r="A12" s="50" t="s">
        <v>18</v>
      </c>
      <c r="B12" s="51" t="s">
        <v>19</v>
      </c>
      <c r="C12" s="75">
        <v>0</v>
      </c>
      <c r="D12" s="75">
        <v>0</v>
      </c>
      <c r="E12" s="75">
        <v>0.2</v>
      </c>
      <c r="F12" s="76"/>
      <c r="G12" s="74">
        <f t="shared" si="0"/>
        <v>0.2</v>
      </c>
      <c r="H12" s="48"/>
    </row>
    <row r="13" spans="1:8" ht="30" customHeight="1">
      <c r="A13" s="50" t="s">
        <v>20</v>
      </c>
      <c r="B13" s="51" t="s">
        <v>21</v>
      </c>
      <c r="C13" s="75">
        <v>3.6</v>
      </c>
      <c r="D13" s="75">
        <v>4.2</v>
      </c>
      <c r="E13" s="75">
        <v>8.1999999999999993</v>
      </c>
      <c r="F13" s="76"/>
      <c r="G13" s="74">
        <f t="shared" si="0"/>
        <v>16</v>
      </c>
      <c r="H13" s="48"/>
    </row>
    <row r="14" spans="1:8" ht="30" customHeight="1">
      <c r="A14" s="50" t="s">
        <v>22</v>
      </c>
      <c r="B14" s="51" t="s">
        <v>23</v>
      </c>
      <c r="C14" s="75">
        <v>0</v>
      </c>
      <c r="D14" s="75">
        <v>0</v>
      </c>
      <c r="E14" s="75">
        <v>0</v>
      </c>
      <c r="F14" s="76"/>
      <c r="G14" s="74">
        <f t="shared" si="0"/>
        <v>0</v>
      </c>
      <c r="H14" s="48"/>
    </row>
    <row r="15" spans="1:8" ht="30" customHeight="1">
      <c r="A15" s="50" t="s">
        <v>24</v>
      </c>
      <c r="B15" s="51" t="s">
        <v>25</v>
      </c>
      <c r="C15" s="75">
        <v>0</v>
      </c>
      <c r="D15" s="75">
        <v>0</v>
      </c>
      <c r="E15" s="75">
        <v>0</v>
      </c>
      <c r="F15" s="76"/>
      <c r="G15" s="74">
        <f t="shared" si="0"/>
        <v>0</v>
      </c>
      <c r="H15" s="48"/>
    </row>
    <row r="16" spans="1:8" ht="30" customHeight="1">
      <c r="A16" s="50" t="s">
        <v>26</v>
      </c>
      <c r="B16" s="51" t="s">
        <v>27</v>
      </c>
      <c r="C16" s="75">
        <v>7</v>
      </c>
      <c r="D16" s="75">
        <v>5</v>
      </c>
      <c r="E16" s="75">
        <v>5</v>
      </c>
      <c r="F16" s="76"/>
      <c r="G16" s="74">
        <f t="shared" si="0"/>
        <v>17</v>
      </c>
      <c r="H16" s="48"/>
    </row>
    <row r="17" spans="1:9" ht="30" customHeight="1">
      <c r="A17" s="47" t="s">
        <v>13</v>
      </c>
      <c r="B17" s="51"/>
      <c r="C17" s="52"/>
      <c r="D17" s="53"/>
      <c r="E17" s="71"/>
      <c r="F17" s="54"/>
      <c r="G17" s="72">
        <f>SUM(G11:G16)</f>
        <v>39.700000000000003</v>
      </c>
      <c r="H17" s="57"/>
    </row>
    <row r="18" spans="1:9" ht="30" customHeight="1">
      <c r="A18" s="47" t="s">
        <v>28</v>
      </c>
      <c r="B18" s="48"/>
      <c r="C18" s="49"/>
      <c r="D18" s="80"/>
      <c r="E18" s="73"/>
      <c r="F18" s="81"/>
      <c r="G18" s="48"/>
      <c r="H18" s="60"/>
    </row>
    <row r="19" spans="1:9" ht="30" customHeight="1">
      <c r="A19" s="50" t="s">
        <v>29</v>
      </c>
      <c r="B19" s="51" t="s">
        <v>30</v>
      </c>
      <c r="C19" s="88" t="s">
        <v>31</v>
      </c>
      <c r="D19" s="89"/>
      <c r="E19" s="89"/>
      <c r="F19" s="90"/>
      <c r="G19" s="61">
        <f>'순공사일수(적용)'!J59</f>
        <v>33.400355627705629</v>
      </c>
      <c r="H19" s="57"/>
    </row>
    <row r="20" spans="1:9" ht="30" customHeight="1">
      <c r="A20" s="48" t="s">
        <v>13</v>
      </c>
      <c r="B20" s="51"/>
      <c r="C20" s="52"/>
      <c r="D20" s="53"/>
      <c r="E20" s="56"/>
      <c r="F20" s="54"/>
      <c r="G20" s="55">
        <f>TRUNC(SUM(G19),0)</f>
        <v>33</v>
      </c>
      <c r="H20" s="60"/>
      <c r="I20" s="10"/>
    </row>
    <row r="21" spans="1:9" ht="30" customHeight="1">
      <c r="A21" s="47" t="s">
        <v>32</v>
      </c>
      <c r="B21" s="48"/>
      <c r="C21" s="49"/>
      <c r="D21" s="80"/>
      <c r="E21" s="80"/>
      <c r="F21" s="81"/>
      <c r="G21" s="48"/>
      <c r="H21" s="60"/>
    </row>
    <row r="22" spans="1:9" ht="30" customHeight="1">
      <c r="A22" s="50" t="s">
        <v>33</v>
      </c>
      <c r="B22" s="51" t="s">
        <v>34</v>
      </c>
      <c r="C22" s="52">
        <v>1</v>
      </c>
      <c r="D22" s="53" t="s">
        <v>11</v>
      </c>
      <c r="E22" s="53">
        <v>8</v>
      </c>
      <c r="F22" s="54" t="s">
        <v>12</v>
      </c>
      <c r="G22" s="55">
        <v>8</v>
      </c>
      <c r="H22" s="60"/>
    </row>
    <row r="23" spans="1:9" ht="30" customHeight="1">
      <c r="A23" s="48" t="s">
        <v>13</v>
      </c>
      <c r="B23" s="51"/>
      <c r="C23" s="52"/>
      <c r="D23" s="53"/>
      <c r="E23" s="56"/>
      <c r="F23" s="54"/>
      <c r="G23" s="55">
        <f>TRUNC(SUM(G22),0)</f>
        <v>8</v>
      </c>
      <c r="H23" s="57"/>
      <c r="I23" s="10"/>
    </row>
    <row r="24" spans="1:9" ht="30" customHeight="1">
      <c r="A24" s="47" t="s">
        <v>35</v>
      </c>
      <c r="B24" s="51" t="s">
        <v>36</v>
      </c>
      <c r="C24" s="62"/>
      <c r="D24" s="63"/>
      <c r="E24" s="64"/>
      <c r="F24" s="65"/>
      <c r="G24" s="67">
        <f>G23+G20+G17+G9</f>
        <v>89.7</v>
      </c>
      <c r="H24" s="66"/>
    </row>
    <row r="25" spans="1:9" ht="22.5" customHeight="1">
      <c r="A25" s="3"/>
      <c r="B25" s="3"/>
      <c r="C25" s="3"/>
      <c r="D25" s="3"/>
      <c r="E25" s="3"/>
      <c r="F25" s="3"/>
      <c r="G25" s="4"/>
      <c r="H25" s="4"/>
    </row>
    <row r="26" spans="1:9" ht="22.5" customHeight="1">
      <c r="A26" s="1"/>
      <c r="B26" s="1"/>
      <c r="C26" s="1"/>
      <c r="D26" s="1"/>
      <c r="E26" s="1"/>
      <c r="F26" s="1"/>
      <c r="G26" s="2"/>
    </row>
    <row r="27" spans="1:9" ht="22.5" customHeight="1"/>
    <row r="28" spans="1:9" ht="22.5" customHeight="1"/>
    <row r="29" spans="1:9" ht="22.5" customHeight="1"/>
    <row r="30" spans="1:9" ht="22.5" customHeight="1"/>
    <row r="31" spans="1:9" ht="22.5" customHeight="1"/>
    <row r="32" spans="1:9" ht="22.5" customHeight="1"/>
    <row r="33" ht="22.5" customHeight="1"/>
    <row r="34" ht="22.5" customHeight="1"/>
    <row r="35" ht="22.5" customHeight="1"/>
    <row r="36" ht="22.5" customHeight="1"/>
    <row r="37" ht="22.5" customHeight="1"/>
    <row r="38" ht="22.5" customHeight="1"/>
    <row r="39" ht="22.5" customHeight="1"/>
    <row r="40" ht="22.5" customHeight="1"/>
    <row r="41" ht="22.5" customHeight="1"/>
    <row r="42" ht="22.5" customHeight="1"/>
    <row r="43" ht="22.5" customHeight="1"/>
    <row r="44" ht="22.5" customHeight="1"/>
    <row r="45" ht="22.5" customHeight="1"/>
    <row r="46" ht="22.5" customHeight="1"/>
    <row r="47" ht="22.5" customHeight="1"/>
    <row r="48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  <row r="60" ht="22.5" customHeight="1"/>
    <row r="61" ht="22.5" customHeight="1"/>
    <row r="62" ht="22.5" customHeight="1"/>
    <row r="63" ht="22.5" customHeight="1"/>
    <row r="64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  <row r="279" ht="22.5" customHeight="1"/>
    <row r="280" ht="22.5" customHeight="1"/>
    <row r="281" ht="22.5" customHeight="1"/>
    <row r="282" ht="22.5" customHeight="1"/>
    <row r="283" ht="22.5" customHeight="1"/>
    <row r="284" ht="22.5" customHeight="1"/>
    <row r="285" ht="22.5" customHeight="1"/>
    <row r="286" ht="22.5" customHeight="1"/>
    <row r="287" ht="22.5" customHeight="1"/>
    <row r="288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  <row r="302" ht="22.5" customHeight="1"/>
    <row r="303" ht="22.5" customHeight="1"/>
    <row r="304" ht="22.5" customHeight="1"/>
    <row r="305" ht="22.5" customHeight="1"/>
    <row r="306" ht="22.5" customHeight="1"/>
    <row r="307" ht="22.5" customHeight="1"/>
    <row r="308" ht="22.5" customHeight="1"/>
    <row r="309" ht="22.5" customHeight="1"/>
    <row r="310" ht="22.5" customHeight="1"/>
    <row r="311" ht="22.5" customHeight="1"/>
    <row r="312" ht="22.5" customHeight="1"/>
    <row r="313" ht="22.5" customHeight="1"/>
    <row r="314" ht="22.5" customHeight="1"/>
    <row r="315" ht="22.5" customHeight="1"/>
    <row r="316" ht="22.5" customHeight="1"/>
    <row r="317" ht="22.5" customHeight="1"/>
    <row r="318" ht="22.5" customHeight="1"/>
    <row r="319" ht="22.5" customHeight="1"/>
    <row r="320" ht="22.5" customHeight="1"/>
    <row r="321" ht="22.5" customHeight="1"/>
    <row r="322" ht="22.5" customHeight="1"/>
    <row r="323" ht="22.5" customHeight="1"/>
    <row r="324" ht="22.5" customHeight="1"/>
    <row r="325" ht="22.5" customHeight="1"/>
    <row r="326" ht="22.5" customHeight="1"/>
    <row r="327" ht="22.5" customHeight="1"/>
    <row r="328" ht="22.5" customHeight="1"/>
    <row r="329" ht="22.5" customHeight="1"/>
    <row r="330" ht="22.5" customHeight="1"/>
    <row r="331" ht="22.5" customHeight="1"/>
    <row r="332" ht="22.5" customHeight="1"/>
    <row r="333" ht="22.5" customHeight="1"/>
    <row r="334" ht="22.5" customHeight="1"/>
    <row r="335" ht="22.5" customHeight="1"/>
    <row r="336" ht="22.5" customHeight="1"/>
    <row r="337" ht="22.5" customHeight="1"/>
    <row r="338" ht="22.5" customHeight="1"/>
    <row r="339" ht="22.5" customHeight="1"/>
    <row r="340" ht="22.5" customHeight="1"/>
    <row r="341" ht="22.5" customHeight="1"/>
    <row r="342" ht="22.5" customHeight="1"/>
    <row r="343" ht="22.5" customHeight="1"/>
    <row r="344" ht="22.5" customHeight="1"/>
    <row r="345" ht="22.5" customHeight="1"/>
    <row r="346" ht="22.5" customHeight="1"/>
    <row r="347" ht="22.5" customHeight="1"/>
    <row r="348" ht="22.5" customHeight="1"/>
    <row r="349" ht="22.5" customHeight="1"/>
    <row r="350" ht="22.5" customHeight="1"/>
    <row r="351" ht="22.5" customHeight="1"/>
    <row r="352" ht="22.5" customHeight="1"/>
    <row r="353" ht="22.5" customHeight="1"/>
    <row r="354" ht="22.5" customHeight="1"/>
    <row r="355" ht="22.5" customHeight="1"/>
    <row r="356" ht="22.5" customHeight="1"/>
    <row r="357" ht="22.5" customHeight="1"/>
    <row r="358" ht="22.5" customHeight="1"/>
    <row r="359" ht="22.5" customHeight="1"/>
    <row r="360" ht="22.5" customHeight="1"/>
    <row r="361" ht="22.5" customHeight="1"/>
    <row r="362" ht="22.5" customHeight="1"/>
    <row r="363" ht="22.5" customHeight="1"/>
    <row r="364" ht="22.5" customHeight="1"/>
    <row r="365" ht="22.5" customHeight="1"/>
    <row r="366" ht="22.5" customHeight="1"/>
    <row r="367" ht="22.5" customHeight="1"/>
    <row r="368" ht="22.5" customHeight="1"/>
    <row r="369" ht="22.5" customHeight="1"/>
    <row r="370" ht="22.5" customHeight="1"/>
    <row r="371" ht="22.5" customHeight="1"/>
    <row r="372" ht="22.5" customHeight="1"/>
    <row r="373" ht="22.5" customHeight="1"/>
    <row r="374" ht="22.5" customHeight="1"/>
    <row r="375" ht="22.5" customHeight="1"/>
    <row r="376" ht="22.5" customHeight="1"/>
    <row r="377" ht="22.5" customHeight="1"/>
    <row r="378" ht="22.5" customHeight="1"/>
    <row r="379" ht="22.5" customHeight="1"/>
    <row r="380" ht="22.5" customHeight="1"/>
    <row r="381" ht="22.5" customHeight="1"/>
    <row r="382" ht="22.5" customHeight="1"/>
    <row r="383" ht="22.5" customHeight="1"/>
    <row r="384" ht="22.5" customHeight="1"/>
    <row r="385" ht="22.5" customHeight="1"/>
    <row r="386" ht="22.5" customHeight="1"/>
    <row r="387" ht="22.5" customHeight="1"/>
    <row r="388" ht="22.5" customHeight="1"/>
    <row r="389" ht="22.5" customHeight="1"/>
    <row r="390" ht="22.5" customHeight="1"/>
    <row r="391" ht="22.5" customHeight="1"/>
    <row r="392" ht="22.5" customHeight="1"/>
    <row r="393" ht="22.5" customHeight="1"/>
    <row r="394" ht="22.5" customHeight="1"/>
    <row r="395" ht="22.5" customHeight="1"/>
    <row r="396" ht="22.5" customHeight="1"/>
    <row r="397" ht="22.5" customHeight="1"/>
    <row r="398" ht="22.5" customHeight="1"/>
    <row r="399" ht="22.5" customHeight="1"/>
    <row r="400" ht="22.5" customHeight="1"/>
    <row r="401" ht="22.5" customHeight="1"/>
    <row r="402" ht="22.5" customHeight="1"/>
    <row r="403" ht="22.5" customHeight="1"/>
    <row r="404" ht="22.5" customHeight="1"/>
    <row r="405" ht="22.5" customHeight="1"/>
    <row r="406" ht="22.5" customHeight="1"/>
    <row r="407" ht="22.5" customHeight="1"/>
    <row r="408" ht="22.5" customHeight="1"/>
    <row r="409" ht="22.5" customHeight="1"/>
    <row r="410" ht="22.5" customHeight="1"/>
    <row r="411" ht="22.5" customHeight="1"/>
    <row r="412" ht="22.5" customHeight="1"/>
    <row r="413" ht="22.5" customHeight="1"/>
    <row r="414" ht="22.5" customHeight="1"/>
    <row r="415" ht="22.5" customHeight="1"/>
    <row r="416" ht="22.5" customHeight="1"/>
    <row r="417" ht="22.5" customHeight="1"/>
    <row r="418" ht="22.5" customHeight="1"/>
    <row r="419" ht="22.5" customHeight="1"/>
    <row r="420" ht="22.5" customHeight="1"/>
    <row r="421" ht="22.5" customHeight="1"/>
    <row r="422" ht="22.5" customHeight="1"/>
    <row r="423" ht="22.5" customHeight="1"/>
    <row r="424" ht="22.5" customHeight="1"/>
    <row r="425" ht="22.5" customHeight="1"/>
    <row r="426" ht="22.5" customHeight="1"/>
    <row r="427" ht="22.5" customHeight="1"/>
    <row r="428" ht="22.5" customHeight="1"/>
    <row r="429" ht="22.5" customHeight="1"/>
    <row r="430" ht="22.5" customHeight="1"/>
    <row r="431" ht="22.5" customHeight="1"/>
    <row r="432" ht="22.5" customHeight="1"/>
    <row r="433" ht="22.5" customHeight="1"/>
    <row r="434" ht="22.5" customHeight="1"/>
    <row r="435" ht="22.5" customHeight="1"/>
    <row r="436" ht="22.5" customHeight="1"/>
    <row r="437" ht="22.5" customHeight="1"/>
    <row r="438" ht="22.5" customHeight="1"/>
    <row r="439" ht="22.5" customHeight="1"/>
    <row r="440" ht="22.5" customHeight="1"/>
    <row r="441" ht="22.5" customHeight="1"/>
    <row r="442" ht="22.5" customHeight="1"/>
    <row r="443" ht="22.5" customHeight="1"/>
    <row r="444" ht="22.5" customHeight="1"/>
    <row r="445" ht="22.5" customHeight="1"/>
    <row r="446" ht="22.5" customHeight="1"/>
    <row r="447" ht="22.5" customHeight="1"/>
    <row r="448" ht="22.5" customHeight="1"/>
    <row r="449" ht="22.5" customHeight="1"/>
    <row r="450" ht="22.5" customHeight="1"/>
    <row r="451" ht="22.5" customHeight="1"/>
    <row r="452" ht="22.5" customHeight="1"/>
    <row r="453" ht="22.5" customHeight="1"/>
    <row r="454" ht="22.5" customHeight="1"/>
    <row r="455" ht="22.5" customHeight="1"/>
    <row r="456" ht="22.5" customHeight="1"/>
    <row r="457" ht="22.5" customHeight="1"/>
    <row r="458" ht="22.5" customHeight="1"/>
    <row r="459" ht="22.5" customHeight="1"/>
    <row r="460" ht="22.5" customHeight="1"/>
    <row r="461" ht="22.5" customHeight="1"/>
    <row r="462" ht="22.5" customHeight="1"/>
    <row r="463" ht="22.5" customHeight="1"/>
    <row r="464" ht="22.5" customHeight="1"/>
    <row r="465" ht="22.5" customHeight="1"/>
    <row r="466" ht="22.5" customHeight="1"/>
    <row r="467" ht="22.5" customHeight="1"/>
    <row r="468" ht="22.5" customHeight="1"/>
    <row r="469" ht="22.5" customHeight="1"/>
    <row r="470" ht="22.5" customHeight="1"/>
    <row r="471" ht="22.5" customHeight="1"/>
    <row r="472" ht="22.5" customHeight="1"/>
    <row r="473" ht="22.5" customHeight="1"/>
    <row r="474" ht="22.5" customHeight="1"/>
    <row r="475" ht="22.5" customHeight="1"/>
    <row r="476" ht="22.5" customHeight="1"/>
    <row r="477" ht="22.5" customHeight="1"/>
    <row r="478" ht="22.5" customHeight="1"/>
    <row r="479" ht="22.5" customHeight="1"/>
    <row r="480" ht="22.5" customHeight="1"/>
    <row r="481" ht="22.5" customHeight="1"/>
    <row r="482" ht="22.5" customHeight="1"/>
    <row r="483" ht="22.5" customHeight="1"/>
    <row r="484" ht="22.5" customHeight="1"/>
    <row r="485" ht="22.5" customHeight="1"/>
    <row r="486" ht="22.5" customHeight="1"/>
    <row r="487" ht="22.5" customHeight="1"/>
    <row r="488" ht="22.5" customHeight="1"/>
    <row r="489" ht="22.5" customHeight="1"/>
    <row r="490" ht="22.5" customHeight="1"/>
    <row r="491" ht="22.5" customHeight="1"/>
    <row r="492" ht="22.5" customHeight="1"/>
    <row r="493" ht="22.5" customHeight="1"/>
    <row r="494" ht="22.5" customHeight="1"/>
    <row r="495" ht="22.5" customHeight="1"/>
    <row r="496" ht="22.5" customHeight="1"/>
    <row r="497" ht="22.5" customHeight="1"/>
    <row r="498" ht="22.5" customHeight="1"/>
    <row r="499" ht="22.5" customHeight="1"/>
    <row r="500" ht="22.5" customHeight="1"/>
    <row r="501" ht="22.5" customHeight="1"/>
    <row r="502" ht="22.5" customHeight="1"/>
    <row r="503" ht="22.5" customHeight="1"/>
    <row r="504" ht="22.5" customHeight="1"/>
    <row r="505" ht="22.5" customHeight="1"/>
    <row r="506" ht="22.5" customHeight="1"/>
    <row r="507" ht="22.5" customHeight="1"/>
    <row r="508" ht="22.5" customHeight="1"/>
    <row r="509" ht="22.5" customHeight="1"/>
    <row r="510" ht="22.5" customHeight="1"/>
    <row r="511" ht="22.5" customHeight="1"/>
    <row r="512" ht="22.5" customHeight="1"/>
    <row r="513" ht="22.5" customHeight="1"/>
    <row r="514" ht="22.5" customHeight="1"/>
    <row r="515" ht="22.5" customHeight="1"/>
    <row r="516" ht="22.5" customHeight="1"/>
    <row r="517" ht="22.5" customHeight="1"/>
    <row r="518" ht="22.5" customHeight="1"/>
    <row r="519" ht="22.5" customHeight="1"/>
    <row r="520" ht="22.5" customHeight="1"/>
    <row r="521" ht="22.5" customHeight="1"/>
    <row r="522" ht="22.5" customHeight="1"/>
    <row r="523" ht="22.5" customHeight="1"/>
    <row r="524" ht="22.5" customHeight="1"/>
    <row r="525" ht="22.5" customHeight="1"/>
    <row r="526" ht="22.5" customHeight="1"/>
    <row r="527" ht="22.5" customHeight="1"/>
    <row r="528" ht="22.5" customHeight="1"/>
    <row r="529" ht="22.5" customHeight="1"/>
    <row r="530" ht="22.5" customHeight="1"/>
    <row r="531" ht="22.5" customHeight="1"/>
    <row r="532" ht="22.5" customHeight="1"/>
    <row r="533" ht="22.5" customHeight="1"/>
    <row r="534" ht="22.5" customHeight="1"/>
    <row r="535" ht="22.5" customHeight="1"/>
    <row r="536" ht="22.5" customHeight="1"/>
    <row r="537" ht="22.5" customHeight="1"/>
    <row r="538" ht="22.5" customHeight="1"/>
    <row r="539" ht="22.5" customHeight="1"/>
    <row r="540" ht="22.5" customHeight="1"/>
    <row r="541" ht="22.5" customHeight="1"/>
    <row r="542" ht="22.5" customHeight="1"/>
    <row r="543" ht="22.5" customHeight="1"/>
    <row r="544" ht="22.5" customHeight="1"/>
    <row r="545" ht="22.5" customHeight="1"/>
    <row r="546" ht="22.5" customHeight="1"/>
    <row r="547" ht="22.5" customHeight="1"/>
    <row r="548" ht="22.5" customHeight="1"/>
    <row r="549" ht="22.5" customHeight="1"/>
    <row r="550" ht="22.5" customHeight="1"/>
    <row r="551" ht="22.5" customHeight="1"/>
    <row r="552" ht="22.5" customHeight="1"/>
    <row r="553" ht="22.5" customHeight="1"/>
    <row r="554" ht="22.5" customHeight="1"/>
    <row r="555" ht="22.5" customHeight="1"/>
    <row r="556" ht="22.5" customHeight="1"/>
    <row r="557" ht="22.5" customHeight="1"/>
    <row r="558" ht="22.5" customHeight="1"/>
    <row r="559" ht="22.5" customHeight="1"/>
    <row r="560" ht="22.5" customHeight="1"/>
    <row r="561" ht="22.5" customHeight="1"/>
    <row r="562" ht="22.5" customHeight="1"/>
    <row r="563" ht="22.5" customHeight="1"/>
    <row r="564" ht="22.5" customHeight="1"/>
    <row r="565" ht="22.5" customHeight="1"/>
    <row r="566" ht="22.5" customHeight="1"/>
    <row r="567" ht="22.5" customHeight="1"/>
    <row r="568" ht="22.5" customHeight="1"/>
    <row r="569" ht="22.5" customHeight="1"/>
    <row r="570" ht="22.5" customHeight="1"/>
    <row r="571" ht="22.5" customHeight="1"/>
    <row r="572" ht="22.5" customHeight="1"/>
    <row r="573" ht="22.5" customHeight="1"/>
    <row r="574" ht="22.5" customHeight="1"/>
    <row r="575" ht="22.5" customHeight="1"/>
    <row r="576" ht="22.5" customHeight="1"/>
    <row r="577" ht="22.5" customHeight="1"/>
    <row r="578" ht="22.5" customHeight="1"/>
    <row r="579" ht="22.5" customHeight="1"/>
    <row r="580" ht="22.5" customHeight="1"/>
    <row r="581" ht="22.5" customHeight="1"/>
    <row r="582" ht="22.5" customHeight="1"/>
    <row r="583" ht="22.5" customHeight="1"/>
    <row r="584" ht="22.5" customHeight="1"/>
    <row r="585" ht="22.5" customHeight="1"/>
    <row r="586" ht="22.5" customHeight="1"/>
    <row r="587" ht="22.5" customHeight="1"/>
    <row r="588" ht="22.5" customHeight="1"/>
    <row r="589" ht="22.5" customHeight="1"/>
    <row r="590" ht="22.5" customHeight="1"/>
    <row r="591" ht="22.5" customHeight="1"/>
    <row r="592" ht="22.5" customHeight="1"/>
    <row r="593" ht="22.5" customHeight="1"/>
    <row r="594" ht="22.5" customHeight="1"/>
    <row r="595" ht="22.5" customHeight="1"/>
    <row r="596" ht="22.5" customHeight="1"/>
    <row r="597" ht="22.5" customHeight="1"/>
    <row r="598" ht="22.5" customHeight="1"/>
    <row r="599" ht="22.5" customHeight="1"/>
    <row r="600" ht="22.5" customHeight="1"/>
    <row r="601" ht="22.5" customHeight="1"/>
    <row r="602" ht="22.5" customHeight="1"/>
    <row r="603" ht="22.5" customHeight="1"/>
    <row r="604" ht="22.5" customHeight="1"/>
    <row r="605" ht="22.5" customHeight="1"/>
    <row r="606" ht="22.5" customHeight="1"/>
    <row r="607" ht="22.5" customHeight="1"/>
    <row r="608" ht="22.5" customHeight="1"/>
    <row r="609" ht="22.5" customHeight="1"/>
    <row r="610" ht="22.5" customHeight="1"/>
    <row r="611" ht="22.5" customHeight="1"/>
    <row r="612" ht="22.5" customHeight="1"/>
    <row r="613" ht="22.5" customHeight="1"/>
    <row r="614" ht="22.5" customHeight="1"/>
    <row r="615" ht="22.5" customHeight="1"/>
    <row r="616" ht="22.5" customHeight="1"/>
    <row r="617" ht="22.5" customHeight="1"/>
    <row r="618" ht="22.5" customHeight="1"/>
    <row r="619" ht="22.5" customHeight="1"/>
    <row r="620" ht="22.5" customHeight="1"/>
    <row r="621" ht="22.5" customHeight="1"/>
    <row r="622" ht="22.5" customHeight="1"/>
    <row r="623" ht="22.5" customHeight="1"/>
    <row r="624" ht="22.5" customHeight="1"/>
    <row r="625" ht="22.5" customHeight="1"/>
    <row r="626" ht="22.5" customHeight="1"/>
    <row r="627" ht="22.5" customHeight="1"/>
    <row r="628" ht="22.5" customHeight="1"/>
    <row r="629" ht="22.5" customHeight="1"/>
    <row r="630" ht="22.5" customHeight="1"/>
    <row r="631" ht="22.5" customHeight="1"/>
    <row r="632" ht="22.5" customHeight="1"/>
    <row r="633" ht="22.5" customHeight="1"/>
    <row r="634" ht="22.5" customHeight="1"/>
    <row r="635" ht="22.5" customHeight="1"/>
    <row r="636" ht="22.5" customHeight="1"/>
    <row r="637" ht="22.5" customHeight="1"/>
    <row r="638" ht="22.5" customHeight="1"/>
    <row r="639" ht="22.5" customHeight="1"/>
    <row r="640" ht="22.5" customHeight="1"/>
    <row r="641" ht="22.5" customHeight="1"/>
    <row r="642" ht="22.5" customHeight="1"/>
    <row r="643" ht="22.5" customHeight="1"/>
    <row r="644" ht="22.5" customHeight="1"/>
    <row r="645" ht="22.5" customHeight="1"/>
    <row r="646" ht="22.5" customHeight="1"/>
    <row r="647" ht="22.5" customHeight="1"/>
    <row r="648" ht="22.5" customHeight="1"/>
    <row r="649" ht="22.5" customHeight="1"/>
    <row r="650" ht="22.5" customHeight="1"/>
    <row r="651" ht="22.5" customHeight="1"/>
    <row r="652" ht="22.5" customHeight="1"/>
    <row r="653" ht="22.5" customHeight="1"/>
    <row r="654" ht="22.5" customHeight="1"/>
    <row r="655" ht="22.5" customHeight="1"/>
    <row r="656" ht="22.5" customHeight="1"/>
    <row r="657" ht="22.5" customHeight="1"/>
    <row r="658" ht="22.5" customHeight="1"/>
    <row r="659" ht="22.5" customHeight="1"/>
    <row r="660" ht="22.5" customHeight="1"/>
    <row r="661" ht="22.5" customHeight="1"/>
    <row r="662" ht="22.5" customHeight="1"/>
    <row r="663" ht="22.5" customHeight="1"/>
    <row r="664" ht="22.5" customHeight="1"/>
    <row r="665" ht="22.5" customHeight="1"/>
    <row r="666" ht="22.5" customHeight="1"/>
    <row r="667" ht="22.5" customHeight="1"/>
    <row r="668" ht="22.5" customHeight="1"/>
    <row r="669" ht="22.5" customHeight="1"/>
    <row r="670" ht="22.5" customHeight="1"/>
    <row r="671" ht="22.5" customHeight="1"/>
    <row r="672" ht="22.5" customHeight="1"/>
    <row r="673" ht="22.5" customHeight="1"/>
    <row r="674" ht="22.5" customHeight="1"/>
    <row r="675" ht="22.5" customHeight="1"/>
    <row r="676" ht="22.5" customHeight="1"/>
    <row r="677" ht="22.5" customHeight="1"/>
    <row r="678" ht="22.5" customHeight="1"/>
    <row r="679" ht="22.5" customHeight="1"/>
    <row r="680" ht="22.5" customHeight="1"/>
    <row r="681" ht="22.5" customHeight="1"/>
    <row r="682" ht="22.5" customHeight="1"/>
    <row r="683" ht="22.5" customHeight="1"/>
    <row r="684" ht="22.5" customHeight="1"/>
    <row r="685" ht="22.5" customHeight="1"/>
    <row r="686" ht="22.5" customHeight="1"/>
    <row r="687" ht="22.5" customHeight="1"/>
    <row r="688" ht="22.5" customHeight="1"/>
    <row r="689" ht="22.5" customHeight="1"/>
    <row r="690" ht="22.5" customHeight="1"/>
    <row r="691" ht="22.5" customHeight="1"/>
    <row r="692" ht="22.5" customHeight="1"/>
    <row r="693" ht="22.5" customHeight="1"/>
    <row r="694" ht="22.5" customHeight="1"/>
    <row r="695" ht="22.5" customHeight="1"/>
    <row r="696" ht="22.5" customHeight="1"/>
    <row r="697" ht="22.5" customHeight="1"/>
    <row r="698" ht="22.5" customHeight="1"/>
    <row r="699" ht="22.5" customHeight="1"/>
    <row r="700" ht="22.5" customHeight="1"/>
    <row r="701" ht="22.5" customHeight="1"/>
    <row r="702" ht="22.5" customHeight="1"/>
    <row r="703" ht="22.5" customHeight="1"/>
    <row r="704" ht="22.5" customHeight="1"/>
    <row r="705" ht="22.5" customHeight="1"/>
    <row r="706" ht="22.5" customHeight="1"/>
    <row r="707" ht="22.5" customHeight="1"/>
    <row r="708" ht="22.5" customHeight="1"/>
    <row r="709" ht="22.5" customHeight="1"/>
    <row r="710" ht="22.5" customHeight="1"/>
    <row r="711" ht="22.5" customHeight="1"/>
    <row r="712" ht="22.5" customHeight="1"/>
    <row r="713" ht="22.5" customHeight="1"/>
    <row r="714" ht="22.5" customHeight="1"/>
    <row r="715" ht="22.5" customHeight="1"/>
    <row r="716" ht="22.5" customHeight="1"/>
    <row r="717" ht="22.5" customHeight="1"/>
    <row r="718" ht="22.5" customHeight="1"/>
    <row r="719" ht="22.5" customHeight="1"/>
    <row r="720" ht="22.5" customHeight="1"/>
    <row r="721" ht="22.5" customHeight="1"/>
    <row r="722" ht="22.5" customHeight="1"/>
    <row r="723" ht="22.5" customHeight="1"/>
    <row r="724" ht="22.5" customHeight="1"/>
    <row r="725" ht="22.5" customHeight="1"/>
    <row r="726" ht="22.5" customHeight="1"/>
    <row r="727" ht="22.5" customHeight="1"/>
    <row r="728" ht="22.5" customHeight="1"/>
    <row r="729" ht="22.5" customHeight="1"/>
    <row r="730" ht="22.5" customHeight="1"/>
    <row r="731" ht="22.5" customHeight="1"/>
    <row r="732" ht="22.5" customHeight="1"/>
    <row r="733" ht="22.5" customHeight="1"/>
    <row r="734" ht="22.5" customHeight="1"/>
    <row r="735" ht="22.5" customHeight="1"/>
    <row r="736" ht="22.5" customHeight="1"/>
    <row r="737" ht="22.5" customHeight="1"/>
    <row r="738" ht="22.5" customHeight="1"/>
    <row r="739" ht="22.5" customHeight="1"/>
    <row r="740" ht="22.5" customHeight="1"/>
    <row r="741" ht="22.5" customHeight="1"/>
    <row r="742" ht="22.5" customHeight="1"/>
    <row r="743" ht="22.5" customHeight="1"/>
    <row r="744" ht="22.5" customHeight="1"/>
    <row r="745" ht="22.5" customHeight="1"/>
    <row r="746" ht="22.5" customHeight="1"/>
    <row r="747" ht="22.5" customHeight="1"/>
    <row r="748" ht="22.5" customHeight="1"/>
    <row r="749" ht="22.5" customHeight="1"/>
    <row r="750" ht="22.5" customHeight="1"/>
    <row r="751" ht="22.5" customHeight="1"/>
    <row r="752" ht="22.5" customHeight="1"/>
    <row r="753" ht="22.5" customHeight="1"/>
    <row r="754" ht="22.5" customHeight="1"/>
    <row r="755" ht="22.5" customHeight="1"/>
    <row r="756" ht="22.5" customHeight="1"/>
    <row r="757" ht="22.5" customHeight="1"/>
    <row r="758" ht="22.5" customHeight="1"/>
    <row r="759" ht="22.5" customHeight="1"/>
    <row r="760" ht="22.5" customHeight="1"/>
    <row r="761" ht="22.5" customHeight="1"/>
    <row r="762" ht="22.5" customHeight="1"/>
    <row r="763" ht="22.5" customHeight="1"/>
    <row r="764" ht="22.5" customHeight="1"/>
    <row r="765" ht="22.5" customHeight="1"/>
    <row r="766" ht="22.5" customHeight="1"/>
    <row r="767" ht="22.5" customHeight="1"/>
    <row r="768" ht="22.5" customHeight="1"/>
    <row r="769" ht="22.5" customHeight="1"/>
    <row r="770" ht="22.5" customHeight="1"/>
    <row r="771" ht="22.5" customHeight="1"/>
    <row r="772" ht="22.5" customHeight="1"/>
    <row r="773" ht="22.5" customHeight="1"/>
    <row r="774" ht="22.5" customHeight="1"/>
    <row r="775" ht="22.5" customHeight="1"/>
    <row r="776" ht="22.5" customHeight="1"/>
    <row r="777" ht="22.5" customHeight="1"/>
    <row r="778" ht="22.5" customHeight="1"/>
    <row r="779" ht="22.5" customHeight="1"/>
    <row r="780" ht="22.5" customHeight="1"/>
    <row r="781" ht="22.5" customHeight="1"/>
    <row r="782" ht="22.5" customHeight="1"/>
    <row r="783" ht="22.5" customHeight="1"/>
    <row r="784" ht="22.5" customHeight="1"/>
    <row r="785" ht="22.5" customHeight="1"/>
    <row r="786" ht="22.5" customHeight="1"/>
    <row r="787" ht="22.5" customHeight="1"/>
    <row r="788" ht="22.5" customHeight="1"/>
    <row r="789" ht="22.5" customHeight="1"/>
    <row r="790" ht="22.5" customHeight="1"/>
    <row r="791" ht="22.5" customHeight="1"/>
    <row r="792" ht="22.5" customHeight="1"/>
    <row r="793" ht="22.5" customHeight="1"/>
    <row r="794" ht="22.5" customHeight="1"/>
    <row r="795" ht="22.5" customHeight="1"/>
    <row r="796" ht="22.5" customHeight="1"/>
    <row r="797" ht="22.5" customHeight="1"/>
    <row r="798" ht="22.5" customHeight="1"/>
    <row r="799" ht="22.5" customHeight="1"/>
    <row r="800" ht="22.5" customHeight="1"/>
    <row r="801" ht="22.5" customHeight="1"/>
    <row r="802" ht="22.5" customHeight="1"/>
    <row r="803" ht="22.5" customHeight="1"/>
    <row r="804" ht="22.5" customHeight="1"/>
    <row r="805" ht="22.5" customHeight="1"/>
    <row r="806" ht="22.5" customHeight="1"/>
    <row r="807" ht="22.5" customHeight="1"/>
    <row r="808" ht="22.5" customHeight="1"/>
    <row r="809" ht="22.5" customHeight="1"/>
    <row r="810" ht="22.5" customHeight="1"/>
    <row r="811" ht="22.5" customHeight="1"/>
    <row r="812" ht="22.5" customHeight="1"/>
    <row r="813" ht="22.5" customHeight="1"/>
    <row r="814" ht="22.5" customHeight="1"/>
    <row r="815" ht="22.5" customHeight="1"/>
    <row r="816" ht="22.5" customHeight="1"/>
    <row r="817" ht="22.5" customHeight="1"/>
    <row r="818" ht="22.5" customHeight="1"/>
    <row r="819" ht="22.5" customHeight="1"/>
    <row r="820" ht="22.5" customHeight="1"/>
    <row r="821" ht="22.5" customHeight="1"/>
    <row r="822" ht="22.5" customHeight="1"/>
    <row r="823" ht="22.5" customHeight="1"/>
    <row r="824" ht="22.5" customHeight="1"/>
    <row r="825" ht="22.5" customHeight="1"/>
    <row r="826" ht="22.5" customHeight="1"/>
    <row r="827" ht="22.5" customHeight="1"/>
    <row r="828" ht="22.5" customHeight="1"/>
    <row r="829" ht="22.5" customHeight="1"/>
    <row r="830" ht="22.5" customHeight="1"/>
    <row r="831" ht="22.5" customHeight="1"/>
    <row r="832" ht="22.5" customHeight="1"/>
    <row r="833" ht="22.5" customHeight="1"/>
    <row r="834" ht="22.5" customHeight="1"/>
    <row r="835" ht="22.5" customHeight="1"/>
    <row r="836" ht="22.5" customHeight="1"/>
    <row r="837" ht="22.5" customHeight="1"/>
    <row r="838" ht="22.5" customHeight="1"/>
    <row r="839" ht="22.5" customHeight="1"/>
    <row r="840" ht="22.5" customHeight="1"/>
    <row r="841" ht="22.5" customHeight="1"/>
    <row r="842" ht="22.5" customHeight="1"/>
    <row r="843" ht="22.5" customHeight="1"/>
    <row r="844" ht="22.5" customHeight="1"/>
    <row r="845" ht="22.5" customHeight="1"/>
    <row r="846" ht="22.5" customHeight="1"/>
    <row r="847" ht="22.5" customHeight="1"/>
    <row r="848" ht="22.5" customHeight="1"/>
    <row r="849" ht="22.5" customHeight="1"/>
    <row r="850" ht="22.5" customHeight="1"/>
    <row r="851" ht="22.5" customHeight="1"/>
    <row r="852" ht="22.5" customHeight="1"/>
    <row r="853" ht="22.5" customHeight="1"/>
    <row r="854" ht="22.5" customHeight="1"/>
    <row r="855" ht="22.5" customHeight="1"/>
    <row r="856" ht="22.5" customHeight="1"/>
    <row r="857" ht="22.5" customHeight="1"/>
    <row r="858" ht="22.5" customHeight="1"/>
    <row r="859" ht="22.5" customHeight="1"/>
    <row r="860" ht="22.5" customHeight="1"/>
    <row r="861" ht="22.5" customHeight="1"/>
    <row r="862" ht="22.5" customHeight="1"/>
    <row r="863" ht="22.5" customHeight="1"/>
    <row r="864" ht="22.5" customHeight="1"/>
    <row r="865" ht="22.5" customHeight="1"/>
    <row r="866" ht="22.5" customHeight="1"/>
    <row r="867" ht="22.5" customHeight="1"/>
    <row r="868" ht="22.5" customHeight="1"/>
    <row r="869" ht="22.5" customHeight="1"/>
    <row r="870" ht="22.5" customHeight="1"/>
    <row r="871" ht="22.5" customHeight="1"/>
    <row r="872" ht="22.5" customHeight="1"/>
    <row r="873" ht="22.5" customHeight="1"/>
    <row r="874" ht="22.5" customHeight="1"/>
    <row r="875" ht="22.5" customHeight="1"/>
    <row r="876" ht="22.5" customHeight="1"/>
    <row r="877" ht="22.5" customHeight="1"/>
    <row r="878" ht="22.5" customHeight="1"/>
    <row r="879" ht="22.5" customHeight="1"/>
    <row r="880" ht="22.5" customHeight="1"/>
    <row r="881" ht="22.5" customHeight="1"/>
    <row r="882" ht="22.5" customHeight="1"/>
    <row r="883" ht="22.5" customHeight="1"/>
    <row r="884" ht="22.5" customHeight="1"/>
    <row r="885" ht="22.5" customHeight="1"/>
    <row r="886" ht="22.5" customHeight="1"/>
    <row r="887" ht="22.5" customHeight="1"/>
    <row r="888" ht="22.5" customHeight="1"/>
    <row r="889" ht="22.5" customHeight="1"/>
    <row r="890" ht="22.5" customHeight="1"/>
    <row r="891" ht="22.5" customHeight="1"/>
    <row r="892" ht="22.5" customHeight="1"/>
    <row r="893" ht="22.5" customHeight="1"/>
    <row r="894" ht="22.5" customHeight="1"/>
    <row r="895" ht="22.5" customHeight="1"/>
    <row r="896" ht="22.5" customHeight="1"/>
    <row r="897" ht="22.5" customHeight="1"/>
    <row r="898" ht="22.5" customHeight="1"/>
    <row r="899" ht="22.5" customHeight="1"/>
    <row r="900" ht="22.5" customHeight="1"/>
    <row r="901" ht="22.5" customHeight="1"/>
    <row r="902" ht="22.5" customHeight="1"/>
    <row r="903" ht="22.5" customHeight="1"/>
    <row r="904" ht="22.5" customHeight="1"/>
    <row r="905" ht="22.5" customHeight="1"/>
    <row r="906" ht="22.5" customHeight="1"/>
    <row r="907" ht="22.5" customHeight="1"/>
    <row r="908" ht="22.5" customHeight="1"/>
    <row r="909" ht="22.5" customHeight="1"/>
    <row r="910" ht="22.5" customHeight="1"/>
    <row r="911" ht="22.5" customHeight="1"/>
    <row r="912" ht="22.5" customHeight="1"/>
    <row r="913" ht="22.5" customHeight="1"/>
    <row r="914" ht="22.5" customHeight="1"/>
    <row r="915" ht="22.5" customHeight="1"/>
    <row r="916" ht="22.5" customHeight="1"/>
    <row r="917" ht="22.5" customHeight="1"/>
    <row r="918" ht="22.5" customHeight="1"/>
    <row r="919" ht="22.5" customHeight="1"/>
    <row r="920" ht="22.5" customHeight="1"/>
    <row r="921" ht="22.5" customHeight="1"/>
    <row r="922" ht="22.5" customHeight="1"/>
    <row r="923" ht="22.5" customHeight="1"/>
    <row r="924" ht="22.5" customHeight="1"/>
    <row r="925" ht="22.5" customHeight="1"/>
    <row r="926" ht="22.5" customHeight="1"/>
    <row r="927" ht="22.5" customHeight="1"/>
    <row r="928" ht="22.5" customHeight="1"/>
    <row r="929" ht="22.5" customHeight="1"/>
    <row r="930" ht="22.5" customHeight="1"/>
    <row r="931" ht="22.5" customHeight="1"/>
    <row r="932" ht="22.5" customHeight="1"/>
    <row r="933" ht="22.5" customHeight="1"/>
    <row r="934" ht="22.5" customHeight="1"/>
    <row r="935" ht="22.5" customHeight="1"/>
    <row r="936" ht="22.5" customHeight="1"/>
    <row r="937" ht="22.5" customHeight="1"/>
    <row r="938" ht="22.5" customHeight="1"/>
    <row r="939" ht="22.5" customHeight="1"/>
    <row r="940" ht="22.5" customHeight="1"/>
    <row r="941" ht="22.5" customHeight="1"/>
    <row r="942" ht="22.5" customHeight="1"/>
    <row r="943" ht="22.5" customHeight="1"/>
    <row r="944" ht="22.5" customHeight="1"/>
    <row r="945" ht="22.5" customHeight="1"/>
    <row r="946" ht="22.5" customHeight="1"/>
    <row r="947" ht="22.5" customHeight="1"/>
    <row r="948" ht="22.5" customHeight="1"/>
    <row r="949" ht="22.5" customHeight="1"/>
    <row r="950" ht="22.5" customHeight="1"/>
    <row r="951" ht="22.5" customHeight="1"/>
    <row r="952" ht="22.5" customHeight="1"/>
    <row r="953" ht="22.5" customHeight="1"/>
    <row r="954" ht="22.5" customHeight="1"/>
    <row r="955" ht="22.5" customHeight="1"/>
    <row r="956" ht="22.5" customHeight="1"/>
    <row r="957" ht="22.5" customHeight="1"/>
    <row r="958" ht="22.5" customHeight="1"/>
    <row r="959" ht="22.5" customHeight="1"/>
    <row r="960" ht="22.5" customHeight="1"/>
    <row r="961" ht="22.5" customHeight="1"/>
    <row r="962" ht="22.5" customHeight="1"/>
    <row r="963" ht="22.5" customHeight="1"/>
    <row r="964" ht="22.5" customHeight="1"/>
    <row r="965" ht="22.5" customHeight="1"/>
    <row r="966" ht="22.5" customHeight="1"/>
    <row r="967" ht="22.5" customHeight="1"/>
    <row r="968" ht="22.5" customHeight="1"/>
    <row r="969" ht="22.5" customHeight="1"/>
    <row r="970" ht="22.5" customHeight="1"/>
    <row r="971" ht="22.5" customHeight="1"/>
    <row r="972" ht="22.5" customHeight="1"/>
    <row r="973" ht="22.5" customHeight="1"/>
    <row r="974" ht="22.5" customHeight="1"/>
    <row r="975" ht="22.5" customHeight="1"/>
    <row r="976" ht="22.5" customHeight="1"/>
    <row r="977" ht="22.5" customHeight="1"/>
    <row r="978" ht="22.5" customHeight="1"/>
    <row r="979" ht="22.5" customHeight="1"/>
    <row r="980" ht="22.5" customHeight="1"/>
    <row r="981" ht="22.5" customHeight="1"/>
    <row r="982" ht="22.5" customHeight="1"/>
    <row r="983" ht="22.5" customHeight="1"/>
    <row r="984" ht="22.5" customHeight="1"/>
    <row r="985" ht="22.5" customHeight="1"/>
    <row r="986" ht="22.5" customHeight="1"/>
    <row r="987" ht="22.5" customHeight="1"/>
    <row r="988" ht="22.5" customHeight="1"/>
    <row r="989" ht="22.5" customHeight="1"/>
    <row r="990" ht="22.5" customHeight="1"/>
    <row r="991" ht="22.5" customHeight="1"/>
    <row r="992" ht="22.5" customHeight="1"/>
    <row r="993" ht="22.5" customHeight="1"/>
    <row r="994" ht="22.5" customHeight="1"/>
    <row r="995" ht="22.5" customHeight="1"/>
    <row r="996" ht="22.5" customHeight="1"/>
    <row r="997" ht="22.5" customHeight="1"/>
    <row r="998" ht="22.5" customHeight="1"/>
    <row r="999" ht="22.5" customHeight="1"/>
    <row r="1000" ht="22.5" customHeight="1"/>
    <row r="1001" ht="22.5" customHeight="1"/>
    <row r="1002" ht="22.5" customHeight="1"/>
    <row r="1003" ht="22.5" customHeight="1"/>
    <row r="1004" ht="22.5" customHeight="1"/>
    <row r="1005" ht="22.5" customHeight="1"/>
    <row r="1006" ht="22.5" customHeight="1"/>
    <row r="1007" ht="22.5" customHeight="1"/>
    <row r="1008" ht="22.5" customHeight="1"/>
    <row r="1009" ht="22.5" customHeight="1"/>
    <row r="1010" ht="22.5" customHeight="1"/>
    <row r="1011" ht="22.5" customHeight="1"/>
    <row r="1012" ht="22.5" customHeight="1"/>
    <row r="1013" ht="22.5" customHeight="1"/>
    <row r="1014" ht="22.5" customHeight="1"/>
    <row r="1015" ht="22.5" customHeight="1"/>
    <row r="1016" ht="22.5" customHeight="1"/>
    <row r="1017" ht="22.5" customHeight="1"/>
    <row r="1018" ht="22.5" customHeight="1"/>
    <row r="1019" ht="22.5" customHeight="1"/>
    <row r="1020" ht="22.5" customHeight="1"/>
    <row r="1021" ht="22.5" customHeight="1"/>
    <row r="1022" ht="22.5" customHeight="1"/>
    <row r="1023" ht="22.5" customHeight="1"/>
    <row r="1024" ht="22.5" customHeight="1"/>
    <row r="1025" ht="22.5" customHeight="1"/>
    <row r="1026" ht="22.5" customHeight="1"/>
    <row r="1027" ht="22.5" customHeight="1"/>
    <row r="1028" ht="22.5" customHeight="1"/>
    <row r="1029" ht="22.5" customHeight="1"/>
    <row r="1030" ht="22.5" customHeight="1"/>
    <row r="1031" ht="22.5" customHeight="1"/>
    <row r="1032" ht="22.5" customHeight="1"/>
    <row r="1033" ht="22.5" customHeight="1"/>
    <row r="1034" ht="22.5" customHeight="1"/>
    <row r="1035" ht="22.5" customHeight="1"/>
    <row r="1036" ht="22.5" customHeight="1"/>
    <row r="1037" ht="22.5" customHeight="1"/>
    <row r="1038" ht="22.5" customHeight="1"/>
    <row r="1039" ht="22.5" customHeight="1"/>
    <row r="1040" ht="22.5" customHeight="1"/>
    <row r="1041" ht="22.5" customHeight="1"/>
    <row r="1042" ht="22.5" customHeight="1"/>
    <row r="1043" ht="22.5" customHeight="1"/>
    <row r="1044" ht="22.5" customHeight="1"/>
    <row r="1045" ht="22.5" customHeight="1"/>
    <row r="1046" ht="22.5" customHeight="1"/>
    <row r="1047" ht="22.5" customHeight="1"/>
    <row r="1048" ht="22.5" customHeight="1"/>
    <row r="1049" ht="22.5" customHeight="1"/>
    <row r="1050" ht="22.5" customHeight="1"/>
    <row r="1051" ht="22.5" customHeight="1"/>
    <row r="1052" ht="22.5" customHeight="1"/>
    <row r="1053" ht="22.5" customHeight="1"/>
    <row r="1054" ht="22.5" customHeight="1"/>
    <row r="1055" ht="22.5" customHeight="1"/>
    <row r="1056" ht="22.5" customHeight="1"/>
    <row r="1057" ht="22.5" customHeight="1"/>
    <row r="1058" ht="22.5" customHeight="1"/>
    <row r="1059" ht="22.5" customHeight="1"/>
    <row r="1060" ht="22.5" customHeight="1"/>
    <row r="1061" ht="22.5" customHeight="1"/>
    <row r="1062" ht="22.5" customHeight="1"/>
    <row r="1063" ht="22.5" customHeight="1"/>
    <row r="1064" ht="22.5" customHeight="1"/>
    <row r="1065" ht="22.5" customHeight="1"/>
    <row r="1066" ht="22.5" customHeight="1"/>
    <row r="1067" ht="22.5" customHeight="1"/>
    <row r="1068" ht="22.5" customHeight="1"/>
    <row r="1069" ht="22.5" customHeight="1"/>
    <row r="1070" ht="22.5" customHeight="1"/>
    <row r="1071" ht="22.5" customHeight="1"/>
    <row r="1072" ht="22.5" customHeight="1"/>
    <row r="1073" ht="22.5" customHeight="1"/>
    <row r="1074" ht="22.5" customHeight="1"/>
    <row r="1075" ht="22.5" customHeight="1"/>
    <row r="1076" ht="22.5" customHeight="1"/>
    <row r="1077" ht="22.5" customHeight="1"/>
    <row r="1078" ht="22.5" customHeight="1"/>
    <row r="1079" ht="22.5" customHeight="1"/>
    <row r="1080" ht="22.5" customHeight="1"/>
    <row r="1081" ht="22.5" customHeight="1"/>
    <row r="1082" ht="22.5" customHeight="1"/>
    <row r="1083" ht="22.5" customHeight="1"/>
    <row r="1084" ht="22.5" customHeight="1"/>
    <row r="1085" ht="22.5" customHeight="1"/>
    <row r="1086" ht="22.5" customHeight="1"/>
    <row r="1087" ht="22.5" customHeight="1"/>
    <row r="1088" ht="22.5" customHeight="1"/>
    <row r="1089" ht="22.5" customHeight="1"/>
    <row r="1090" ht="22.5" customHeight="1"/>
    <row r="1091" ht="22.5" customHeight="1"/>
    <row r="1092" ht="22.5" customHeight="1"/>
    <row r="1093" ht="22.5" customHeight="1"/>
    <row r="1094" ht="22.5" customHeight="1"/>
    <row r="1095" ht="22.5" customHeight="1"/>
    <row r="1096" ht="22.5" customHeight="1"/>
    <row r="1097" ht="22.5" customHeight="1"/>
    <row r="1098" ht="22.5" customHeight="1"/>
    <row r="1099" ht="22.5" customHeight="1"/>
    <row r="1100" ht="22.5" customHeight="1"/>
    <row r="1101" ht="22.5" customHeight="1"/>
    <row r="1102" ht="22.5" customHeight="1"/>
    <row r="1103" ht="22.5" customHeight="1"/>
    <row r="1104" ht="22.5" customHeight="1"/>
    <row r="1105" ht="22.5" customHeight="1"/>
    <row r="1106" ht="22.5" customHeight="1"/>
    <row r="1107" ht="22.5" customHeight="1"/>
    <row r="1108" ht="22.5" customHeight="1"/>
    <row r="1109" ht="22.5" customHeight="1"/>
    <row r="1110" ht="22.5" customHeight="1"/>
    <row r="1111" ht="22.5" customHeight="1"/>
    <row r="1112" ht="22.5" customHeight="1"/>
    <row r="1113" ht="22.5" customHeight="1"/>
    <row r="1114" ht="22.5" customHeight="1"/>
    <row r="1115" ht="22.5" customHeight="1"/>
    <row r="1116" ht="22.5" customHeight="1"/>
    <row r="1117" ht="22.5" customHeight="1"/>
    <row r="1118" ht="22.5" customHeight="1"/>
    <row r="1119" ht="22.5" customHeight="1"/>
    <row r="1120" ht="22.5" customHeight="1"/>
    <row r="1121" ht="22.5" customHeight="1"/>
    <row r="1122" ht="22.5" customHeight="1"/>
    <row r="1123" ht="22.5" customHeight="1"/>
    <row r="1124" ht="22.5" customHeight="1"/>
    <row r="1125" ht="22.5" customHeight="1"/>
    <row r="1126" ht="22.5" customHeight="1"/>
    <row r="1127" ht="22.5" customHeight="1"/>
    <row r="1128" ht="22.5" customHeight="1"/>
    <row r="1129" ht="22.5" customHeight="1"/>
    <row r="1130" ht="22.5" customHeight="1"/>
    <row r="1131" ht="22.5" customHeight="1"/>
    <row r="1132" ht="22.5" customHeight="1"/>
    <row r="1133" ht="22.5" customHeight="1"/>
    <row r="1134" ht="22.5" customHeight="1"/>
    <row r="1135" ht="22.5" customHeight="1"/>
    <row r="1136" ht="22.5" customHeight="1"/>
    <row r="1137" ht="22.5" customHeight="1"/>
    <row r="1138" ht="22.5" customHeight="1"/>
    <row r="1139" ht="22.5" customHeight="1"/>
    <row r="1140" ht="22.5" customHeight="1"/>
    <row r="1141" ht="22.5" customHeight="1"/>
    <row r="1142" ht="22.5" customHeight="1"/>
    <row r="1143" ht="22.5" customHeight="1"/>
    <row r="1144" ht="22.5" customHeight="1"/>
    <row r="1145" ht="22.5" customHeight="1"/>
    <row r="1146" ht="22.5" customHeight="1"/>
    <row r="1147" ht="22.5" customHeight="1"/>
    <row r="1148" ht="22.5" customHeight="1"/>
    <row r="1149" ht="22.5" customHeight="1"/>
    <row r="1150" ht="22.5" customHeight="1"/>
    <row r="1151" ht="22.5" customHeight="1"/>
    <row r="1152" ht="22.5" customHeight="1"/>
    <row r="1153" ht="22.5" customHeight="1"/>
    <row r="1154" ht="22.5" customHeight="1"/>
    <row r="1155" ht="22.5" customHeight="1"/>
    <row r="1156" ht="22.5" customHeight="1"/>
    <row r="1157" ht="22.5" customHeight="1"/>
    <row r="1158" ht="22.5" customHeight="1"/>
    <row r="1159" ht="22.5" customHeight="1"/>
    <row r="1160" ht="22.5" customHeight="1"/>
    <row r="1161" ht="22.5" customHeight="1"/>
    <row r="1162" ht="22.5" customHeight="1"/>
    <row r="1163" ht="22.5" customHeight="1"/>
    <row r="1164" ht="22.5" customHeight="1"/>
    <row r="1165" ht="22.5" customHeight="1"/>
    <row r="1166" ht="22.5" customHeight="1"/>
    <row r="1167" ht="22.5" customHeight="1"/>
    <row r="1168" ht="22.5" customHeight="1"/>
    <row r="1169" ht="22.5" customHeight="1"/>
    <row r="1170" ht="22.5" customHeight="1"/>
    <row r="1171" ht="22.5" customHeight="1"/>
    <row r="1172" ht="22.5" customHeight="1"/>
    <row r="1173" ht="22.5" customHeight="1"/>
    <row r="1174" ht="22.5" customHeight="1"/>
    <row r="1175" ht="22.5" customHeight="1"/>
    <row r="1176" ht="22.5" customHeight="1"/>
    <row r="1177" ht="22.5" customHeight="1"/>
    <row r="1178" ht="22.5" customHeight="1"/>
    <row r="1179" ht="22.5" customHeight="1"/>
    <row r="1180" ht="22.5" customHeight="1"/>
    <row r="1181" ht="22.5" customHeight="1"/>
    <row r="1182" ht="22.5" customHeight="1"/>
    <row r="1183" ht="22.5" customHeight="1"/>
    <row r="1184" ht="22.5" customHeight="1"/>
    <row r="1185" ht="22.5" customHeight="1"/>
    <row r="1186" ht="22.5" customHeight="1"/>
    <row r="1187" ht="22.5" customHeight="1"/>
    <row r="1188" ht="22.5" customHeight="1"/>
    <row r="1189" ht="22.5" customHeight="1"/>
    <row r="1190" ht="22.5" customHeight="1"/>
    <row r="1191" ht="22.5" customHeight="1"/>
    <row r="1192" ht="22.5" customHeight="1"/>
    <row r="1193" ht="22.5" customHeight="1"/>
    <row r="1194" ht="22.5" customHeight="1"/>
    <row r="1195" ht="22.5" customHeight="1"/>
    <row r="1196" ht="22.5" customHeight="1"/>
    <row r="1197" ht="22.5" customHeight="1"/>
    <row r="1198" ht="22.5" customHeight="1"/>
    <row r="1199" ht="22.5" customHeight="1"/>
    <row r="1200" ht="22.5" customHeight="1"/>
    <row r="1201" ht="22.5" customHeight="1"/>
    <row r="1202" ht="22.5" customHeight="1"/>
    <row r="1203" ht="22.5" customHeight="1"/>
    <row r="1204" ht="22.5" customHeight="1"/>
    <row r="1205" ht="22.5" customHeight="1"/>
    <row r="1206" ht="22.5" customHeight="1"/>
    <row r="1207" ht="22.5" customHeight="1"/>
    <row r="1208" ht="22.5" customHeight="1"/>
    <row r="1209" ht="22.5" customHeight="1"/>
    <row r="1210" ht="22.5" customHeight="1"/>
    <row r="1211" ht="22.5" customHeight="1"/>
    <row r="1212" ht="22.5" customHeight="1"/>
    <row r="1213" ht="22.5" customHeight="1"/>
    <row r="1214" ht="22.5" customHeight="1"/>
    <row r="1215" ht="22.5" customHeight="1"/>
    <row r="1216" ht="22.5" customHeight="1"/>
    <row r="1217" ht="22.5" customHeight="1"/>
    <row r="1218" ht="22.5" customHeight="1"/>
    <row r="1219" ht="22.5" customHeight="1"/>
    <row r="1220" ht="22.5" customHeight="1"/>
    <row r="1221" ht="22.5" customHeight="1"/>
    <row r="1222" ht="22.5" customHeight="1"/>
    <row r="1223" ht="22.5" customHeight="1"/>
    <row r="1224" ht="22.5" customHeight="1"/>
    <row r="1225" ht="22.5" customHeight="1"/>
    <row r="1226" ht="22.5" customHeight="1"/>
    <row r="1227" ht="22.5" customHeight="1"/>
    <row r="1228" ht="22.5" customHeight="1"/>
    <row r="1229" ht="22.5" customHeight="1"/>
    <row r="1230" ht="22.5" customHeight="1"/>
    <row r="1231" ht="22.5" customHeight="1"/>
    <row r="1232" ht="22.5" customHeight="1"/>
    <row r="1233" ht="22.5" customHeight="1"/>
    <row r="1234" ht="22.5" customHeight="1"/>
    <row r="1235" ht="22.5" customHeight="1"/>
    <row r="1236" ht="22.5" customHeight="1"/>
    <row r="1237" ht="22.5" customHeight="1"/>
    <row r="1238" ht="22.5" customHeight="1"/>
    <row r="1239" ht="22.5" customHeight="1"/>
    <row r="1240" ht="22.5" customHeight="1"/>
    <row r="1241" ht="22.5" customHeight="1"/>
    <row r="1242" ht="22.5" customHeight="1"/>
    <row r="1243" ht="22.5" customHeight="1"/>
    <row r="1244" ht="22.5" customHeight="1"/>
    <row r="1245" ht="22.5" customHeight="1"/>
    <row r="1246" ht="22.5" customHeight="1"/>
    <row r="1247" ht="22.5" customHeight="1"/>
    <row r="1248" ht="22.5" customHeight="1"/>
    <row r="1249" ht="22.5" customHeight="1"/>
    <row r="1250" ht="22.5" customHeight="1"/>
    <row r="1251" ht="22.5" customHeight="1"/>
    <row r="1252" ht="22.5" customHeight="1"/>
    <row r="1253" ht="22.5" customHeight="1"/>
    <row r="1254" ht="22.5" customHeight="1"/>
    <row r="1255" ht="22.5" customHeight="1"/>
    <row r="1256" ht="22.5" customHeight="1"/>
    <row r="1257" ht="22.5" customHeight="1"/>
    <row r="1258" ht="22.5" customHeight="1"/>
    <row r="1259" ht="22.5" customHeight="1"/>
    <row r="1260" ht="22.5" customHeight="1"/>
    <row r="1261" ht="22.5" customHeight="1"/>
    <row r="1262" ht="22.5" customHeight="1"/>
    <row r="1263" ht="22.5" customHeight="1"/>
    <row r="1264" ht="22.5" customHeight="1"/>
    <row r="1265" ht="22.5" customHeight="1"/>
    <row r="1266" ht="22.5" customHeight="1"/>
    <row r="1267" ht="22.5" customHeight="1"/>
    <row r="1268" ht="22.5" customHeight="1"/>
    <row r="1269" ht="22.5" customHeight="1"/>
    <row r="1270" ht="22.5" customHeight="1"/>
    <row r="1271" ht="22.5" customHeight="1"/>
    <row r="1272" ht="22.5" customHeight="1"/>
    <row r="1273" ht="22.5" customHeight="1"/>
    <row r="1274" ht="22.5" customHeight="1"/>
    <row r="1275" ht="22.5" customHeight="1"/>
    <row r="1276" ht="22.5" customHeight="1"/>
    <row r="1277" ht="22.5" customHeight="1"/>
    <row r="1278" ht="22.5" customHeight="1"/>
    <row r="1279" ht="22.5" customHeight="1"/>
    <row r="1280" ht="22.5" customHeight="1"/>
    <row r="1281" ht="22.5" customHeight="1"/>
    <row r="1282" ht="22.5" customHeight="1"/>
    <row r="1283" ht="22.5" customHeight="1"/>
    <row r="1284" ht="22.5" customHeight="1"/>
    <row r="1285" ht="22.5" customHeight="1"/>
    <row r="1286" ht="22.5" customHeight="1"/>
    <row r="1287" ht="22.5" customHeight="1"/>
    <row r="1288" ht="22.5" customHeight="1"/>
    <row r="1289" ht="22.5" customHeight="1"/>
    <row r="1290" ht="22.5" customHeight="1"/>
    <row r="1291" ht="22.5" customHeight="1"/>
    <row r="1292" ht="22.5" customHeight="1"/>
    <row r="1293" ht="22.5" customHeight="1"/>
    <row r="1294" ht="22.5" customHeight="1"/>
    <row r="1295" ht="22.5" customHeight="1"/>
    <row r="1296" ht="22.5" customHeight="1"/>
    <row r="1297" ht="22.5" customHeight="1"/>
    <row r="1298" ht="22.5" customHeight="1"/>
    <row r="1299" ht="22.5" customHeight="1"/>
    <row r="1300" ht="22.5" customHeight="1"/>
    <row r="1301" ht="22.5" customHeight="1"/>
    <row r="1302" ht="22.5" customHeight="1"/>
    <row r="1303" ht="22.5" customHeight="1"/>
    <row r="1304" ht="22.5" customHeight="1"/>
    <row r="1305" ht="22.5" customHeight="1"/>
    <row r="1306" ht="22.5" customHeight="1"/>
    <row r="1307" ht="22.5" customHeight="1"/>
    <row r="1308" ht="22.5" customHeight="1"/>
    <row r="1309" ht="22.5" customHeight="1"/>
    <row r="1310" ht="22.5" customHeight="1"/>
    <row r="1311" ht="22.5" customHeight="1"/>
    <row r="1312" ht="22.5" customHeight="1"/>
    <row r="1313" ht="22.5" customHeight="1"/>
    <row r="1314" ht="22.5" customHeight="1"/>
    <row r="1315" ht="22.5" customHeight="1"/>
    <row r="1316" ht="22.5" customHeight="1"/>
    <row r="1317" ht="22.5" customHeight="1"/>
    <row r="1318" ht="22.5" customHeight="1"/>
    <row r="1319" ht="22.5" customHeight="1"/>
    <row r="1320" ht="22.5" customHeight="1"/>
    <row r="1321" ht="22.5" customHeight="1"/>
    <row r="1322" ht="22.5" customHeight="1"/>
    <row r="1323" ht="22.5" customHeight="1"/>
    <row r="1324" ht="22.5" customHeight="1"/>
    <row r="1325" ht="22.5" customHeight="1"/>
    <row r="1326" ht="22.5" customHeight="1"/>
    <row r="1327" ht="22.5" customHeight="1"/>
    <row r="1328" ht="22.5" customHeight="1"/>
    <row r="1329" ht="22.5" customHeight="1"/>
    <row r="1330" ht="22.5" customHeight="1"/>
    <row r="1331" ht="22.5" customHeight="1"/>
    <row r="1332" ht="22.5" customHeight="1"/>
    <row r="1333" ht="22.5" customHeight="1"/>
    <row r="1334" ht="22.5" customHeight="1"/>
    <row r="1335" ht="22.5" customHeight="1"/>
    <row r="1336" ht="22.5" customHeight="1"/>
    <row r="1337" ht="22.5" customHeight="1"/>
    <row r="1338" ht="22.5" customHeight="1"/>
    <row r="1339" ht="22.5" customHeight="1"/>
    <row r="1340" ht="22.5" customHeight="1"/>
    <row r="1341" ht="22.5" customHeight="1"/>
    <row r="1342" ht="22.5" customHeight="1"/>
    <row r="1343" ht="22.5" customHeight="1"/>
    <row r="1344" ht="22.5" customHeight="1"/>
    <row r="1345" ht="22.5" customHeight="1"/>
    <row r="1346" ht="22.5" customHeight="1"/>
    <row r="1347" ht="22.5" customHeight="1"/>
    <row r="1348" ht="22.5" customHeight="1"/>
    <row r="1349" ht="22.5" customHeight="1"/>
    <row r="1350" ht="22.5" customHeight="1"/>
    <row r="1351" ht="22.5" customHeight="1"/>
    <row r="1352" ht="22.5" customHeight="1"/>
    <row r="1353" ht="22.5" customHeight="1"/>
    <row r="1354" ht="22.5" customHeight="1"/>
    <row r="1355" ht="22.5" customHeight="1"/>
    <row r="1356" ht="22.5" customHeight="1"/>
    <row r="1357" ht="22.5" customHeight="1"/>
    <row r="1358" ht="22.5" customHeight="1"/>
    <row r="1359" ht="22.5" customHeight="1"/>
    <row r="1360" ht="22.5" customHeight="1"/>
    <row r="1361" ht="22.5" customHeight="1"/>
    <row r="1362" ht="22.5" customHeight="1"/>
    <row r="1363" ht="22.5" customHeight="1"/>
    <row r="1364" ht="22.5" customHeight="1"/>
    <row r="1365" ht="22.5" customHeight="1"/>
    <row r="1366" ht="22.5" customHeight="1"/>
    <row r="1367" ht="22.5" customHeight="1"/>
    <row r="1368" ht="22.5" customHeight="1"/>
    <row r="1369" ht="22.5" customHeight="1"/>
    <row r="1370" ht="22.5" customHeight="1"/>
    <row r="1371" ht="22.5" customHeight="1"/>
    <row r="1372" ht="22.5" customHeight="1"/>
    <row r="1373" ht="22.5" customHeight="1"/>
    <row r="1374" ht="22.5" customHeight="1"/>
    <row r="1375" ht="22.5" customHeight="1"/>
    <row r="1376" ht="22.5" customHeight="1"/>
    <row r="1377" ht="22.5" customHeight="1"/>
    <row r="1378" ht="22.5" customHeight="1"/>
    <row r="1379" ht="22.5" customHeight="1"/>
    <row r="1380" ht="22.5" customHeight="1"/>
    <row r="1381" ht="22.5" customHeight="1"/>
    <row r="1382" ht="22.5" customHeight="1"/>
    <row r="1383" ht="22.5" customHeight="1"/>
    <row r="1384" ht="22.5" customHeight="1"/>
    <row r="1385" ht="22.5" customHeight="1"/>
    <row r="1386" ht="22.5" customHeight="1"/>
    <row r="1387" ht="22.5" customHeight="1"/>
    <row r="1388" ht="22.5" customHeight="1"/>
    <row r="1389" ht="22.5" customHeight="1"/>
    <row r="1390" ht="22.5" customHeight="1"/>
    <row r="1391" ht="22.5" customHeight="1"/>
    <row r="1392" ht="22.5" customHeight="1"/>
    <row r="1393" ht="22.5" customHeight="1"/>
    <row r="1394" ht="22.5" customHeight="1"/>
    <row r="1395" ht="22.5" customHeight="1"/>
    <row r="1396" ht="22.5" customHeight="1"/>
    <row r="1397" ht="22.5" customHeight="1"/>
    <row r="1398" ht="22.5" customHeight="1"/>
    <row r="1399" ht="22.5" customHeight="1"/>
    <row r="1400" ht="22.5" customHeight="1"/>
    <row r="1401" ht="22.5" customHeight="1"/>
    <row r="1402" ht="22.5" customHeight="1"/>
    <row r="1403" ht="22.5" customHeight="1"/>
    <row r="1404" ht="22.5" customHeight="1"/>
    <row r="1405" ht="22.5" customHeight="1"/>
    <row r="1406" ht="22.5" customHeight="1"/>
    <row r="1407" ht="22.5" customHeight="1"/>
    <row r="1408" ht="22.5" customHeight="1"/>
    <row r="1409" ht="22.5" customHeight="1"/>
    <row r="1410" ht="22.5" customHeight="1"/>
    <row r="1411" ht="22.5" customHeight="1"/>
    <row r="1412" ht="22.5" customHeight="1"/>
    <row r="1413" ht="22.5" customHeight="1"/>
    <row r="1414" ht="22.5" customHeight="1"/>
    <row r="1415" ht="22.5" customHeight="1"/>
    <row r="1416" ht="22.5" customHeight="1"/>
    <row r="1417" ht="22.5" customHeight="1"/>
    <row r="1418" ht="22.5" customHeight="1"/>
    <row r="1419" ht="22.5" customHeight="1"/>
    <row r="1420" ht="22.5" customHeight="1"/>
    <row r="1421" ht="22.5" customHeight="1"/>
    <row r="1422" ht="22.5" customHeight="1"/>
    <row r="1423" ht="22.5" customHeight="1"/>
    <row r="1424" ht="22.5" customHeight="1"/>
    <row r="1425" ht="22.5" customHeight="1"/>
    <row r="1426" ht="22.5" customHeight="1"/>
    <row r="1427" ht="22.5" customHeight="1"/>
    <row r="1428" ht="22.5" customHeight="1"/>
    <row r="1429" ht="22.5" customHeight="1"/>
    <row r="1430" ht="22.5" customHeight="1"/>
    <row r="1431" ht="22.5" customHeight="1"/>
    <row r="1432" ht="22.5" customHeight="1"/>
    <row r="1433" ht="22.5" customHeight="1"/>
    <row r="1434" ht="22.5" customHeight="1"/>
    <row r="1435" ht="22.5" customHeight="1"/>
    <row r="1436" ht="22.5" customHeight="1"/>
    <row r="1437" ht="22.5" customHeight="1"/>
    <row r="1438" ht="22.5" customHeight="1"/>
    <row r="1439" ht="22.5" customHeight="1"/>
    <row r="1440" ht="22.5" customHeight="1"/>
    <row r="1441" ht="22.5" customHeight="1"/>
    <row r="1442" ht="22.5" customHeight="1"/>
    <row r="1443" ht="22.5" customHeight="1"/>
    <row r="1444" ht="22.5" customHeight="1"/>
    <row r="1445" ht="22.5" customHeight="1"/>
    <row r="1446" ht="22.5" customHeight="1"/>
    <row r="1447" ht="22.5" customHeight="1"/>
    <row r="1448" ht="22.5" customHeight="1"/>
    <row r="1449" ht="22.5" customHeight="1"/>
    <row r="1450" ht="22.5" customHeight="1"/>
    <row r="1451" ht="22.5" customHeight="1"/>
    <row r="1452" ht="22.5" customHeight="1"/>
    <row r="1453" ht="22.5" customHeight="1"/>
    <row r="1454" ht="22.5" customHeight="1"/>
    <row r="1455" ht="22.5" customHeight="1"/>
    <row r="1456" ht="22.5" customHeight="1"/>
    <row r="1457" ht="22.5" customHeight="1"/>
    <row r="1458" ht="22.5" customHeight="1"/>
    <row r="1459" ht="22.5" customHeight="1"/>
    <row r="1460" ht="22.5" customHeight="1"/>
    <row r="1461" ht="22.5" customHeight="1"/>
    <row r="1462" ht="22.5" customHeight="1"/>
    <row r="1463" ht="22.5" customHeight="1"/>
    <row r="1464" ht="22.5" customHeight="1"/>
    <row r="1465" ht="22.5" customHeight="1"/>
    <row r="1466" ht="22.5" customHeight="1"/>
    <row r="1467" ht="22.5" customHeight="1"/>
    <row r="1468" ht="22.5" customHeight="1"/>
    <row r="1469" ht="22.5" customHeight="1"/>
    <row r="1470" ht="22.5" customHeight="1"/>
    <row r="1471" ht="22.5" customHeight="1"/>
    <row r="1472" ht="22.5" customHeight="1"/>
    <row r="1473" ht="22.5" customHeight="1"/>
    <row r="1474" ht="22.5" customHeight="1"/>
    <row r="1475" ht="22.5" customHeight="1"/>
    <row r="1476" ht="22.5" customHeight="1"/>
    <row r="1477" ht="22.5" customHeight="1"/>
    <row r="1478" ht="22.5" customHeight="1"/>
    <row r="1479" ht="22.5" customHeight="1"/>
    <row r="1480" ht="22.5" customHeight="1"/>
    <row r="1481" ht="22.5" customHeight="1"/>
    <row r="1482" ht="22.5" customHeight="1"/>
    <row r="1483" ht="22.5" customHeight="1"/>
    <row r="1484" ht="22.5" customHeight="1"/>
    <row r="1485" ht="22.5" customHeight="1"/>
    <row r="1486" ht="22.5" customHeight="1"/>
    <row r="1487" ht="22.5" customHeight="1"/>
    <row r="1488" ht="22.5" customHeight="1"/>
    <row r="1489" ht="22.5" customHeight="1"/>
    <row r="1490" ht="22.5" customHeight="1"/>
    <row r="1491" ht="22.5" customHeight="1"/>
    <row r="1492" ht="22.5" customHeight="1"/>
    <row r="1493" ht="22.5" customHeight="1"/>
    <row r="1494" ht="22.5" customHeight="1"/>
    <row r="1495" ht="22.5" customHeight="1"/>
    <row r="1496" ht="22.5" customHeight="1"/>
    <row r="1497" ht="22.5" customHeight="1"/>
    <row r="1498" ht="22.5" customHeight="1"/>
    <row r="1499" ht="22.5" customHeight="1"/>
    <row r="1500" ht="22.5" customHeight="1"/>
    <row r="1501" ht="22.5" customHeight="1"/>
    <row r="1502" ht="22.5" customHeight="1"/>
    <row r="1503" ht="22.5" customHeight="1"/>
    <row r="1504" ht="22.5" customHeight="1"/>
    <row r="1505" ht="22.5" customHeight="1"/>
    <row r="1506" ht="22.5" customHeight="1"/>
    <row r="1507" ht="22.5" customHeight="1"/>
    <row r="1508" ht="22.5" customHeight="1"/>
    <row r="1509" ht="22.5" customHeight="1"/>
    <row r="1510" ht="22.5" customHeight="1"/>
    <row r="1511" ht="22.5" customHeight="1"/>
    <row r="1512" ht="22.5" customHeight="1"/>
    <row r="1513" ht="22.5" customHeight="1"/>
    <row r="1514" ht="22.5" customHeight="1"/>
    <row r="1515" ht="22.5" customHeight="1"/>
    <row r="1516" ht="22.5" customHeight="1"/>
    <row r="1517" ht="22.5" customHeight="1"/>
    <row r="1518" ht="22.5" customHeight="1"/>
    <row r="1519" ht="22.5" customHeight="1"/>
    <row r="1520" ht="22.5" customHeight="1"/>
    <row r="1521" ht="22.5" customHeight="1"/>
    <row r="1522" ht="22.5" customHeight="1"/>
    <row r="1523" ht="22.5" customHeight="1"/>
    <row r="1524" ht="22.5" customHeight="1"/>
    <row r="1525" ht="22.5" customHeight="1"/>
    <row r="1526" ht="22.5" customHeight="1"/>
    <row r="1527" ht="22.5" customHeight="1"/>
    <row r="1528" ht="22.5" customHeight="1"/>
    <row r="1529" ht="22.5" customHeight="1"/>
    <row r="1530" ht="22.5" customHeight="1"/>
    <row r="1531" ht="22.5" customHeight="1"/>
    <row r="1532" ht="22.5" customHeight="1"/>
    <row r="1533" ht="22.5" customHeight="1"/>
    <row r="1534" ht="22.5" customHeight="1"/>
    <row r="1535" ht="22.5" customHeight="1"/>
    <row r="1536" ht="22.5" customHeight="1"/>
    <row r="1537" ht="22.5" customHeight="1"/>
    <row r="1538" ht="22.5" customHeight="1"/>
    <row r="1539" ht="22.5" customHeight="1"/>
    <row r="1540" ht="22.5" customHeight="1"/>
    <row r="1541" ht="22.5" customHeight="1"/>
    <row r="1542" ht="22.5" customHeight="1"/>
    <row r="1543" ht="22.5" customHeight="1"/>
    <row r="1544" ht="22.5" customHeight="1"/>
    <row r="1545" ht="22.5" customHeight="1"/>
    <row r="1546" ht="22.5" customHeight="1"/>
    <row r="1547" ht="22.5" customHeight="1"/>
    <row r="1548" ht="22.5" customHeight="1"/>
    <row r="1549" ht="22.5" customHeight="1"/>
    <row r="1550" ht="22.5" customHeight="1"/>
    <row r="1551" ht="22.5" customHeight="1"/>
    <row r="1552" ht="22.5" customHeight="1"/>
    <row r="1553" ht="22.5" customHeight="1"/>
    <row r="1554" ht="22.5" customHeight="1"/>
    <row r="1555" ht="22.5" customHeight="1"/>
    <row r="1556" ht="22.5" customHeight="1"/>
    <row r="1557" ht="22.5" customHeight="1"/>
    <row r="1558" ht="22.5" customHeight="1"/>
    <row r="1559" ht="22.5" customHeight="1"/>
    <row r="1560" ht="22.5" customHeight="1"/>
    <row r="1561" ht="22.5" customHeight="1"/>
    <row r="1562" ht="22.5" customHeight="1"/>
    <row r="1563" ht="22.5" customHeight="1"/>
    <row r="1564" ht="22.5" customHeight="1"/>
    <row r="1565" ht="22.5" customHeight="1"/>
    <row r="1566" ht="22.5" customHeight="1"/>
    <row r="1567" ht="22.5" customHeight="1"/>
    <row r="1568" ht="22.5" customHeight="1"/>
    <row r="1569" ht="22.5" customHeight="1"/>
    <row r="1570" ht="22.5" customHeight="1"/>
    <row r="1571" ht="22.5" customHeight="1"/>
    <row r="1572" ht="22.5" customHeight="1"/>
    <row r="1573" ht="22.5" customHeight="1"/>
    <row r="1574" ht="22.5" customHeight="1"/>
    <row r="1575" ht="22.5" customHeight="1"/>
    <row r="1576" ht="22.5" customHeight="1"/>
    <row r="1577" ht="22.5" customHeight="1"/>
    <row r="1578" ht="22.5" customHeight="1"/>
    <row r="1579" ht="22.5" customHeight="1"/>
    <row r="1580" ht="22.5" customHeight="1"/>
    <row r="1581" ht="22.5" customHeight="1"/>
    <row r="1582" ht="22.5" customHeight="1"/>
    <row r="1583" ht="22.5" customHeight="1"/>
    <row r="1584" ht="22.5" customHeight="1"/>
    <row r="1585" ht="22.5" customHeight="1"/>
    <row r="1586" ht="22.5" customHeight="1"/>
    <row r="1587" ht="22.5" customHeight="1"/>
    <row r="1588" ht="22.5" customHeight="1"/>
    <row r="1589" ht="22.5" customHeight="1"/>
    <row r="1590" ht="22.5" customHeight="1"/>
    <row r="1591" ht="22.5" customHeight="1"/>
    <row r="1592" ht="22.5" customHeight="1"/>
    <row r="1593" ht="22.5" customHeight="1"/>
    <row r="1594" ht="22.5" customHeight="1"/>
    <row r="1595" ht="22.5" customHeight="1"/>
    <row r="1596" ht="22.5" customHeight="1"/>
    <row r="1597" ht="22.5" customHeight="1"/>
    <row r="1598" ht="22.5" customHeight="1"/>
    <row r="1599" ht="22.5" customHeight="1"/>
    <row r="1600" ht="22.5" customHeight="1"/>
    <row r="1601" ht="22.5" customHeight="1"/>
    <row r="1602" ht="22.5" customHeight="1"/>
    <row r="1603" ht="22.5" customHeight="1"/>
    <row r="1604" ht="22.5" customHeight="1"/>
    <row r="1605" ht="22.5" customHeight="1"/>
    <row r="1606" ht="22.5" customHeight="1"/>
    <row r="1607" ht="22.5" customHeight="1"/>
    <row r="1608" ht="22.5" customHeight="1"/>
    <row r="1609" ht="22.5" customHeight="1"/>
    <row r="1610" ht="22.5" customHeight="1"/>
    <row r="1611" ht="22.5" customHeight="1"/>
    <row r="1612" ht="22.5" customHeight="1"/>
    <row r="1613" ht="22.5" customHeight="1"/>
    <row r="1614" ht="22.5" customHeight="1"/>
    <row r="1615" ht="22.5" customHeight="1"/>
    <row r="1616" ht="22.5" customHeight="1"/>
    <row r="1617" ht="22.5" customHeight="1"/>
    <row r="1618" ht="22.5" customHeight="1"/>
    <row r="1619" ht="22.5" customHeight="1"/>
    <row r="1620" ht="22.5" customHeight="1"/>
    <row r="1621" ht="22.5" customHeight="1"/>
    <row r="1622" ht="22.5" customHeight="1"/>
    <row r="1623" ht="22.5" customHeight="1"/>
    <row r="1624" ht="22.5" customHeight="1"/>
    <row r="1625" ht="22.5" customHeight="1"/>
    <row r="1626" ht="22.5" customHeight="1"/>
    <row r="1627" ht="22.5" customHeight="1"/>
    <row r="1628" ht="22.5" customHeight="1"/>
    <row r="1629" ht="22.5" customHeight="1"/>
    <row r="1630" ht="22.5" customHeight="1"/>
    <row r="1631" ht="22.5" customHeight="1"/>
    <row r="1632" ht="22.5" customHeight="1"/>
    <row r="1633" ht="22.5" customHeight="1"/>
    <row r="1634" ht="22.5" customHeight="1"/>
    <row r="1635" ht="22.5" customHeight="1"/>
    <row r="1636" ht="22.5" customHeight="1"/>
    <row r="1637" ht="22.5" customHeight="1"/>
    <row r="1638" ht="22.5" customHeight="1"/>
    <row r="1639" ht="22.5" customHeight="1"/>
    <row r="1640" ht="22.5" customHeight="1"/>
    <row r="1641" ht="22.5" customHeight="1"/>
    <row r="1642" ht="22.5" customHeight="1"/>
    <row r="1643" ht="22.5" customHeight="1"/>
    <row r="1644" ht="22.5" customHeight="1"/>
    <row r="1645" ht="22.5" customHeight="1"/>
    <row r="1646" ht="22.5" customHeight="1"/>
    <row r="1647" ht="22.5" customHeight="1"/>
    <row r="1648" ht="22.5" customHeight="1"/>
    <row r="1649" ht="22.5" customHeight="1"/>
    <row r="1650" ht="22.5" customHeight="1"/>
    <row r="1651" ht="22.5" customHeight="1"/>
    <row r="1652" ht="22.5" customHeight="1"/>
    <row r="1653" ht="22.5" customHeight="1"/>
    <row r="1654" ht="22.5" customHeight="1"/>
    <row r="1655" ht="22.5" customHeight="1"/>
    <row r="1656" ht="22.5" customHeight="1"/>
    <row r="1657" ht="22.5" customHeight="1"/>
    <row r="1658" ht="22.5" customHeight="1"/>
    <row r="1659" ht="22.5" customHeight="1"/>
    <row r="1660" ht="22.5" customHeight="1"/>
    <row r="1661" ht="22.5" customHeight="1"/>
    <row r="1662" ht="22.5" customHeight="1"/>
    <row r="1663" ht="22.5" customHeight="1"/>
    <row r="1664" ht="22.5" customHeight="1"/>
    <row r="1665" ht="22.5" customHeight="1"/>
    <row r="1666" ht="22.5" customHeight="1"/>
    <row r="1667" ht="22.5" customHeight="1"/>
    <row r="1668" ht="22.5" customHeight="1"/>
    <row r="1669" ht="22.5" customHeight="1"/>
    <row r="1670" ht="22.5" customHeight="1"/>
    <row r="1671" ht="22.5" customHeight="1"/>
    <row r="1672" ht="22.5" customHeight="1"/>
    <row r="1673" ht="22.5" customHeight="1"/>
    <row r="1674" ht="22.5" customHeight="1"/>
    <row r="1675" ht="22.5" customHeight="1"/>
    <row r="1676" ht="22.5" customHeight="1"/>
    <row r="1677" ht="22.5" customHeight="1"/>
    <row r="1678" ht="22.5" customHeight="1"/>
    <row r="1679" ht="22.5" customHeight="1"/>
    <row r="1680" ht="22.5" customHeight="1"/>
    <row r="1681" ht="22.5" customHeight="1"/>
    <row r="1682" ht="22.5" customHeight="1"/>
    <row r="1683" ht="22.5" customHeight="1"/>
    <row r="1684" ht="22.5" customHeight="1"/>
    <row r="1685" ht="22.5" customHeight="1"/>
    <row r="1686" ht="22.5" customHeight="1"/>
    <row r="1687" ht="22.5" customHeight="1"/>
    <row r="1688" ht="22.5" customHeight="1"/>
    <row r="1689" ht="22.5" customHeight="1"/>
    <row r="1690" ht="22.5" customHeight="1"/>
    <row r="1691" ht="22.5" customHeight="1"/>
    <row r="1692" ht="22.5" customHeight="1"/>
    <row r="1693" ht="22.5" customHeight="1"/>
    <row r="1694" ht="22.5" customHeight="1"/>
    <row r="1695" ht="22.5" customHeight="1"/>
    <row r="1696" ht="22.5" customHeight="1"/>
    <row r="1697" ht="22.5" customHeight="1"/>
    <row r="1698" ht="22.5" customHeight="1"/>
    <row r="1699" ht="22.5" customHeight="1"/>
    <row r="1700" ht="22.5" customHeight="1"/>
    <row r="1701" ht="22.5" customHeight="1"/>
    <row r="1702" ht="22.5" customHeight="1"/>
    <row r="1703" ht="22.5" customHeight="1"/>
    <row r="1704" ht="22.5" customHeight="1"/>
    <row r="1705" ht="22.5" customHeight="1"/>
    <row r="1706" ht="22.5" customHeight="1"/>
    <row r="1707" ht="22.5" customHeight="1"/>
    <row r="1708" ht="22.5" customHeight="1"/>
    <row r="1709" ht="22.5" customHeight="1"/>
    <row r="1710" ht="22.5" customHeight="1"/>
    <row r="1711" ht="22.5" customHeight="1"/>
    <row r="1712" ht="22.5" customHeight="1"/>
    <row r="1713" ht="22.5" customHeight="1"/>
    <row r="1714" ht="22.5" customHeight="1"/>
    <row r="1715" ht="22.5" customHeight="1"/>
    <row r="1716" ht="22.5" customHeight="1"/>
    <row r="1717" ht="22.5" customHeight="1"/>
    <row r="1718" ht="22.5" customHeight="1"/>
    <row r="1719" ht="22.5" customHeight="1"/>
    <row r="1720" ht="22.5" customHeight="1"/>
    <row r="1721" ht="22.5" customHeight="1"/>
    <row r="1722" ht="22.5" customHeight="1"/>
    <row r="1723" ht="22.5" customHeight="1"/>
    <row r="1724" ht="22.5" customHeight="1"/>
    <row r="1725" ht="22.5" customHeight="1"/>
    <row r="1726" ht="22.5" customHeight="1"/>
    <row r="1727" ht="22.5" customHeight="1"/>
    <row r="1728" ht="22.5" customHeight="1"/>
    <row r="1729" ht="22.5" customHeight="1"/>
    <row r="1730" ht="22.5" customHeight="1"/>
    <row r="1731" ht="22.5" customHeight="1"/>
    <row r="1732" ht="22.5" customHeight="1"/>
    <row r="1733" ht="22.5" customHeight="1"/>
    <row r="1734" ht="22.5" customHeight="1"/>
    <row r="1735" ht="22.5" customHeight="1"/>
    <row r="1736" ht="22.5" customHeight="1"/>
    <row r="1737" ht="22.5" customHeight="1"/>
    <row r="1738" ht="22.5" customHeight="1"/>
    <row r="1739" ht="22.5" customHeight="1"/>
    <row r="1740" ht="22.5" customHeight="1"/>
    <row r="1741" ht="22.5" customHeight="1"/>
    <row r="1742" ht="22.5" customHeight="1"/>
    <row r="1743" ht="22.5" customHeight="1"/>
    <row r="1744" ht="22.5" customHeight="1"/>
    <row r="1745" ht="22.5" customHeight="1"/>
    <row r="1746" ht="22.5" customHeight="1"/>
    <row r="1747" ht="22.5" customHeight="1"/>
    <row r="1748" ht="22.5" customHeight="1"/>
    <row r="1749" ht="22.5" customHeight="1"/>
    <row r="1750" ht="22.5" customHeight="1"/>
    <row r="1751" ht="22.5" customHeight="1"/>
    <row r="1752" ht="22.5" customHeight="1"/>
    <row r="1753" ht="22.5" customHeight="1"/>
    <row r="1754" ht="22.5" customHeight="1"/>
    <row r="1755" ht="22.5" customHeight="1"/>
    <row r="1756" ht="22.5" customHeight="1"/>
    <row r="1757" ht="22.5" customHeight="1"/>
    <row r="1758" ht="22.5" customHeight="1"/>
    <row r="1759" ht="22.5" customHeight="1"/>
    <row r="1760" ht="22.5" customHeight="1"/>
    <row r="1761" ht="22.5" customHeight="1"/>
    <row r="1762" ht="22.5" customHeight="1"/>
    <row r="1763" ht="22.5" customHeight="1"/>
    <row r="1764" ht="22.5" customHeight="1"/>
    <row r="1765" ht="22.5" customHeight="1"/>
    <row r="1766" ht="22.5" customHeight="1"/>
    <row r="1767" ht="22.5" customHeight="1"/>
    <row r="1768" ht="22.5" customHeight="1"/>
    <row r="1769" ht="22.5" customHeight="1"/>
    <row r="1770" ht="22.5" customHeight="1"/>
    <row r="1771" ht="22.5" customHeight="1"/>
    <row r="1772" ht="22.5" customHeight="1"/>
    <row r="1773" ht="22.5" customHeight="1"/>
    <row r="1774" ht="22.5" customHeight="1"/>
    <row r="1775" ht="22.5" customHeight="1"/>
    <row r="1776" ht="22.5" customHeight="1"/>
    <row r="1777" ht="22.5" customHeight="1"/>
    <row r="1778" ht="22.5" customHeight="1"/>
    <row r="1779" ht="22.5" customHeight="1"/>
    <row r="1780" ht="22.5" customHeight="1"/>
    <row r="1781" ht="22.5" customHeight="1"/>
    <row r="1782" ht="22.5" customHeight="1"/>
    <row r="1783" ht="22.5" customHeight="1"/>
    <row r="1784" ht="22.5" customHeight="1"/>
    <row r="1785" ht="22.5" customHeight="1"/>
    <row r="1786" ht="22.5" customHeight="1"/>
    <row r="1787" ht="22.5" customHeight="1"/>
    <row r="1788" ht="22.5" customHeight="1"/>
    <row r="1789" ht="22.5" customHeight="1"/>
    <row r="1790" ht="22.5" customHeight="1"/>
    <row r="1791" ht="22.5" customHeight="1"/>
    <row r="1792" ht="22.5" customHeight="1"/>
    <row r="1793" ht="22.5" customHeight="1"/>
    <row r="1794" ht="22.5" customHeight="1"/>
    <row r="1795" ht="22.5" customHeight="1"/>
    <row r="1796" ht="22.5" customHeight="1"/>
    <row r="1797" ht="22.5" customHeight="1"/>
    <row r="1798" ht="22.5" customHeight="1"/>
    <row r="1799" ht="22.5" customHeight="1"/>
    <row r="1800" ht="22.5" customHeight="1"/>
    <row r="1801" ht="22.5" customHeight="1"/>
    <row r="1802" ht="22.5" customHeight="1"/>
    <row r="1803" ht="22.5" customHeight="1"/>
    <row r="1804" ht="22.5" customHeight="1"/>
    <row r="1805" ht="22.5" customHeight="1"/>
    <row r="1806" ht="22.5" customHeight="1"/>
    <row r="1807" ht="22.5" customHeight="1"/>
    <row r="1808" ht="22.5" customHeight="1"/>
    <row r="1809" ht="22.5" customHeight="1"/>
    <row r="1810" ht="22.5" customHeight="1"/>
    <row r="1811" ht="22.5" customHeight="1"/>
    <row r="1812" ht="22.5" customHeight="1"/>
    <row r="1813" ht="22.5" customHeight="1"/>
    <row r="1814" ht="22.5" customHeight="1"/>
    <row r="1815" ht="22.5" customHeight="1"/>
    <row r="1816" ht="22.5" customHeight="1"/>
    <row r="1817" ht="22.5" customHeight="1"/>
    <row r="1818" ht="22.5" customHeight="1"/>
    <row r="1819" ht="22.5" customHeight="1"/>
    <row r="1820" ht="22.5" customHeight="1"/>
    <row r="1821" ht="22.5" customHeight="1"/>
    <row r="1822" ht="22.5" customHeight="1"/>
    <row r="1823" ht="22.5" customHeight="1"/>
    <row r="1824" ht="22.5" customHeight="1"/>
    <row r="1825" ht="22.5" customHeight="1"/>
    <row r="1826" ht="22.5" customHeight="1"/>
    <row r="1827" ht="22.5" customHeight="1"/>
    <row r="1828" ht="22.5" customHeight="1"/>
    <row r="1829" ht="22.5" customHeight="1"/>
    <row r="1830" ht="22.5" customHeight="1"/>
    <row r="1831" ht="22.5" customHeight="1"/>
    <row r="1832" ht="22.5" customHeight="1"/>
    <row r="1833" ht="22.5" customHeight="1"/>
    <row r="1834" ht="22.5" customHeight="1"/>
    <row r="1835" ht="22.5" customHeight="1"/>
    <row r="1836" ht="22.5" customHeight="1"/>
    <row r="1837" ht="22.5" customHeight="1"/>
    <row r="1838" ht="22.5" customHeight="1"/>
    <row r="1839" ht="22.5" customHeight="1"/>
    <row r="1840" ht="22.5" customHeight="1"/>
    <row r="1841" ht="22.5" customHeight="1"/>
    <row r="1842" ht="22.5" customHeight="1"/>
    <row r="1843" ht="22.5" customHeight="1"/>
    <row r="1844" ht="22.5" customHeight="1"/>
    <row r="1845" ht="22.5" customHeight="1"/>
    <row r="1846" ht="22.5" customHeight="1"/>
    <row r="1847" ht="22.5" customHeight="1"/>
    <row r="1848" ht="22.5" customHeight="1"/>
    <row r="1849" ht="22.5" customHeight="1"/>
    <row r="1850" ht="22.5" customHeight="1"/>
    <row r="1851" ht="22.5" customHeight="1"/>
    <row r="1852" ht="22.5" customHeight="1"/>
    <row r="1853" ht="22.5" customHeight="1"/>
    <row r="1854" ht="22.5" customHeight="1"/>
    <row r="1855" ht="22.5" customHeight="1"/>
    <row r="1856" ht="22.5" customHeight="1"/>
    <row r="1857" ht="22.5" customHeight="1"/>
    <row r="1858" ht="22.5" customHeight="1"/>
    <row r="1859" ht="22.5" customHeight="1"/>
    <row r="1860" ht="22.5" customHeight="1"/>
    <row r="1861" ht="22.5" customHeight="1"/>
    <row r="1862" ht="22.5" customHeight="1"/>
    <row r="1863" ht="22.5" customHeight="1"/>
    <row r="1864" ht="22.5" customHeight="1"/>
    <row r="1865" ht="22.5" customHeight="1"/>
    <row r="1866" ht="22.5" customHeight="1"/>
    <row r="1867" ht="22.5" customHeight="1"/>
    <row r="1868" ht="22.5" customHeight="1"/>
    <row r="1869" ht="22.5" customHeight="1"/>
    <row r="1870" ht="22.5" customHeight="1"/>
    <row r="1871" ht="22.5" customHeight="1"/>
    <row r="1872" ht="22.5" customHeight="1"/>
    <row r="1873" ht="22.5" customHeight="1"/>
    <row r="1874" ht="22.5" customHeight="1"/>
    <row r="1875" ht="22.5" customHeight="1"/>
    <row r="1876" ht="22.5" customHeight="1"/>
    <row r="1877" ht="22.5" customHeight="1"/>
  </sheetData>
  <mergeCells count="3">
    <mergeCell ref="C6:F6"/>
    <mergeCell ref="C19:F19"/>
    <mergeCell ref="A3:H3"/>
  </mergeCells>
  <phoneticPr fontId="1" type="noConversion"/>
  <printOptions horizontalCentered="1"/>
  <pageMargins left="0.4" right="0.4" top="0.74803149606299213" bottom="0.9055118110236221" header="0.51181102362204722" footer="0.5905511811023622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E75"/>
  <sheetViews>
    <sheetView view="pageBreakPreview" zoomScaleNormal="100" zoomScaleSheetLayoutView="100" workbookViewId="0">
      <selection activeCell="I24" sqref="I24"/>
    </sheetView>
  </sheetViews>
  <sheetFormatPr defaultRowHeight="39.950000000000003" customHeight="1"/>
  <cols>
    <col min="1" max="1" width="10.75" customWidth="1"/>
    <col min="2" max="2" width="23.125" customWidth="1"/>
    <col min="3" max="3" width="20.625" customWidth="1"/>
    <col min="4" max="4" width="11.875" customWidth="1"/>
    <col min="5" max="5" width="11.125" customWidth="1"/>
    <col min="6" max="6" width="1" customWidth="1"/>
  </cols>
  <sheetData>
    <row r="1" spans="1:5" ht="27.6" customHeight="1">
      <c r="A1" s="77" t="s">
        <v>37</v>
      </c>
      <c r="B1" s="9"/>
      <c r="C1" s="9"/>
      <c r="D1" s="9"/>
      <c r="E1" s="6"/>
    </row>
    <row r="2" spans="1:5" ht="27.6" customHeight="1">
      <c r="A2" s="77"/>
      <c r="B2" s="77"/>
      <c r="C2" s="77"/>
      <c r="D2" s="77"/>
      <c r="E2" s="6"/>
    </row>
    <row r="3" spans="1:5" ht="27.6" customHeight="1">
      <c r="A3" s="5"/>
      <c r="B3" s="6"/>
      <c r="C3" s="6"/>
      <c r="D3" s="6"/>
      <c r="E3" s="6"/>
    </row>
    <row r="4" spans="1:5" ht="27.6" customHeight="1">
      <c r="A4" s="5"/>
      <c r="B4" s="6"/>
      <c r="C4" s="6"/>
      <c r="D4" s="6"/>
      <c r="E4" s="6"/>
    </row>
    <row r="5" spans="1:5" ht="27.6" customHeight="1">
      <c r="A5" s="77" t="s">
        <v>38</v>
      </c>
      <c r="B5" s="9"/>
      <c r="C5" s="9"/>
      <c r="D5" s="9"/>
      <c r="E5" s="6"/>
    </row>
    <row r="6" spans="1:5" ht="27.6" customHeight="1">
      <c r="A6" s="5"/>
      <c r="B6" s="6"/>
      <c r="C6" s="6"/>
      <c r="D6" s="6"/>
      <c r="E6" s="6"/>
    </row>
    <row r="7" spans="1:5" ht="27.6" customHeight="1">
      <c r="A7" s="5"/>
      <c r="B7" s="6"/>
      <c r="C7" s="6"/>
      <c r="D7" s="6"/>
      <c r="E7" s="6"/>
    </row>
    <row r="8" spans="1:5" ht="27.6" customHeight="1">
      <c r="A8" s="5"/>
      <c r="B8" s="6"/>
      <c r="C8" s="6"/>
      <c r="D8" s="6"/>
      <c r="E8" s="6"/>
    </row>
    <row r="9" spans="1:5" ht="27.6" customHeight="1">
      <c r="A9" s="77" t="s">
        <v>39</v>
      </c>
      <c r="B9" s="9"/>
      <c r="C9" s="9"/>
      <c r="D9" s="9"/>
      <c r="E9" s="9"/>
    </row>
    <row r="10" spans="1:5" ht="27.6" customHeight="1">
      <c r="A10" s="5"/>
      <c r="B10" s="6"/>
      <c r="C10" s="6"/>
      <c r="D10" s="6"/>
      <c r="E10" s="6"/>
    </row>
    <row r="11" spans="1:5" ht="27.6" customHeight="1">
      <c r="A11" s="5"/>
      <c r="B11" s="6"/>
      <c r="C11" s="6"/>
      <c r="D11" s="6"/>
      <c r="E11" s="6"/>
    </row>
    <row r="12" spans="1:5" ht="27.6" customHeight="1">
      <c r="A12" s="3"/>
      <c r="B12" s="3"/>
      <c r="C12" s="3"/>
      <c r="D12" s="4"/>
      <c r="E12" s="4"/>
    </row>
    <row r="13" spans="1:5" ht="27.6" customHeight="1">
      <c r="A13" s="77" t="s">
        <v>40</v>
      </c>
      <c r="B13" s="9"/>
      <c r="C13" s="9"/>
      <c r="D13" s="9"/>
      <c r="E13" s="9"/>
    </row>
    <row r="14" spans="1:5" ht="27.6" customHeight="1">
      <c r="A14" s="5"/>
      <c r="B14" s="6"/>
      <c r="C14" s="6"/>
      <c r="D14" s="6"/>
      <c r="E14" s="6"/>
    </row>
    <row r="15" spans="1:5" ht="27.6" customHeight="1">
      <c r="A15" s="5"/>
      <c r="B15" s="6"/>
      <c r="C15" s="6"/>
      <c r="D15" s="6"/>
      <c r="E15" s="6"/>
    </row>
    <row r="16" spans="1:5" ht="27.6" customHeight="1">
      <c r="A16" s="3"/>
      <c r="B16" s="3"/>
      <c r="C16" s="3"/>
      <c r="D16" s="4"/>
      <c r="E16" s="4"/>
    </row>
    <row r="17" spans="1:5" ht="27.6" customHeight="1">
      <c r="A17" s="77" t="s">
        <v>41</v>
      </c>
      <c r="B17" s="9"/>
      <c r="C17" s="9"/>
      <c r="D17" s="9"/>
      <c r="E17" s="9"/>
    </row>
    <row r="18" spans="1:5" ht="27.6" customHeight="1">
      <c r="A18" s="5"/>
      <c r="B18" s="6"/>
      <c r="C18" s="6"/>
      <c r="D18" s="6"/>
      <c r="E18" s="6"/>
    </row>
    <row r="19" spans="1:5" ht="27.6" customHeight="1">
      <c r="A19" s="5"/>
      <c r="B19" s="6"/>
      <c r="C19" s="6"/>
      <c r="D19" s="6"/>
      <c r="E19" s="6"/>
    </row>
    <row r="20" spans="1:5" ht="27.6" customHeight="1">
      <c r="A20" s="78"/>
      <c r="B20" s="78"/>
      <c r="C20" s="78"/>
      <c r="D20" s="79"/>
      <c r="E20" s="4"/>
    </row>
    <row r="21" spans="1:5" ht="27.6" customHeight="1">
      <c r="A21" s="77" t="s">
        <v>42</v>
      </c>
      <c r="B21" s="9"/>
      <c r="C21" s="9"/>
      <c r="D21" s="9"/>
      <c r="E21" s="6"/>
    </row>
    <row r="22" spans="1:5" ht="27.6" customHeight="1">
      <c r="A22" s="5"/>
      <c r="B22" s="6"/>
      <c r="C22" s="6"/>
      <c r="D22" s="6"/>
      <c r="E22" s="6"/>
    </row>
    <row r="23" spans="1:5" ht="27.6" customHeight="1">
      <c r="A23" s="5"/>
      <c r="B23" s="6"/>
      <c r="C23" s="6"/>
      <c r="D23" s="6"/>
      <c r="E23" s="6"/>
    </row>
    <row r="24" spans="1:5" ht="27.6" customHeight="1">
      <c r="A24" s="5"/>
      <c r="B24" s="6"/>
      <c r="C24" s="6"/>
      <c r="D24" s="6"/>
      <c r="E24" s="6"/>
    </row>
    <row r="25" spans="1:5" ht="27.6" customHeight="1">
      <c r="A25" s="5"/>
      <c r="B25" s="6"/>
      <c r="C25" s="6"/>
      <c r="D25" s="6"/>
      <c r="E25" s="6"/>
    </row>
    <row r="26" spans="1:5" ht="27.6" customHeight="1">
      <c r="A26" s="5"/>
      <c r="B26" s="6"/>
      <c r="C26" s="6"/>
      <c r="D26" s="6" t="s">
        <v>43</v>
      </c>
      <c r="E26" s="6" t="s">
        <v>44</v>
      </c>
    </row>
    <row r="27" spans="1:5" ht="27.6" customHeight="1">
      <c r="A27" s="77" t="s">
        <v>149</v>
      </c>
      <c r="B27" s="9"/>
      <c r="C27" s="9"/>
      <c r="D27" s="9"/>
      <c r="E27" s="6"/>
    </row>
    <row r="28" spans="1:5" ht="27.6" customHeight="1">
      <c r="A28" s="5"/>
      <c r="B28" s="6"/>
      <c r="C28" s="6"/>
      <c r="D28" s="6"/>
      <c r="E28" s="6"/>
    </row>
    <row r="29" spans="1:5" ht="27.6" customHeight="1">
      <c r="A29" s="5"/>
      <c r="B29" s="6"/>
      <c r="C29" s="6"/>
      <c r="D29" s="6"/>
      <c r="E29" s="6"/>
    </row>
    <row r="30" spans="1:5" ht="27.6" customHeight="1">
      <c r="A30" s="5"/>
      <c r="B30" s="6"/>
      <c r="C30" s="6"/>
      <c r="D30" s="6"/>
      <c r="E30" s="6"/>
    </row>
    <row r="31" spans="1:5" ht="27.6" customHeight="1">
      <c r="A31" s="5"/>
      <c r="B31" s="6"/>
      <c r="C31" s="6"/>
      <c r="D31" s="6"/>
      <c r="E31" s="6"/>
    </row>
    <row r="32" spans="1:5" ht="27.6" customHeight="1">
      <c r="A32" s="5"/>
      <c r="B32" s="6"/>
      <c r="C32" s="6"/>
      <c r="D32" s="6"/>
      <c r="E32" s="6"/>
    </row>
    <row r="33" spans="1:5" ht="27.6" customHeight="1">
      <c r="A33" s="5"/>
      <c r="B33" s="6"/>
      <c r="C33" s="6"/>
      <c r="D33" s="6"/>
      <c r="E33" s="6"/>
    </row>
    <row r="34" spans="1:5" ht="27.6" customHeight="1">
      <c r="A34" s="5"/>
      <c r="B34" s="6"/>
      <c r="C34" s="6"/>
      <c r="D34" s="6"/>
      <c r="E34" s="6"/>
    </row>
    <row r="35" spans="1:5" ht="27.6" customHeight="1">
      <c r="A35" s="5"/>
      <c r="B35" s="6"/>
      <c r="C35" s="6"/>
      <c r="D35" s="6"/>
      <c r="E35" s="6"/>
    </row>
    <row r="36" spans="1:5" ht="27.6" customHeight="1">
      <c r="A36" s="5"/>
      <c r="B36" s="6"/>
      <c r="C36" s="6"/>
      <c r="D36" s="6"/>
      <c r="E36" s="6"/>
    </row>
    <row r="37" spans="1:5" ht="27.6" customHeight="1">
      <c r="A37" s="5"/>
      <c r="B37" s="6"/>
      <c r="C37" s="6"/>
      <c r="D37" s="6"/>
      <c r="E37" s="6"/>
    </row>
    <row r="38" spans="1:5" ht="27.6" customHeight="1">
      <c r="A38" s="5"/>
      <c r="B38" s="6"/>
      <c r="C38" s="6"/>
      <c r="D38" s="6"/>
      <c r="E38" s="6"/>
    </row>
    <row r="39" spans="1:5" ht="27.6" customHeight="1">
      <c r="A39" s="5"/>
      <c r="B39" s="6"/>
      <c r="C39" s="6"/>
      <c r="D39" s="6"/>
      <c r="E39" s="6"/>
    </row>
    <row r="40" spans="1:5" ht="27.6" customHeight="1">
      <c r="A40" s="5"/>
      <c r="B40" s="6"/>
      <c r="C40" s="6"/>
      <c r="D40" s="6"/>
      <c r="E40" s="6"/>
    </row>
    <row r="41" spans="1:5" ht="27.6" customHeight="1">
      <c r="A41" s="3"/>
      <c r="B41" s="3"/>
      <c r="C41" s="3"/>
      <c r="D41" s="4"/>
      <c r="E41" s="4"/>
    </row>
    <row r="42" spans="1:5" ht="27.6" customHeight="1">
      <c r="A42" s="3" t="s">
        <v>45</v>
      </c>
      <c r="B42" s="3"/>
      <c r="C42" s="3"/>
      <c r="D42" s="4"/>
      <c r="E42" s="4"/>
    </row>
    <row r="43" spans="1:5" ht="20.25" customHeight="1"/>
    <row r="44" spans="1:5" ht="20.25" customHeight="1"/>
    <row r="45" spans="1:5" ht="20.25" customHeight="1"/>
    <row r="46" spans="1:5" ht="20.25" customHeight="1"/>
    <row r="47" spans="1:5" ht="20.25" customHeight="1"/>
    <row r="48" spans="1:5" ht="20.25" customHeight="1"/>
    <row r="49" ht="20.25" customHeight="1"/>
    <row r="50" ht="20.25" customHeight="1"/>
    <row r="51" ht="20.25" customHeight="1"/>
    <row r="52" ht="20.25" customHeight="1"/>
    <row r="53" ht="20.25" customHeight="1"/>
    <row r="54" ht="20.25" customHeight="1"/>
    <row r="55" ht="20.25" customHeight="1"/>
    <row r="56" ht="20.25" customHeight="1"/>
    <row r="57" ht="20.25" customHeight="1"/>
    <row r="58" ht="20.25" customHeight="1"/>
    <row r="59" ht="20.25" customHeight="1"/>
    <row r="60" ht="20.25" customHeight="1"/>
    <row r="61" ht="20.25" customHeight="1"/>
    <row r="62" ht="20.25" customHeight="1"/>
    <row r="63" ht="20.25" customHeight="1"/>
    <row r="64" ht="20.25" customHeight="1"/>
    <row r="65" ht="20.25" customHeight="1"/>
    <row r="66" ht="20.25" customHeight="1"/>
    <row r="67" ht="20.25" customHeight="1"/>
    <row r="68" ht="20.25" customHeight="1"/>
    <row r="69" ht="20.25" customHeight="1"/>
    <row r="70" ht="20.25" customHeight="1"/>
    <row r="71" ht="20.25" customHeight="1"/>
    <row r="72" ht="20.25" customHeight="1"/>
    <row r="73" ht="20.25" customHeight="1"/>
    <row r="74" ht="20.25" customHeight="1"/>
    <row r="75" ht="20.25" customHeight="1"/>
  </sheetData>
  <phoneticPr fontId="1" type="noConversion"/>
  <printOptions horizontalCentered="1"/>
  <pageMargins left="0.71" right="0.73" top="0.93" bottom="0.67" header="0.78" footer="0.4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B1:K61"/>
  <sheetViews>
    <sheetView view="pageBreakPreview" zoomScaleNormal="100" zoomScaleSheetLayoutView="100" workbookViewId="0">
      <pane ySplit="4" topLeftCell="A5" activePane="bottomLeft" state="frozen"/>
      <selection pane="bottomLeft" activeCell="C20" sqref="C20"/>
    </sheetView>
  </sheetViews>
  <sheetFormatPr defaultColWidth="8.75" defaultRowHeight="12.75"/>
  <cols>
    <col min="1" max="1" width="0.75" style="12" customWidth="1"/>
    <col min="2" max="2" width="3.875" style="12" customWidth="1"/>
    <col min="3" max="3" width="20.875" style="12" customWidth="1"/>
    <col min="4" max="4" width="18" style="12" customWidth="1"/>
    <col min="5" max="5" width="6.25" style="28" customWidth="1"/>
    <col min="6" max="6" width="3.375" style="12" customWidth="1"/>
    <col min="7" max="7" width="10.25" style="28" customWidth="1"/>
    <col min="8" max="8" width="3.375" style="12" customWidth="1"/>
    <col min="9" max="9" width="6.75" style="33" customWidth="1"/>
    <col min="10" max="10" width="10.25" style="33" customWidth="1"/>
    <col min="11" max="11" width="9.375" style="29" customWidth="1"/>
    <col min="12" max="16384" width="8.75" style="12"/>
  </cols>
  <sheetData>
    <row r="1" spans="2:11" ht="25.15" customHeight="1">
      <c r="B1" s="101" t="s">
        <v>46</v>
      </c>
      <c r="C1" s="102"/>
      <c r="D1" s="102"/>
      <c r="E1" s="102"/>
      <c r="F1" s="102"/>
      <c r="G1" s="102"/>
      <c r="H1" s="102"/>
      <c r="I1" s="102"/>
      <c r="J1" s="102"/>
      <c r="K1" s="102"/>
    </row>
    <row r="2" spans="2:11" ht="10.15" customHeight="1">
      <c r="B2" s="103"/>
      <c r="C2" s="103"/>
      <c r="D2" s="103"/>
      <c r="E2" s="103"/>
      <c r="F2" s="103"/>
      <c r="G2" s="103"/>
      <c r="H2" s="103"/>
      <c r="I2" s="103"/>
      <c r="J2" s="103"/>
      <c r="K2" s="103"/>
    </row>
    <row r="3" spans="2:11" ht="30" customHeight="1">
      <c r="B3" s="104" t="s">
        <v>47</v>
      </c>
      <c r="C3" s="106" t="s">
        <v>48</v>
      </c>
      <c r="D3" s="106" t="s">
        <v>49</v>
      </c>
      <c r="E3" s="108" t="s">
        <v>50</v>
      </c>
      <c r="F3" s="106" t="s">
        <v>51</v>
      </c>
      <c r="G3" s="94" t="s">
        <v>52</v>
      </c>
      <c r="H3" s="95"/>
      <c r="I3" s="95"/>
      <c r="J3" s="96"/>
      <c r="K3" s="97" t="s">
        <v>53</v>
      </c>
    </row>
    <row r="4" spans="2:11" ht="30" customHeight="1">
      <c r="B4" s="105"/>
      <c r="C4" s="107"/>
      <c r="D4" s="107"/>
      <c r="E4" s="109"/>
      <c r="F4" s="107"/>
      <c r="G4" s="44" t="s">
        <v>54</v>
      </c>
      <c r="H4" s="99" t="s">
        <v>55</v>
      </c>
      <c r="I4" s="100"/>
      <c r="J4" s="45" t="s">
        <v>56</v>
      </c>
      <c r="K4" s="98"/>
    </row>
    <row r="5" spans="2:11" ht="30" customHeight="1">
      <c r="B5" s="13" t="s">
        <v>57</v>
      </c>
      <c r="C5" s="92" t="str">
        <f>총공사기간!A3</f>
        <v>공사명 :  일도2동 두문이 마을 자원순환센터 조성사업 건축공사</v>
      </c>
      <c r="D5" s="93"/>
      <c r="E5" s="14"/>
      <c r="F5" s="15" t="s">
        <v>57</v>
      </c>
      <c r="G5" s="39">
        <v>0</v>
      </c>
      <c r="H5" s="40" t="s">
        <v>57</v>
      </c>
      <c r="I5" s="41">
        <v>0</v>
      </c>
      <c r="J5" s="42">
        <v>0</v>
      </c>
      <c r="K5" s="43"/>
    </row>
    <row r="6" spans="2:11" ht="30" customHeight="1">
      <c r="B6" s="17" t="s">
        <v>57</v>
      </c>
      <c r="C6" s="18" t="s">
        <v>58</v>
      </c>
      <c r="D6" s="18" t="s">
        <v>57</v>
      </c>
      <c r="E6" s="14"/>
      <c r="F6" s="84" t="s">
        <v>57</v>
      </c>
      <c r="G6" s="30"/>
      <c r="H6" s="35" t="s">
        <v>57</v>
      </c>
      <c r="I6" s="20"/>
      <c r="J6" s="32"/>
      <c r="K6" s="19"/>
    </row>
    <row r="7" spans="2:11" ht="30" customHeight="1">
      <c r="B7" s="13" t="s">
        <v>57</v>
      </c>
      <c r="C7" s="82" t="s">
        <v>57</v>
      </c>
      <c r="D7" s="82" t="s">
        <v>57</v>
      </c>
      <c r="E7" s="14"/>
      <c r="F7" s="15" t="s">
        <v>57</v>
      </c>
      <c r="G7" s="30"/>
      <c r="H7" s="34"/>
      <c r="I7" s="36"/>
      <c r="J7" s="37"/>
      <c r="K7" s="16"/>
    </row>
    <row r="8" spans="2:11" ht="30" customHeight="1">
      <c r="B8" s="17" t="s">
        <v>59</v>
      </c>
      <c r="C8" s="18" t="s">
        <v>60</v>
      </c>
      <c r="D8" s="18"/>
      <c r="E8" s="14"/>
      <c r="F8" s="84"/>
      <c r="G8" s="30"/>
      <c r="H8" s="15"/>
      <c r="I8" s="36"/>
      <c r="J8" s="37"/>
      <c r="K8" s="16"/>
    </row>
    <row r="9" spans="2:11" ht="30" customHeight="1">
      <c r="B9" s="13" t="s">
        <v>57</v>
      </c>
      <c r="C9" s="82" t="s">
        <v>61</v>
      </c>
      <c r="D9" s="82" t="s">
        <v>57</v>
      </c>
      <c r="E9" s="14"/>
      <c r="F9" s="15" t="s">
        <v>62</v>
      </c>
      <c r="G9" s="30">
        <v>200</v>
      </c>
      <c r="H9" s="15" t="str">
        <f>F9</f>
        <v>m</v>
      </c>
      <c r="I9" s="36" t="s">
        <v>63</v>
      </c>
      <c r="J9" s="37">
        <f>E9/G9</f>
        <v>0</v>
      </c>
      <c r="K9" s="16"/>
    </row>
    <row r="10" spans="2:11" ht="30" customHeight="1">
      <c r="B10" s="13" t="s">
        <v>57</v>
      </c>
      <c r="C10" s="82" t="s">
        <v>64</v>
      </c>
      <c r="D10" s="82" t="s">
        <v>65</v>
      </c>
      <c r="E10" s="14">
        <v>0.41</v>
      </c>
      <c r="F10" s="15" t="s">
        <v>66</v>
      </c>
      <c r="G10" s="30">
        <v>50</v>
      </c>
      <c r="H10" s="15" t="str">
        <f t="shared" ref="H10:H53" si="0">F10</f>
        <v>㎥</v>
      </c>
      <c r="I10" s="36" t="s">
        <v>63</v>
      </c>
      <c r="J10" s="37">
        <f t="shared" ref="J10:J53" si="1">E10/G10</f>
        <v>8.199999999999999E-3</v>
      </c>
      <c r="K10" s="16"/>
    </row>
    <row r="11" spans="2:11" ht="30" customHeight="1">
      <c r="B11" s="13" t="s">
        <v>57</v>
      </c>
      <c r="C11" s="82" t="s">
        <v>67</v>
      </c>
      <c r="D11" s="82" t="s">
        <v>65</v>
      </c>
      <c r="E11" s="14">
        <v>0</v>
      </c>
      <c r="F11" s="15" t="s">
        <v>66</v>
      </c>
      <c r="G11" s="30">
        <v>20</v>
      </c>
      <c r="H11" s="15" t="str">
        <f t="shared" si="0"/>
        <v>㎥</v>
      </c>
      <c r="I11" s="36" t="s">
        <v>63</v>
      </c>
      <c r="J11" s="37">
        <f t="shared" si="1"/>
        <v>0</v>
      </c>
      <c r="K11" s="16"/>
    </row>
    <row r="12" spans="2:11" ht="30" customHeight="1">
      <c r="B12" s="13" t="s">
        <v>57</v>
      </c>
      <c r="C12" s="82" t="s">
        <v>68</v>
      </c>
      <c r="D12" s="82" t="s">
        <v>69</v>
      </c>
      <c r="E12" s="14">
        <v>4.05</v>
      </c>
      <c r="F12" s="15" t="s">
        <v>66</v>
      </c>
      <c r="G12" s="30">
        <v>50</v>
      </c>
      <c r="H12" s="15" t="str">
        <f t="shared" si="0"/>
        <v>㎥</v>
      </c>
      <c r="I12" s="36" t="s">
        <v>63</v>
      </c>
      <c r="J12" s="37">
        <f t="shared" si="1"/>
        <v>8.1000000000000003E-2</v>
      </c>
      <c r="K12" s="16"/>
    </row>
    <row r="13" spans="2:11" ht="30" customHeight="1">
      <c r="B13" s="13" t="s">
        <v>57</v>
      </c>
      <c r="C13" s="82" t="s">
        <v>57</v>
      </c>
      <c r="D13" s="18"/>
      <c r="E13" s="14"/>
      <c r="F13" s="84"/>
      <c r="G13" s="30"/>
      <c r="H13" s="15"/>
      <c r="I13" s="36"/>
      <c r="J13" s="37"/>
      <c r="K13" s="16"/>
    </row>
    <row r="14" spans="2:11" ht="30" customHeight="1">
      <c r="B14" s="17" t="s">
        <v>70</v>
      </c>
      <c r="C14" s="18" t="s">
        <v>71</v>
      </c>
      <c r="D14" s="18"/>
      <c r="E14" s="14"/>
      <c r="F14" s="84"/>
      <c r="G14" s="30"/>
      <c r="H14" s="15"/>
      <c r="I14" s="36"/>
      <c r="J14" s="37"/>
      <c r="K14" s="16"/>
    </row>
    <row r="15" spans="2:11" ht="30" customHeight="1">
      <c r="B15" s="13" t="s">
        <v>57</v>
      </c>
      <c r="C15" s="82" t="s">
        <v>72</v>
      </c>
      <c r="D15" s="82" t="s">
        <v>73</v>
      </c>
      <c r="E15" s="14">
        <v>0</v>
      </c>
      <c r="F15" s="15" t="s">
        <v>66</v>
      </c>
      <c r="G15" s="30">
        <v>100</v>
      </c>
      <c r="H15" s="15" t="str">
        <f t="shared" si="0"/>
        <v>㎥</v>
      </c>
      <c r="I15" s="36" t="s">
        <v>63</v>
      </c>
      <c r="J15" s="37">
        <f t="shared" si="1"/>
        <v>0</v>
      </c>
      <c r="K15" s="16"/>
    </row>
    <row r="16" spans="2:11" ht="30" customHeight="1">
      <c r="B16" s="13" t="s">
        <v>57</v>
      </c>
      <c r="C16" s="82" t="s">
        <v>74</v>
      </c>
      <c r="D16" s="82" t="s">
        <v>69</v>
      </c>
      <c r="E16" s="14">
        <v>0</v>
      </c>
      <c r="F16" s="15" t="s">
        <v>66</v>
      </c>
      <c r="G16" s="30">
        <v>100</v>
      </c>
      <c r="H16" s="15" t="str">
        <f t="shared" si="0"/>
        <v>㎥</v>
      </c>
      <c r="I16" s="36" t="s">
        <v>63</v>
      </c>
      <c r="J16" s="37">
        <f t="shared" si="1"/>
        <v>0</v>
      </c>
      <c r="K16" s="16"/>
    </row>
    <row r="17" spans="2:11" ht="30" customHeight="1">
      <c r="B17" s="13" t="s">
        <v>57</v>
      </c>
      <c r="C17" s="82" t="s">
        <v>75</v>
      </c>
      <c r="D17" s="82" t="s">
        <v>76</v>
      </c>
      <c r="E17" s="14">
        <v>36.86</v>
      </c>
      <c r="F17" s="15" t="s">
        <v>66</v>
      </c>
      <c r="G17" s="30">
        <v>50</v>
      </c>
      <c r="H17" s="15" t="str">
        <f t="shared" si="0"/>
        <v>㎥</v>
      </c>
      <c r="I17" s="36" t="s">
        <v>63</v>
      </c>
      <c r="J17" s="37">
        <f t="shared" si="1"/>
        <v>0.73719999999999997</v>
      </c>
      <c r="K17" s="16"/>
    </row>
    <row r="18" spans="2:11" ht="30" customHeight="1">
      <c r="B18" s="13" t="s">
        <v>57</v>
      </c>
      <c r="C18" s="82" t="s">
        <v>77</v>
      </c>
      <c r="D18" s="82" t="s">
        <v>78</v>
      </c>
      <c r="E18" s="14">
        <v>0</v>
      </c>
      <c r="F18" s="15" t="s">
        <v>66</v>
      </c>
      <c r="G18" s="30">
        <v>50</v>
      </c>
      <c r="H18" s="15" t="str">
        <f t="shared" si="0"/>
        <v>㎥</v>
      </c>
      <c r="I18" s="36" t="s">
        <v>63</v>
      </c>
      <c r="J18" s="37">
        <f t="shared" si="1"/>
        <v>0</v>
      </c>
      <c r="K18" s="16"/>
    </row>
    <row r="19" spans="2:11" ht="30" customHeight="1">
      <c r="B19" s="13" t="s">
        <v>57</v>
      </c>
      <c r="C19" s="82" t="s">
        <v>79</v>
      </c>
      <c r="D19" s="82" t="s">
        <v>76</v>
      </c>
      <c r="E19" s="14">
        <v>89.79</v>
      </c>
      <c r="F19" s="15" t="s">
        <v>66</v>
      </c>
      <c r="G19" s="30">
        <v>50</v>
      </c>
      <c r="H19" s="15" t="str">
        <f t="shared" si="0"/>
        <v>㎥</v>
      </c>
      <c r="I19" s="36" t="s">
        <v>63</v>
      </c>
      <c r="J19" s="37">
        <f t="shared" si="1"/>
        <v>1.7958000000000001</v>
      </c>
      <c r="K19" s="16"/>
    </row>
    <row r="20" spans="2:11" ht="30" customHeight="1">
      <c r="B20" s="13" t="s">
        <v>57</v>
      </c>
      <c r="C20" s="82" t="s">
        <v>80</v>
      </c>
      <c r="D20" s="82" t="s">
        <v>81</v>
      </c>
      <c r="E20" s="14"/>
      <c r="F20" s="15" t="s">
        <v>66</v>
      </c>
      <c r="G20" s="30">
        <v>200</v>
      </c>
      <c r="H20" s="15" t="str">
        <f t="shared" si="0"/>
        <v>㎥</v>
      </c>
      <c r="I20" s="36" t="s">
        <v>63</v>
      </c>
      <c r="J20" s="37">
        <f t="shared" si="1"/>
        <v>0</v>
      </c>
      <c r="K20" s="16"/>
    </row>
    <row r="21" spans="2:11" ht="30" customHeight="1">
      <c r="B21" s="13" t="s">
        <v>57</v>
      </c>
      <c r="C21" s="82" t="s">
        <v>57</v>
      </c>
      <c r="D21" s="82" t="s">
        <v>57</v>
      </c>
      <c r="E21" s="14"/>
      <c r="F21" s="84"/>
      <c r="G21" s="30"/>
      <c r="H21" s="15"/>
      <c r="I21" s="36"/>
      <c r="J21" s="37"/>
      <c r="K21" s="16"/>
    </row>
    <row r="22" spans="2:11" ht="30" customHeight="1">
      <c r="B22" s="17" t="s">
        <v>82</v>
      </c>
      <c r="C22" s="18" t="s">
        <v>83</v>
      </c>
      <c r="D22" s="18" t="s">
        <v>57</v>
      </c>
      <c r="E22" s="14"/>
      <c r="F22" s="84"/>
      <c r="G22" s="30"/>
      <c r="H22" s="15"/>
      <c r="I22" s="36"/>
      <c r="J22" s="37"/>
      <c r="K22" s="16"/>
    </row>
    <row r="23" spans="2:11" ht="30" customHeight="1">
      <c r="B23" s="13" t="s">
        <v>57</v>
      </c>
      <c r="C23" s="82" t="s">
        <v>84</v>
      </c>
      <c r="D23" s="82" t="s">
        <v>85</v>
      </c>
      <c r="E23" s="14">
        <v>45</v>
      </c>
      <c r="F23" s="15" t="s">
        <v>86</v>
      </c>
      <c r="G23" s="30">
        <v>50</v>
      </c>
      <c r="H23" s="15" t="str">
        <f t="shared" si="0"/>
        <v>m</v>
      </c>
      <c r="I23" s="36" t="s">
        <v>63</v>
      </c>
      <c r="J23" s="37">
        <f t="shared" si="1"/>
        <v>0.9</v>
      </c>
      <c r="K23" s="16"/>
    </row>
    <row r="24" spans="2:11" ht="30" customHeight="1">
      <c r="B24" s="13" t="s">
        <v>57</v>
      </c>
      <c r="C24" s="82" t="s">
        <v>87</v>
      </c>
      <c r="D24" s="82" t="s">
        <v>88</v>
      </c>
      <c r="E24" s="14">
        <v>20</v>
      </c>
      <c r="F24" s="15" t="s">
        <v>66</v>
      </c>
      <c r="G24" s="30">
        <v>30</v>
      </c>
      <c r="H24" s="15" t="str">
        <f t="shared" si="0"/>
        <v>㎥</v>
      </c>
      <c r="I24" s="36" t="s">
        <v>63</v>
      </c>
      <c r="J24" s="37">
        <f t="shared" si="1"/>
        <v>0.66666666666666663</v>
      </c>
      <c r="K24" s="16"/>
    </row>
    <row r="25" spans="2:11" ht="30" customHeight="1">
      <c r="B25" s="13" t="s">
        <v>57</v>
      </c>
      <c r="C25" s="82" t="s">
        <v>89</v>
      </c>
      <c r="D25" s="82" t="s">
        <v>90</v>
      </c>
      <c r="E25" s="14">
        <v>1</v>
      </c>
      <c r="F25" s="15" t="s">
        <v>91</v>
      </c>
      <c r="G25" s="30">
        <v>10</v>
      </c>
      <c r="H25" s="15" t="str">
        <f t="shared" si="0"/>
        <v>개소</v>
      </c>
      <c r="I25" s="36" t="s">
        <v>63</v>
      </c>
      <c r="J25" s="37">
        <f t="shared" si="1"/>
        <v>0.1</v>
      </c>
      <c r="K25" s="16"/>
    </row>
    <row r="26" spans="2:11" ht="30" customHeight="1">
      <c r="B26" s="13" t="s">
        <v>57</v>
      </c>
      <c r="C26" s="82" t="s">
        <v>92</v>
      </c>
      <c r="D26" s="82" t="s">
        <v>93</v>
      </c>
      <c r="E26" s="14">
        <v>1</v>
      </c>
      <c r="F26" s="15" t="s">
        <v>91</v>
      </c>
      <c r="G26" s="30">
        <v>10</v>
      </c>
      <c r="H26" s="15" t="str">
        <f t="shared" si="0"/>
        <v>개소</v>
      </c>
      <c r="I26" s="36" t="s">
        <v>63</v>
      </c>
      <c r="J26" s="37">
        <f t="shared" si="1"/>
        <v>0.1</v>
      </c>
      <c r="K26" s="16"/>
    </row>
    <row r="27" spans="2:11" ht="30" customHeight="1">
      <c r="B27" s="13" t="s">
        <v>57</v>
      </c>
      <c r="C27" s="82" t="s">
        <v>57</v>
      </c>
      <c r="D27" s="82" t="s">
        <v>57</v>
      </c>
      <c r="E27" s="14"/>
      <c r="F27" s="84"/>
      <c r="G27" s="30"/>
      <c r="H27" s="15"/>
      <c r="I27" s="36"/>
      <c r="J27" s="37"/>
      <c r="K27" s="16"/>
    </row>
    <row r="28" spans="2:11" ht="30" customHeight="1">
      <c r="B28" s="17">
        <v>4</v>
      </c>
      <c r="C28" s="18" t="s">
        <v>94</v>
      </c>
      <c r="D28" s="18" t="s">
        <v>57</v>
      </c>
      <c r="E28" s="14"/>
      <c r="F28" s="84"/>
      <c r="G28" s="30"/>
      <c r="H28" s="15"/>
      <c r="I28" s="36"/>
      <c r="J28" s="37"/>
      <c r="K28" s="16"/>
    </row>
    <row r="29" spans="2:11" ht="30" customHeight="1">
      <c r="B29" s="13" t="s">
        <v>57</v>
      </c>
      <c r="C29" s="82" t="s">
        <v>95</v>
      </c>
      <c r="D29" s="82" t="s">
        <v>96</v>
      </c>
      <c r="E29" s="14">
        <v>2.36</v>
      </c>
      <c r="F29" s="15" t="s">
        <v>97</v>
      </c>
      <c r="G29" s="30">
        <v>20</v>
      </c>
      <c r="H29" s="15" t="str">
        <f t="shared" si="0"/>
        <v>㎡</v>
      </c>
      <c r="I29" s="36" t="s">
        <v>63</v>
      </c>
      <c r="J29" s="37">
        <f t="shared" si="1"/>
        <v>0.11799999999999999</v>
      </c>
      <c r="K29" s="16"/>
    </row>
    <row r="30" spans="2:11" ht="30" customHeight="1">
      <c r="B30" s="13" t="s">
        <v>57</v>
      </c>
      <c r="C30" s="82" t="s">
        <v>98</v>
      </c>
      <c r="D30" s="82" t="s">
        <v>99</v>
      </c>
      <c r="E30" s="14">
        <v>83.61</v>
      </c>
      <c r="F30" s="15" t="s">
        <v>66</v>
      </c>
      <c r="G30" s="30">
        <v>100</v>
      </c>
      <c r="H30" s="15" t="str">
        <f t="shared" si="0"/>
        <v>㎥</v>
      </c>
      <c r="I30" s="36" t="s">
        <v>63</v>
      </c>
      <c r="J30" s="37">
        <f t="shared" si="1"/>
        <v>0.83609999999999995</v>
      </c>
      <c r="K30" s="16"/>
    </row>
    <row r="31" spans="2:11" ht="30" customHeight="1">
      <c r="B31" s="13" t="s">
        <v>57</v>
      </c>
      <c r="C31" s="82" t="s">
        <v>100</v>
      </c>
      <c r="D31" s="82" t="s">
        <v>101</v>
      </c>
      <c r="E31" s="14">
        <v>38.11</v>
      </c>
      <c r="F31" s="15" t="s">
        <v>66</v>
      </c>
      <c r="G31" s="30">
        <v>60</v>
      </c>
      <c r="H31" s="15" t="str">
        <f t="shared" si="0"/>
        <v>㎥</v>
      </c>
      <c r="I31" s="36" t="s">
        <v>63</v>
      </c>
      <c r="J31" s="37">
        <f t="shared" si="1"/>
        <v>0.63516666666666666</v>
      </c>
      <c r="K31" s="16"/>
    </row>
    <row r="32" spans="2:11" ht="30" customHeight="1">
      <c r="B32" s="13" t="s">
        <v>57</v>
      </c>
      <c r="C32" s="82" t="s">
        <v>102</v>
      </c>
      <c r="D32" s="82" t="s">
        <v>103</v>
      </c>
      <c r="E32" s="14">
        <v>19.239999999999998</v>
      </c>
      <c r="F32" s="15" t="s">
        <v>97</v>
      </c>
      <c r="G32" s="30">
        <v>100</v>
      </c>
      <c r="H32" s="15" t="str">
        <f t="shared" si="0"/>
        <v>㎡</v>
      </c>
      <c r="I32" s="36" t="s">
        <v>63</v>
      </c>
      <c r="J32" s="37">
        <f t="shared" si="1"/>
        <v>0.19239999999999999</v>
      </c>
      <c r="K32" s="16"/>
    </row>
    <row r="33" spans="2:11" ht="30" customHeight="1">
      <c r="B33" s="17">
        <v>5</v>
      </c>
      <c r="C33" s="18" t="s">
        <v>104</v>
      </c>
      <c r="D33" s="82"/>
      <c r="E33" s="14"/>
      <c r="F33" s="15"/>
      <c r="G33" s="30"/>
      <c r="H33" s="15"/>
      <c r="I33" s="36"/>
      <c r="J33" s="37"/>
      <c r="K33" s="16"/>
    </row>
    <row r="34" spans="2:11" ht="30" customHeight="1">
      <c r="B34" s="13" t="s">
        <v>57</v>
      </c>
      <c r="C34" s="82" t="s">
        <v>105</v>
      </c>
      <c r="D34" s="82" t="s">
        <v>106</v>
      </c>
      <c r="E34" s="14">
        <v>0.18</v>
      </c>
      <c r="F34" s="15" t="s">
        <v>107</v>
      </c>
      <c r="G34" s="30">
        <v>50</v>
      </c>
      <c r="H34" s="15" t="str">
        <f t="shared" si="0"/>
        <v>kg</v>
      </c>
      <c r="I34" s="36" t="s">
        <v>63</v>
      </c>
      <c r="J34" s="37">
        <f t="shared" si="1"/>
        <v>3.5999999999999999E-3</v>
      </c>
      <c r="K34" s="16"/>
    </row>
    <row r="35" spans="2:11" ht="30" customHeight="1">
      <c r="B35" s="13" t="s">
        <v>57</v>
      </c>
      <c r="C35" s="82" t="s">
        <v>108</v>
      </c>
      <c r="D35" s="82" t="s">
        <v>109</v>
      </c>
      <c r="E35" s="14">
        <v>483.58</v>
      </c>
      <c r="F35" s="15" t="s">
        <v>62</v>
      </c>
      <c r="G35" s="30">
        <v>200</v>
      </c>
      <c r="H35" s="15" t="str">
        <f t="shared" si="0"/>
        <v>m</v>
      </c>
      <c r="I35" s="36" t="s">
        <v>63</v>
      </c>
      <c r="J35" s="37">
        <f t="shared" si="1"/>
        <v>2.4178999999999999</v>
      </c>
      <c r="K35" s="16"/>
    </row>
    <row r="36" spans="2:11" ht="30" customHeight="1">
      <c r="B36" s="13" t="s">
        <v>57</v>
      </c>
      <c r="C36" s="82" t="s">
        <v>57</v>
      </c>
      <c r="D36" s="82" t="s">
        <v>57</v>
      </c>
      <c r="E36" s="14"/>
      <c r="F36" s="84"/>
      <c r="G36" s="30"/>
      <c r="H36" s="15"/>
      <c r="I36" s="36"/>
      <c r="J36" s="37"/>
      <c r="K36" s="16"/>
    </row>
    <row r="37" spans="2:11" ht="30" customHeight="1">
      <c r="B37" s="17" t="s">
        <v>110</v>
      </c>
      <c r="C37" s="18" t="s">
        <v>111</v>
      </c>
      <c r="D37" s="18" t="s">
        <v>57</v>
      </c>
      <c r="E37" s="14"/>
      <c r="F37" s="84"/>
      <c r="G37" s="30"/>
      <c r="H37" s="15"/>
      <c r="I37" s="36"/>
      <c r="J37" s="37"/>
      <c r="K37" s="16"/>
    </row>
    <row r="38" spans="2:11" ht="30" customHeight="1">
      <c r="B38" s="13" t="s">
        <v>57</v>
      </c>
      <c r="C38" s="82" t="s">
        <v>112</v>
      </c>
      <c r="D38" s="82" t="s">
        <v>113</v>
      </c>
      <c r="E38" s="14">
        <v>8.41</v>
      </c>
      <c r="F38" s="15" t="s">
        <v>97</v>
      </c>
      <c r="G38" s="30">
        <v>50</v>
      </c>
      <c r="H38" s="15" t="str">
        <f t="shared" si="0"/>
        <v>㎡</v>
      </c>
      <c r="I38" s="36" t="s">
        <v>63</v>
      </c>
      <c r="J38" s="37">
        <f t="shared" si="1"/>
        <v>0.16820000000000002</v>
      </c>
      <c r="K38" s="16"/>
    </row>
    <row r="39" spans="2:11" ht="30" customHeight="1">
      <c r="B39" s="13" t="s">
        <v>57</v>
      </c>
      <c r="C39" s="82" t="s">
        <v>114</v>
      </c>
      <c r="D39" s="82" t="s">
        <v>115</v>
      </c>
      <c r="E39" s="14">
        <v>16.420000000000002</v>
      </c>
      <c r="F39" s="15" t="s">
        <v>66</v>
      </c>
      <c r="G39" s="30">
        <v>50</v>
      </c>
      <c r="H39" s="15" t="str">
        <f t="shared" si="0"/>
        <v>㎥</v>
      </c>
      <c r="I39" s="36" t="s">
        <v>63</v>
      </c>
      <c r="J39" s="37">
        <f t="shared" si="1"/>
        <v>0.32840000000000003</v>
      </c>
      <c r="K39" s="16"/>
    </row>
    <row r="40" spans="2:11" ht="30" customHeight="1">
      <c r="B40" s="13" t="s">
        <v>57</v>
      </c>
      <c r="C40" s="82" t="s">
        <v>116</v>
      </c>
      <c r="D40" s="82" t="s">
        <v>153</v>
      </c>
      <c r="E40" s="14">
        <v>218.39</v>
      </c>
      <c r="F40" s="15" t="s">
        <v>97</v>
      </c>
      <c r="G40" s="30">
        <v>40</v>
      </c>
      <c r="H40" s="15" t="str">
        <f t="shared" si="0"/>
        <v>㎡</v>
      </c>
      <c r="I40" s="36" t="s">
        <v>63</v>
      </c>
      <c r="J40" s="37">
        <f t="shared" si="1"/>
        <v>5.4597499999999997</v>
      </c>
      <c r="K40" s="16"/>
    </row>
    <row r="41" spans="2:11" ht="30" customHeight="1">
      <c r="B41" s="13" t="s">
        <v>57</v>
      </c>
      <c r="C41" s="82" t="s">
        <v>117</v>
      </c>
      <c r="D41" s="82" t="s">
        <v>118</v>
      </c>
      <c r="E41" s="14">
        <v>110.2</v>
      </c>
      <c r="F41" s="15" t="s">
        <v>97</v>
      </c>
      <c r="G41" s="30">
        <v>60</v>
      </c>
      <c r="H41" s="15" t="str">
        <f t="shared" si="0"/>
        <v>㎡</v>
      </c>
      <c r="I41" s="36" t="s">
        <v>63</v>
      </c>
      <c r="J41" s="37">
        <f t="shared" si="1"/>
        <v>1.8366666666666667</v>
      </c>
      <c r="K41" s="16"/>
    </row>
    <row r="42" spans="2:11" ht="30" customHeight="1">
      <c r="B42" s="13" t="s">
        <v>57</v>
      </c>
      <c r="C42" s="82" t="s">
        <v>119</v>
      </c>
      <c r="D42" s="82" t="s">
        <v>120</v>
      </c>
      <c r="E42" s="14">
        <v>15.8</v>
      </c>
      <c r="F42" s="15" t="s">
        <v>66</v>
      </c>
      <c r="G42" s="30">
        <v>22</v>
      </c>
      <c r="H42" s="15" t="str">
        <f t="shared" si="0"/>
        <v>㎥</v>
      </c>
      <c r="I42" s="36" t="s">
        <v>63</v>
      </c>
      <c r="J42" s="37">
        <f t="shared" si="1"/>
        <v>0.71818181818181825</v>
      </c>
      <c r="K42" s="16"/>
    </row>
    <row r="43" spans="2:11" ht="30" customHeight="1">
      <c r="B43" s="13" t="s">
        <v>57</v>
      </c>
      <c r="C43" s="82" t="s">
        <v>121</v>
      </c>
      <c r="D43" s="82" t="s">
        <v>152</v>
      </c>
      <c r="E43" s="14">
        <v>20.63</v>
      </c>
      <c r="F43" s="15" t="s">
        <v>122</v>
      </c>
      <c r="G43" s="30">
        <v>50</v>
      </c>
      <c r="H43" s="15" t="str">
        <f t="shared" si="0"/>
        <v>M</v>
      </c>
      <c r="I43" s="36" t="s">
        <v>63</v>
      </c>
      <c r="J43" s="37">
        <f t="shared" si="1"/>
        <v>0.41259999999999997</v>
      </c>
      <c r="K43" s="16"/>
    </row>
    <row r="44" spans="2:11" ht="30" customHeight="1">
      <c r="B44" s="13" t="s">
        <v>57</v>
      </c>
      <c r="C44" s="82" t="s">
        <v>123</v>
      </c>
      <c r="D44" s="82" t="s">
        <v>124</v>
      </c>
      <c r="E44" s="14">
        <v>1</v>
      </c>
      <c r="F44" s="15" t="s">
        <v>125</v>
      </c>
      <c r="G44" s="30">
        <v>1</v>
      </c>
      <c r="H44" s="15" t="str">
        <f t="shared" si="0"/>
        <v>개소</v>
      </c>
      <c r="I44" s="36" t="s">
        <v>63</v>
      </c>
      <c r="J44" s="37">
        <f t="shared" si="1"/>
        <v>1</v>
      </c>
      <c r="K44" s="16"/>
    </row>
    <row r="45" spans="2:11" ht="30" customHeight="1">
      <c r="B45" s="13" t="s">
        <v>57</v>
      </c>
      <c r="C45" s="82" t="s">
        <v>126</v>
      </c>
      <c r="D45" s="82" t="s">
        <v>127</v>
      </c>
      <c r="E45" s="14">
        <v>2.41</v>
      </c>
      <c r="F45" s="15" t="s">
        <v>97</v>
      </c>
      <c r="G45" s="30">
        <v>35</v>
      </c>
      <c r="H45" s="15" t="str">
        <f t="shared" si="0"/>
        <v>㎡</v>
      </c>
      <c r="I45" s="36" t="s">
        <v>63</v>
      </c>
      <c r="J45" s="37">
        <f t="shared" si="1"/>
        <v>6.8857142857142867E-2</v>
      </c>
      <c r="K45" s="16"/>
    </row>
    <row r="46" spans="2:11" ht="30" customHeight="1">
      <c r="B46" s="13" t="s">
        <v>57</v>
      </c>
      <c r="C46" s="82" t="s">
        <v>128</v>
      </c>
      <c r="D46" s="82" t="s">
        <v>129</v>
      </c>
      <c r="E46" s="14">
        <v>14</v>
      </c>
      <c r="F46" s="15" t="s">
        <v>125</v>
      </c>
      <c r="G46" s="30">
        <v>10</v>
      </c>
      <c r="H46" s="15" t="str">
        <f t="shared" si="0"/>
        <v>개소</v>
      </c>
      <c r="I46" s="36" t="s">
        <v>63</v>
      </c>
      <c r="J46" s="37">
        <f t="shared" si="1"/>
        <v>1.4</v>
      </c>
      <c r="K46" s="16"/>
    </row>
    <row r="47" spans="2:11" ht="30" customHeight="1">
      <c r="B47" s="13" t="s">
        <v>57</v>
      </c>
      <c r="C47" s="82" t="s">
        <v>130</v>
      </c>
      <c r="D47" s="82" t="s">
        <v>131</v>
      </c>
      <c r="E47" s="14">
        <v>16.399999999999999</v>
      </c>
      <c r="F47" s="15" t="s">
        <v>66</v>
      </c>
      <c r="G47" s="30">
        <v>30</v>
      </c>
      <c r="H47" s="15" t="str">
        <f t="shared" si="0"/>
        <v>㎥</v>
      </c>
      <c r="I47" s="36" t="s">
        <v>63</v>
      </c>
      <c r="J47" s="37">
        <f t="shared" si="1"/>
        <v>0.54666666666666663</v>
      </c>
      <c r="K47" s="16"/>
    </row>
    <row r="48" spans="2:11" ht="30" customHeight="1">
      <c r="B48" s="13" t="s">
        <v>57</v>
      </c>
      <c r="C48" s="82" t="s">
        <v>132</v>
      </c>
      <c r="D48" s="82" t="s">
        <v>133</v>
      </c>
      <c r="E48" s="14">
        <v>58.96</v>
      </c>
      <c r="F48" s="15" t="s">
        <v>66</v>
      </c>
      <c r="G48" s="30">
        <v>5</v>
      </c>
      <c r="H48" s="15" t="str">
        <f t="shared" si="0"/>
        <v>㎥</v>
      </c>
      <c r="I48" s="36" t="s">
        <v>63</v>
      </c>
      <c r="J48" s="37">
        <f t="shared" si="1"/>
        <v>11.792</v>
      </c>
      <c r="K48" s="16"/>
    </row>
    <row r="49" spans="2:11" ht="30" customHeight="1">
      <c r="B49" s="13" t="s">
        <v>57</v>
      </c>
      <c r="C49" s="82" t="s">
        <v>134</v>
      </c>
      <c r="D49" s="82" t="s">
        <v>135</v>
      </c>
      <c r="E49" s="14">
        <v>3</v>
      </c>
      <c r="F49" s="15" t="s">
        <v>136</v>
      </c>
      <c r="G49" s="30">
        <v>3</v>
      </c>
      <c r="H49" s="15" t="str">
        <f t="shared" si="0"/>
        <v>일</v>
      </c>
      <c r="I49" s="36" t="s">
        <v>63</v>
      </c>
      <c r="J49" s="37">
        <f t="shared" si="1"/>
        <v>1</v>
      </c>
      <c r="K49" s="16"/>
    </row>
    <row r="50" spans="2:11" ht="30" customHeight="1">
      <c r="B50" s="13" t="s">
        <v>57</v>
      </c>
      <c r="C50" s="82" t="s">
        <v>137</v>
      </c>
      <c r="D50" s="82" t="s">
        <v>138</v>
      </c>
      <c r="E50" s="14">
        <v>1</v>
      </c>
      <c r="F50" s="15" t="s">
        <v>91</v>
      </c>
      <c r="G50" s="30">
        <v>20</v>
      </c>
      <c r="H50" s="15" t="str">
        <f t="shared" si="0"/>
        <v>개소</v>
      </c>
      <c r="I50" s="36" t="s">
        <v>63</v>
      </c>
      <c r="J50" s="37">
        <f t="shared" si="1"/>
        <v>0.05</v>
      </c>
      <c r="K50" s="16"/>
    </row>
    <row r="51" spans="2:11" ht="30" customHeight="1">
      <c r="B51" s="13" t="s">
        <v>57</v>
      </c>
      <c r="C51" s="82" t="s">
        <v>57</v>
      </c>
      <c r="D51" s="82" t="s">
        <v>57</v>
      </c>
      <c r="E51" s="14"/>
      <c r="F51" s="84"/>
      <c r="G51" s="30"/>
      <c r="H51" s="15"/>
      <c r="I51" s="36"/>
      <c r="J51" s="37"/>
      <c r="K51" s="16"/>
    </row>
    <row r="52" spans="2:11" ht="30" customHeight="1">
      <c r="B52" s="17" t="s">
        <v>139</v>
      </c>
      <c r="C52" s="18" t="s">
        <v>140</v>
      </c>
      <c r="D52" s="18" t="s">
        <v>57</v>
      </c>
      <c r="E52" s="14"/>
      <c r="F52" s="84"/>
      <c r="G52" s="30"/>
      <c r="H52" s="15"/>
      <c r="I52" s="36"/>
      <c r="J52" s="37"/>
      <c r="K52" s="16"/>
    </row>
    <row r="53" spans="2:11" ht="30" customHeight="1">
      <c r="B53" s="13" t="s">
        <v>57</v>
      </c>
      <c r="C53" s="82" t="s">
        <v>141</v>
      </c>
      <c r="D53" s="82" t="s">
        <v>142</v>
      </c>
      <c r="E53" s="14">
        <v>4.05</v>
      </c>
      <c r="F53" s="15" t="s">
        <v>143</v>
      </c>
      <c r="G53" s="30">
        <v>150</v>
      </c>
      <c r="H53" s="15" t="str">
        <f t="shared" si="0"/>
        <v>Ton</v>
      </c>
      <c r="I53" s="36" t="s">
        <v>63</v>
      </c>
      <c r="J53" s="37">
        <f t="shared" si="1"/>
        <v>2.7E-2</v>
      </c>
      <c r="K53" s="16"/>
    </row>
    <row r="54" spans="2:11" ht="30" customHeight="1">
      <c r="B54" s="13" t="s">
        <v>57</v>
      </c>
      <c r="C54" s="82" t="s">
        <v>57</v>
      </c>
      <c r="D54" s="82" t="s">
        <v>57</v>
      </c>
      <c r="E54" s="14"/>
      <c r="F54" s="84"/>
      <c r="G54" s="30"/>
      <c r="H54" s="15"/>
      <c r="I54" s="36"/>
      <c r="J54" s="37"/>
      <c r="K54" s="16"/>
    </row>
    <row r="55" spans="2:11" ht="30" customHeight="1">
      <c r="B55" s="17" t="s">
        <v>144</v>
      </c>
      <c r="C55" s="18" t="s">
        <v>145</v>
      </c>
      <c r="D55" s="18" t="s">
        <v>57</v>
      </c>
      <c r="E55" s="14"/>
      <c r="F55" s="84"/>
      <c r="G55" s="30"/>
      <c r="H55" s="15"/>
      <c r="I55" s="36"/>
      <c r="J55" s="37"/>
      <c r="K55" s="16"/>
    </row>
    <row r="56" spans="2:11" ht="30" customHeight="1">
      <c r="B56" s="13" t="s">
        <v>57</v>
      </c>
      <c r="C56" s="82" t="s">
        <v>146</v>
      </c>
      <c r="D56" s="82"/>
      <c r="E56" s="14"/>
      <c r="F56" s="15" t="s">
        <v>125</v>
      </c>
      <c r="G56" s="30">
        <v>1</v>
      </c>
      <c r="H56" s="15" t="str">
        <f>F56</f>
        <v>개소</v>
      </c>
      <c r="I56" s="36" t="s">
        <v>63</v>
      </c>
      <c r="J56" s="37">
        <f>E56/G56</f>
        <v>0</v>
      </c>
      <c r="K56" s="16"/>
    </row>
    <row r="57" spans="2:11" ht="30" customHeight="1">
      <c r="B57" s="13" t="s">
        <v>57</v>
      </c>
      <c r="C57" s="82" t="s">
        <v>147</v>
      </c>
      <c r="D57" s="82"/>
      <c r="E57" s="14">
        <v>0</v>
      </c>
      <c r="F57" s="15" t="s">
        <v>125</v>
      </c>
      <c r="G57" s="30">
        <v>0.1</v>
      </c>
      <c r="H57" s="15" t="str">
        <f>F57</f>
        <v>개소</v>
      </c>
      <c r="I57" s="36" t="s">
        <v>63</v>
      </c>
      <c r="J57" s="37">
        <f>E57/G57</f>
        <v>0</v>
      </c>
      <c r="K57" s="16"/>
    </row>
    <row r="58" spans="2:11" ht="30" customHeight="1">
      <c r="B58" s="13" t="s">
        <v>57</v>
      </c>
      <c r="C58" s="82" t="s">
        <v>57</v>
      </c>
      <c r="D58" s="82" t="s">
        <v>57</v>
      </c>
      <c r="E58" s="14"/>
      <c r="F58" s="84"/>
      <c r="G58" s="30"/>
      <c r="H58" s="15"/>
      <c r="I58" s="36"/>
      <c r="J58" s="37"/>
      <c r="K58" s="16"/>
    </row>
    <row r="59" spans="2:11" ht="30" customHeight="1">
      <c r="B59" s="13" t="s">
        <v>57</v>
      </c>
      <c r="C59" s="18" t="s">
        <v>148</v>
      </c>
      <c r="D59" s="18"/>
      <c r="E59" s="14"/>
      <c r="F59" s="84"/>
      <c r="G59" s="30"/>
      <c r="H59" s="15"/>
      <c r="I59" s="36"/>
      <c r="J59" s="38">
        <f>SUM(J8:J58)</f>
        <v>33.400355627705629</v>
      </c>
      <c r="K59" s="16"/>
    </row>
    <row r="60" spans="2:11" ht="30" customHeight="1">
      <c r="B60" s="21" t="s">
        <v>57</v>
      </c>
      <c r="C60" s="22" t="s">
        <v>57</v>
      </c>
      <c r="D60" s="22" t="s">
        <v>57</v>
      </c>
      <c r="E60" s="23"/>
      <c r="F60" s="68"/>
      <c r="G60" s="31"/>
      <c r="H60" s="24"/>
      <c r="I60" s="69"/>
      <c r="J60" s="70"/>
      <c r="K60" s="25"/>
    </row>
    <row r="61" spans="2:11">
      <c r="B61" s="26"/>
      <c r="C61" s="26"/>
      <c r="D61" s="26"/>
      <c r="E61" s="27"/>
      <c r="F61" s="26"/>
      <c r="H61" s="83"/>
    </row>
  </sheetData>
  <mergeCells count="10">
    <mergeCell ref="C5:D5"/>
    <mergeCell ref="G3:J3"/>
    <mergeCell ref="K3:K4"/>
    <mergeCell ref="H4:I4"/>
    <mergeCell ref="B1:K2"/>
    <mergeCell ref="B3:B4"/>
    <mergeCell ref="C3:C4"/>
    <mergeCell ref="D3:D4"/>
    <mergeCell ref="E3:E4"/>
    <mergeCell ref="F3:F4"/>
  </mergeCells>
  <phoneticPr fontId="6" type="noConversion"/>
  <printOptions horizontalCentered="1"/>
  <pageMargins left="0.98425196850393704" right="0.73" top="0.6692913385826772" bottom="0.59055118110236227" header="0.51181102362204722" footer="0.51181102362204722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총공사기간</vt:lpstr>
      <vt:lpstr>비작업일수</vt:lpstr>
      <vt:lpstr>순공사일수(적용)</vt:lpstr>
      <vt:lpstr>'순공사일수(적용)'!Print_Area</vt:lpstr>
      <vt:lpstr>총공사기간!Print_Area</vt:lpstr>
      <vt:lpstr>'순공사일수(적용)'!Print_Titles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USER</cp:lastModifiedBy>
  <cp:revision/>
  <dcterms:created xsi:type="dcterms:W3CDTF">2019-01-21T06:31:16Z</dcterms:created>
  <dcterms:modified xsi:type="dcterms:W3CDTF">2026-09-28T07:18:20Z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ktMjhUMDQ6MDc6MTBaIiwicElEIjoxLCJwcm9jZXNzSWQiOjE3NDIwLCJwcm9jZXNzTmFtZSI6IkVYQ0VMLkVYRSIsInRyYWNlSWQiOiJFOUUyQ0NBQjMwRjk0N0I5OEQ4Q0I3QkMwNzUyQzE4QiIsInVzZXJDb2RlIjoiYWNlMTMyIn0sIm5vZGUyIjp7ImRzZCI6IjAxMDAwMDAwMDAwMDI1NTgiLCJsb2dUaW1lIjoiMjAyNi0wOS0yOFQwNDowNzoxMFoiLCJwSUQiOjEsInByb2Nlc3NJZCI6MTc0MjAsInByb2Nlc3NOYW1lIjoiRVhDRUwuRVhFIiwidHJhY2VJZCI6IkU5RTJDQ0FCMzBGOTQ3Qjk4RDhDQjdCQzA3NTJDMThCIiwidXNlckNvZGUiOiJhY2UxMzIifSwibm9kZTMiOnsiZHNkIjoiMDEwMDAwMDAwMDAwMjU1OCIsImxvZ1RpbWUiOiIyMDI2LTA5LTI4VDA0OjA3OjEwWiIsInBJRCI6MSwicHJvY2Vzc0lkIjoxNzQyMCwicHJvY2Vzc05hbWUiOiJFWENFTC5FWEUiLCJ0cmFjZUlkIjoiRTlFMkNDQUIzMEY5NDdCOThEOENCN0JDMDc1MkMxOEIiLCJ1c2VyQ29kZSI6ImFjZTEzMiJ9LCJub2RlNCI6eyJkc2QiOiIwMTAwMDAwMDAwMDAyNTU4IiwibG9nVGltZSI6IjIwMjYtMDktMjhUMDc6MTg6MTlaIiwicElEIjoxLCJwcm9jZXNzSWQiOjE3NDIwLCJwcm9jZXNzTmFtZSI6IkVYQ0VMLkVYRSIsInRyYWNlSWQiOiI5QTE3QTYxM0UxOEY0RDI1OEJEQUE2M0U0RjU2NTM2RiIsInVzZXJDb2RlIjoiYWNlMTMyIn0sIm5vZGU1Ijp7ImRzZCI6IjAwMDAwMDAwMDAwMDAwMDAiLCJsb2dUaW1lIjoiMjAyNi0wOS0yOVQwMTo1NDoxMVoiLCJwSUQiOjIwNDgsInByb2Nlc3NJZCI6NTA0LCJwcm9jZXNzTmFtZSI6IkVYQ0VMLkVYRSIsInRyYWNlSWQiOiJFNDdBNkJEREVEODQ0ODlBQTI5MTc2MEZEMDY1M0Y4MSIsInVzZXJDb2RlIjoiYWNlMTMyIn0sIm5vZGVDb3VudCI6Mywicm9vdFRyYWNlSWQiOiJFOUUyQ0NBQjMwRjk0N0I5OEQ4Q0I3QkMwNzUyQzE4QiJ9</vt:lpwstr>
  </property>
</Properties>
</file>