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공고문\2026\"/>
    </mc:Choice>
  </mc:AlternateContent>
  <xr:revisionPtr revIDLastSave="0" documentId="13_ncr:1_{FABCA5CE-102A-488F-B800-262024EDF9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견적경쟁" sheetId="1" r:id="rId1"/>
    <sheet name="Sheet1" sheetId="2" r:id="rId2"/>
  </sheets>
  <definedNames>
    <definedName name="_xlnm.Print_Area" localSheetId="0">견적경쟁!$A$1:$I$70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7" i="1" l="1"/>
  <c r="D26" i="1" s="1"/>
  <c r="D25" i="1" s="1"/>
  <c r="B2" i="2" l="1"/>
  <c r="C2" i="2" l="1"/>
  <c r="D33" i="1" l="1"/>
  <c r="D34" i="1" s="1"/>
</calcChain>
</file>

<file path=xl/sharedStrings.xml><?xml version="1.0" encoding="utf-8"?>
<sst xmlns="http://schemas.openxmlformats.org/spreadsheetml/2006/main" count="87" uniqueCount="87">
  <si>
    <t xml:space="preserve">  </t>
  </si>
  <si>
    <t>공 사 명</t>
  </si>
  <si>
    <t>공사금액</t>
  </si>
  <si>
    <t>구     분</t>
    <phoneticPr fontId="8" type="noConversion"/>
  </si>
  <si>
    <t>개     찰(입찰)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</si>
  <si>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4. 현장설명</t>
    </r>
    <r>
      <rPr>
        <sz val="14"/>
        <color theme="1"/>
        <rFont val="맑은 고딕"/>
        <family val="3"/>
        <charset val="129"/>
        <scheme val="minor"/>
      </rPr>
      <t xml:space="preserve">
  ○ 현장설명은 별도로 실시하지 아니하며, 설계서 등의 열람으로 갈음합니다. (1번 발주부서 확인)</t>
    </r>
    <phoneticPr fontId="8" type="noConversion"/>
  </si>
  <si>
    <t>▶ 전자견적집행</t>
    <phoneticPr fontId="8" type="noConversion"/>
  </si>
  <si>
    <t>정읍시 재무관</t>
    <phoneticPr fontId="8" type="noConversion"/>
  </si>
  <si>
    <t>추정가격</t>
    <phoneticPr fontId="8" type="noConversion"/>
  </si>
  <si>
    <t>관급자재</t>
    <phoneticPr fontId="8" type="noConversion"/>
  </si>
  <si>
    <t>추정금액</t>
    <phoneticPr fontId="8" type="noConversion"/>
  </si>
  <si>
    <t>부가가치세</t>
    <phoneticPr fontId="8" type="noConversion"/>
  </si>
  <si>
    <t>일자</t>
    <phoneticPr fontId="8" type="noConversion"/>
  </si>
  <si>
    <t>시간</t>
    <phoneticPr fontId="8" type="noConversion"/>
  </si>
  <si>
    <t>견적서접수개시</t>
    <phoneticPr fontId="8" type="noConversion"/>
  </si>
  <si>
    <t>견적서접수마감</t>
    <phoneticPr fontId="8" type="noConversion"/>
  </si>
  <si>
    <t>기초금액</t>
    <phoneticPr fontId="8" type="noConversion"/>
  </si>
  <si>
    <t>위치</t>
    <phoneticPr fontId="8" type="noConversion"/>
  </si>
  <si>
    <t>기간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</si>
  <si>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2. 계약 및 수의견적 제출방법 등</t>
    </r>
    <r>
      <rPr>
        <sz val="14"/>
        <color theme="1"/>
        <rFont val="맑은 고딕"/>
        <family val="3"/>
        <charset val="129"/>
        <scheme val="minor"/>
      </rPr>
      <t xml:space="preserve">
  ○ 총액(소액수의)계약이며 전자견적서 제출 및 개찰로 집행합니다.
</t>
    </r>
    <phoneticPr fontId="8" type="noConversion"/>
  </si>
  <si>
    <t xml:space="preserve">  ○ 견적서에 산출내역서를 첨부하지 않는 총액견적입니다.</t>
  </si>
  <si>
    <t>구분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</si>
  <si>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3. 수의견적 제출자격</t>
    </r>
    <r>
      <rPr>
        <sz val="14"/>
        <color theme="1"/>
        <rFont val="맑은 고딕"/>
        <family val="3"/>
        <charset val="129"/>
        <scheme val="minor"/>
      </rPr>
      <t xml:space="preserve">
  ○ 지방자치단체를 당사자로 하는 계약에 관한 법률 시행령 제13조 및 동법시행규칙 제14조에 의한 자격을 갖추고동법 시행령 92조에 
      해당되지 않아야 합니다.
</t>
    </r>
    <phoneticPr fontId="8" type="noConversion"/>
  </si>
  <si>
    <t xml:space="preserve">      【본 입찰은 전자입찰 입찰자 신원확인제도가 적용됨에 따라 개인인증서를 보유한 대표자 또는 입찰대리인만이 입찰서 제출이 가능
        합니다】
  ○ 견적서의 제출 확인은 국가종합 전자조달 전자입찰 시스템 웹 송신함에서 확인하시기 바랍니다.</t>
    <phoneticPr fontId="8" type="noConversion"/>
  </si>
  <si>
    <t xml:space="preserve">  ○ 동일가격 견적서 제출자가 2인 이상인 경우에는 전자입찰 특별유의서 제15조 규정에 의거 전자조달시스템을 통해 자동으로 결정합니다.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</si>
  <si>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7. 견적제출의 무효 및 재입찰 사항</t>
    </r>
    <r>
      <rPr>
        <sz val="14"/>
        <color theme="1"/>
        <rFont val="맑은 고딕"/>
        <family val="3"/>
        <charset val="129"/>
        <scheme val="minor"/>
      </rPr>
      <t xml:space="preserve">
  ○ 지방자치단체를 당사자로 하는 계약에 관한 법률 시행령 제39조 및 동법 시행규칙 제42조, 국가종합 전자조달시스템 전자입찰 특별
     유의서 등의 규정에 의합니다.</t>
    </r>
    <phoneticPr fontId="8" type="noConversion"/>
  </si>
  <si>
    <t xml:space="preserve">  ○ 개찰결과 기초금액 및 기타 본 공고와 상이한 내용으로 개찰이 진행되었을 경우 개찰결과(입찰순위)를 무효로 하고 재공고 입찰을 실시
      합니다.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</si>
  <si>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8. 노무비의 구분관리 및 지급확인</t>
    </r>
    <r>
      <rPr>
        <sz val="14"/>
        <color theme="1"/>
        <rFont val="맑은 고딕"/>
        <family val="3"/>
        <charset val="129"/>
        <scheme val="minor"/>
      </rPr>
      <t xml:space="preserve">
  ○ 계약상대자는 발주기관과 협의하여 정한 노무비 지급기일에 맞추어 매월 모든 근로자(직접노무비 대상에 한하며, 하수급인이 고용한
      근로자를포함)의 노무비 청구내역 (근로자 개인별 성명, 임금 및 연락처 등)을 제출해야 합니다.
</t>
    </r>
    <phoneticPr fontId="8" type="noConversion"/>
  </si>
  <si>
    <t xml:space="preserve">  ○ 계약담당자는 현장인 명부 등을 통해  노무비 청구내역을 확인하고 청구를 받은 날부터 5일 이내에 계약상대자의 노무비 전용계좌로
      그 노무비를 지급해야 합니다.</t>
    <phoneticPr fontId="8" type="noConversion"/>
  </si>
  <si>
    <t xml:space="preserve">  ○ 계약상대자는 노무비를 지급받은 날부터 3일(공휴일 및 토요일은 제외한다)이내에 노무비 전용계좌에서 이체하는 방식으로 근로자에게
      노무비를지급해야 하며, 동일한 방식으로 하수급인의 노무비 전용계좌로 노무비를 지급해야 합니다.</t>
    <phoneticPr fontId="8" type="noConversion"/>
  </si>
  <si>
    <t xml:space="preserve">  ○ 계약상대자는 노무비 지급을 청구할 때 전월 노무비 지급내역(계약상대자및 하수급인의 노무비 전용계좌 이체내역 등 증빙서류)을 
      제출해야 하며, 계약담당자는 동 지급내역과 계약상대자가 이미 제출한 같은 달의 청구내역을 비교하여 임금 미지급이 확인된 경우
      당해 사실을지방 고용노동(지)청에 통보해야 합니다.
</t>
    <phoneticPr fontId="8" type="noConversion"/>
  </si>
  <si>
    <t xml:space="preserve">  ○ 위의 사항에도 불구하고 계약상대자는 근로자가 계좌를 개설할 수 없거나 다른 방식으로 지급을 원하는 경우, 근로자에게 노무비를
      미리 지급하는 경우, 그밖의 사유로 동 제도를 적용할 수 없다고 인정되는 경우에는 발주기관의 승인을 받아 동 제도를 적용하지 아니
      할 수 있습니다.</t>
    <phoneticPr fontId="8" type="noConversion"/>
  </si>
  <si>
    <t xml:space="preserve">  ○ 기성대가 및 준공대가 청구시 보험료 등에 대한 정산서와 납입확인서(하도급공사 포함)를 첨부하여 대가를 청구하여야 합니다.</t>
    <phoneticPr fontId="8" type="noConversion"/>
  </si>
  <si>
    <t xml:space="preserve">  ○ 수의견적 제출 희망업체의 전산 장비 부족 등의 사유로 인하여 전자입찰 등록 및 투찰이 곤란할 경우에는 수의견적 제출마감 24시간 
      이전에 국가종합전자조달 콜센터(☎1588-0800)로 문의하시어 장애를 해결하시기 바라며, 전산장애로 전자입찰에 참여하지 못한 모든 
      책임은 입찰자 에게 있습니다. </t>
    <phoneticPr fontId="8" type="noConversion"/>
  </si>
  <si>
    <t xml:space="preserve">  ○ 국민연금보험료 납부의무자는 계약의 대가(선금,기성금,준공금등) 청구시 연금보험료 납부사실증명서를 제출하여야 합니다.</t>
    <phoneticPr fontId="8" type="noConversion"/>
  </si>
  <si>
    <t xml:space="preserve">  ○ 본 입찰(전자견적 접수)와 관련하여 부패행위, 비리행위 및 불공정행위 등 이의사항이 있는경우 정읍시 회계과(☎063-539-5311), 
     정읍시 감사과 (063-539-5091) 및 홈페이지(www.jeongeup.go.kr → 종합민원 → 민원신고/상담/고충)를 통하여 의견을 제시할 수 
     있습니다.
      아울러, 공익신고자보호법에 따라 공익신고자에 대해서는 비밀이 보장됨을 알려드립니다.</t>
    <phoneticPr fontId="8" type="noConversion"/>
  </si>
  <si>
    <t>- 다 음 -</t>
  </si>
  <si>
    <t>(법령·계약예규 등) 국가법령정보센터(http://www.law.go.kr)에서 검색</t>
  </si>
  <si>
    <t>(조달청 고시 등) 조달청 홈페이지(http://pps.go.kr) 정보제공/업무별자료/시설공사에서 검색</t>
  </si>
  <si>
    <t>[유의사항]</t>
  </si>
  <si>
    <t>&lt;자료 검색&gt;</t>
    <phoneticPr fontId="8" type="noConversion"/>
  </si>
  <si>
    <t xml:space="preserve">    2. 국가종합전자조달시스템 전자입찰특별유의서</t>
    <phoneticPr fontId="8" type="noConversion"/>
  </si>
  <si>
    <t xml:space="preserve">    3. 국가종합전자조달시스템 입찰참가자격등록규정</t>
    <phoneticPr fontId="8" type="noConversion"/>
  </si>
  <si>
    <t xml:space="preserve">    4. 지방자치단체 입찰 및 계약 집행기준</t>
    <phoneticPr fontId="8" type="noConversion"/>
  </si>
  <si>
    <t xml:space="preserve">    5. 지방자치단체 입찰시 낙찰자 결정기준</t>
    <phoneticPr fontId="8" type="noConversion"/>
  </si>
  <si>
    <r>
      <rPr>
        <sz val="14"/>
        <rFont val="Segoe UI Symbol"/>
        <family val="3"/>
      </rPr>
      <t>▸</t>
    </r>
    <r>
      <rPr>
        <sz val="14"/>
        <rFont val="한컴 고딕"/>
        <family val="3"/>
        <charset val="129"/>
      </rPr>
      <t xml:space="preserve"> 공고문에 정한 각종 규정은 개정될 수 있으며, 개정될 경우 개정규정 부칙의 시행일(또는 적용례)에 따라 개정 규정의 적용 여부가 결정될 수 있습니다.</t>
    </r>
    <phoneticPr fontId="8" type="noConversion"/>
  </si>
  <si>
    <t xml:space="preserve">    1. 입찰 및 수의계약안내 공고</t>
    <phoneticPr fontId="8" type="noConversion"/>
  </si>
  <si>
    <t>1. 수의계약 공고에 부치는 사항</t>
    <phoneticPr fontId="8" type="noConversion"/>
  </si>
  <si>
    <r>
      <rPr>
        <sz val="14"/>
        <rFont val="Segoe UI Symbol"/>
        <family val="3"/>
      </rPr>
      <t>▸</t>
    </r>
    <r>
      <rPr>
        <sz val="14"/>
        <rFont val="한컴 고딕"/>
        <family val="3"/>
        <charset val="129"/>
      </rPr>
      <t xml:space="preserve"> 공사시방서, 현장설명서, 입찰안내서 등과 공고문에 정한 내용이 서로 다른 경우에는 공고문이 우선 적용 됩니다.</t>
    </r>
    <phoneticPr fontId="8" type="noConversion"/>
  </si>
  <si>
    <t xml:space="preserve">  ○ 〈배제사유〉에 대한 신속한 판단을 위해 〈별지 1〉에 따른 각서를 징구하고 우선 계약을 체결할 수 있습니다. 선순위 견적서 제출자가
      계약체결 이전에 부적격자로 판명되어 계약상대자 결정이 취소되거나 계약포기서를 제출하여 계약상대자 결정 대상에서 제외한 
      경우에는 차순위자 순으로 수의계약 대상 적정 여부를 심사하여 계약을 체결합니다. </t>
    <phoneticPr fontId="8" type="noConversion"/>
  </si>
  <si>
    <t xml:space="preserve"> 수의계약에 참가하는 자는 다음의 공고서 및 각종 규정 등을 반드시 열람하고 숙지하여야 하며, 숙지하지 못함에 따라 발생하는 모든 책임은 견적서 제출자
 에게 있음을 알려드립니다.</t>
    <phoneticPr fontId="8" type="noConversion"/>
  </si>
  <si>
    <t xml:space="preserve">  ○ 본 건이 유찰될 경우 개찰결과를 확인 후 재입찰 공고된 일정에따라 재입찰 하시기 바랍니다.(별도 통보 없음)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</si>
  <si>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5. 예정가격작성</t>
    </r>
    <r>
      <rPr>
        <sz val="14"/>
        <color theme="1"/>
        <rFont val="맑은 고딕"/>
        <family val="3"/>
        <charset val="129"/>
        <scheme val="minor"/>
      </rPr>
      <t xml:space="preserve">
  ○ 예정가격 결정은 기초금액의 ± 3% 범위 내에서 복수예비가격 15개를 작성하여 견적에참여하는 각 업체가 추첨(2개씩 선택)한 번호 중
      가장 많이 선택된 복수예비가격 4개를 산술평균한 금액으로 결정됩니다.
</t>
    </r>
    <phoneticPr fontId="8" type="noConversion"/>
  </si>
  <si>
    <t xml:space="preserve">  ○ 계약상대자는 예정가격에 계상된 국민건강보험료, 국민연금보험료, 노인장기요양보험료, 산업안전보건관리비, 퇴직공제부금비의 금액을
      견적금액(산출내역)에 조정 없이 반영하여야 합니다. </t>
    <phoneticPr fontId="8" type="noConversion"/>
  </si>
  <si>
    <t>※ 정확한 자료 검색이 되지 않을 경우 입찰공고 담당자에게 확인</t>
    <phoneticPr fontId="8" type="noConversion"/>
  </si>
  <si>
    <r>
      <t xml:space="preserve">  ○ 계약체결 이후「중대재해처벌법」제4조 및 제9조(안전 및 보건 확보의무)에 의한 의무사항을 반드시 이행하여야 하며, 낙찰자는 안전</t>
    </r>
    <r>
      <rPr>
        <sz val="14"/>
        <color theme="1"/>
        <rFont val="Tahoma"/>
        <family val="3"/>
        <charset val="1"/>
      </rPr>
      <t xml:space="preserve">․
</t>
    </r>
    <r>
      <rPr>
        <sz val="14"/>
        <color theme="1"/>
        <rFont val="맑은 고딕"/>
        <family val="3"/>
        <charset val="129"/>
      </rPr>
      <t xml:space="preserve">      </t>
    </r>
    <r>
      <rPr>
        <sz val="14"/>
        <color theme="1"/>
        <rFont val="맑은 고딕"/>
        <family val="3"/>
        <charset val="129"/>
        <scheme val="minor"/>
      </rPr>
      <t>보건 확보 의무시행서약서를 제출하여야 합니다.</t>
    </r>
    <phoneticPr fontId="8" type="noConversion"/>
  </si>
  <si>
    <t>공사명</t>
    <phoneticPr fontId="8" type="noConversion"/>
  </si>
  <si>
    <t>합계</t>
    <phoneticPr fontId="8" type="noConversion"/>
  </si>
  <si>
    <t>국민연금
보험료</t>
    <phoneticPr fontId="8" type="noConversion"/>
  </si>
  <si>
    <t>국민건강
보험료</t>
    <phoneticPr fontId="8" type="noConversion"/>
  </si>
  <si>
    <t>노인장기
요양보험료</t>
    <phoneticPr fontId="8" type="noConversion"/>
  </si>
  <si>
    <t>퇴직공제
부금비</t>
    <phoneticPr fontId="8" type="noConversion"/>
  </si>
  <si>
    <t>산업안전
보건관리비</t>
    <phoneticPr fontId="8" type="noConversion"/>
  </si>
  <si>
    <t>안전관리비</t>
    <phoneticPr fontId="8" type="noConversion"/>
  </si>
  <si>
    <t>품질관리비</t>
    <phoneticPr fontId="8" type="noConversion"/>
  </si>
  <si>
    <t xml:space="preserve">  ※ 국민연금보험료등 금액 상세 (A값)</t>
    <phoneticPr fontId="8" type="noConversion"/>
  </si>
  <si>
    <t xml:space="preserve">○ 계약상대자 선정 후 보조사업자와 계약이 체결되지 않을 경우에는 본 공고는 무효 처리되며 이에 대한 책임을 정읍시에 물을 수 없습니다. </t>
    <phoneticPr fontId="8" type="noConversion"/>
  </si>
  <si>
    <t>공사 수의계약 안내 공고(민간사업)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</si>
  <si>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10. 청렴계약 이행준수 </t>
    </r>
    <r>
      <rPr>
        <sz val="14"/>
        <color theme="1"/>
        <rFont val="맑은 고딕"/>
        <family val="3"/>
        <charset val="129"/>
        <scheme val="minor"/>
      </rPr>
      <t xml:space="preserve">
  ○ 본 소액수의견적 제출에 참가하고자 하는 자는 지방자치단체를 당사자로 하는 계약에 관한 법률 제6조의2(청렴서약제)에 의거 청렴
     서약서를 계약체결시 제출하도록 해야 합니다.
</t>
    </r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</si>
  <si>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11. 안전 및 보건 확보 의무 준수</t>
    </r>
    <r>
      <rPr>
        <sz val="14"/>
        <color theme="1"/>
        <rFont val="맑은 고딕"/>
        <family val="3"/>
        <charset val="129"/>
        <scheme val="minor"/>
      </rPr>
      <t xml:space="preserve">
  ○ 견적경쟁에 참가하고자 하는 자는 근로자의 안전보호를 위한 「산업안전보건법 및 중대재해처벌법」을 숙지하신 후 견적서를 제출하여야
     합니다. 또한, 계약상대자로 선정된 업체는 계약 체결 시 대표자가 서명한 「안전보건관리 준수 서약서」를 별도 제출해야 합니다.
  ○ 계약상대자는 중대재해 예방을 위해 「중대재해 처벌에 관한 법률」 제4조 및 제9조의 안전 및 보건 확보 의무사항을 이행하여야 합니다.  </t>
    </r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</si>
  <si>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12. 기타사항 </t>
    </r>
    <r>
      <rPr>
        <sz val="14"/>
        <color theme="1"/>
        <rFont val="맑은 고딕"/>
        <family val="3"/>
        <charset val="129"/>
        <scheme val="minor"/>
      </rPr>
      <t xml:space="preserve">
  ○ 독점규제 및 공정거래에 관한 법 제19조(부당한 공동행위의 금지), 동법 제19조의 2(공공부문 입찰관련 부당한 공동행위를 방지하기 
      위한 조치)에 의거 입찰관련 정보를 공정거래위원회에 제출할 수 있음을 알려드립니다.</t>
    </r>
    <phoneticPr fontId="8" type="noConversion"/>
  </si>
  <si>
    <t>사업부서</t>
    <phoneticPr fontId="8" type="noConversion"/>
  </si>
  <si>
    <t>공사업종</t>
    <phoneticPr fontId="8" type="noConversion"/>
  </si>
  <si>
    <r>
      <t xml:space="preserve">  ○ </t>
    </r>
    <r>
      <rPr>
        <b/>
        <sz val="14"/>
        <color theme="1"/>
        <rFont val="맑은 고딕"/>
        <family val="3"/>
        <charset val="129"/>
        <scheme val="minor"/>
      </rPr>
      <t>공고일 전일(낙찰자는 계약체결일까지) 현재</t>
    </r>
    <r>
      <rPr>
        <sz val="14"/>
        <color theme="1"/>
        <rFont val="맑은 고딕"/>
        <family val="3"/>
        <charset val="129"/>
        <scheme val="minor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>주된 영업소의 소재지가 정읍시 관내</t>
    </r>
    <r>
      <rPr>
        <sz val="14"/>
        <color theme="1"/>
        <rFont val="맑은 고딕"/>
        <family val="3"/>
        <charset val="129"/>
        <scheme val="minor"/>
      </rPr>
      <t xml:space="preserve">이어야하고, 관계법령에 의한 입찰참가 </t>
    </r>
    <r>
      <rPr>
        <b/>
        <sz val="14"/>
        <color theme="1"/>
        <rFont val="맑은 고딕"/>
        <family val="3"/>
        <charset val="129"/>
        <scheme val="minor"/>
      </rPr>
      <t>공사업종 
     면허를 보유한 자</t>
    </r>
    <r>
      <rPr>
        <sz val="14"/>
        <color theme="1"/>
        <rFont val="맑은 고딕"/>
        <family val="3"/>
        <charset val="129"/>
        <scheme val="minor"/>
      </rPr>
      <t>이어야 합니다.(1.수의견적에부치는사항 참조)</t>
    </r>
    <phoneticPr fontId="8" type="noConversion"/>
  </si>
  <si>
    <t>정읍시 공고 제2026 -</t>
    <phoneticPr fontId="8" type="noConversion"/>
  </si>
  <si>
    <t>○ 본 건은 민간보조사업자가 추진하는 사업으로, 계약상대자 선정의뢰에 따라 공고하는 건이며 계약상대자 선정이후 계약 등에 관한사항은 
    발주자(민간)와 진행하시기 바랍니다.(설계도면은 사업부서를 통해 확인하시기 바랍니다.)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</si>
  <si>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6. 계약상대자 결정방법</t>
    </r>
    <r>
      <rPr>
        <sz val="14"/>
        <color theme="1"/>
        <rFont val="맑은 고딕"/>
        <family val="3"/>
        <charset val="129"/>
        <scheme val="minor"/>
      </rPr>
      <t xml:space="preserve">
  ○ 지방자치단체 입찰 및 계약집행기준(행정안전부 예규) 제5장 수의계약운영요령에 의거 예정가격에서 국민연금보험료, 국민건강보험료, 
      퇴직공제부금비, 노인장기요양보험료, 산업안전보건관리비, 품질관리비의 합산액을 감액한 금액대비 대비 견적가격을 </t>
    </r>
    <r>
      <rPr>
        <b/>
        <sz val="14"/>
        <color theme="1"/>
        <rFont val="맑은 고딕"/>
        <family val="3"/>
        <charset val="129"/>
        <scheme val="minor"/>
      </rPr>
      <t xml:space="preserve">89.745% 이상
      </t>
    </r>
    <r>
      <rPr>
        <sz val="14"/>
        <color theme="1"/>
        <rFont val="맑은 고딕"/>
        <family val="3"/>
        <charset val="129"/>
        <scheme val="minor"/>
      </rPr>
      <t xml:space="preserve">으로 제출한 자 중 최저가격을 제출한 자부터 순서대로 수의계약운영요령 〈별표 1〉의 배제사유 및 「공직자의 이해충돌 방지법」 
      제12조 제1항 각 호에 해당하지 아니한 자를 계약상대자로 결정합니다.
</t>
    </r>
    <phoneticPr fontId="8" type="noConversion"/>
  </si>
  <si>
    <t xml:space="preserve">  ○ 보충정보 제공처
    - 견적에 관한사항  : 정읍시청 회계과(☎063-539-5315 정인모)
    - 공사 및 설계내용 : 1번 발주부서에서 확인</t>
    <phoneticPr fontId="8" type="noConversion"/>
  </si>
  <si>
    <r>
      <t xml:space="preserve">  ○ 본 건은 전자입찰방식으로 집행되므로 나라장터(G2B)입찰참가자격 등록을 한 자이어야 하며 미등록업체는 견적서 개찰일 전일까지
      국가종합전자조달시스템 입찰참가자격 등록 규정에 따라 조달청에 입찰참가자격을 등록하고 전자 입찰 시스템을 이용하여 견적서를
      제출하여야 합니다. </t>
    </r>
    <r>
      <rPr>
        <b/>
        <sz val="14"/>
        <color theme="1"/>
        <rFont val="맑은 고딕"/>
        <family val="3"/>
        <charset val="129"/>
        <scheme val="minor"/>
      </rPr>
      <t>또한 기존 등록업체도 입찰 참가자격 등록사항에 변동이 있는 경우에는 입찰참가 전에 미리 변경등록을 하여야 합니다.</t>
    </r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</si>
  <si>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9. 보험료 등 사후정산</t>
    </r>
    <r>
      <rPr>
        <sz val="14"/>
        <color theme="1"/>
        <rFont val="맑은 고딕"/>
        <family val="3"/>
        <charset val="129"/>
        <scheme val="minor"/>
      </rPr>
      <t xml:space="preserve">
  ○ 국민건강보험료 등(국민건강보험료, 국민연금보험료, 노인장기요양보험료, 산업안전보건관리비, 퇴직공제부금비)은 지방자치단체를 당사자로 하는 
      계약에 관한 법률시행령 제89조 및지방자치단체 입찰 및 계약 집행기준(행정안전부 예규)의 규정에 따라 사후 정산을 하여야 합니다.</t>
    </r>
    <phoneticPr fontId="8" type="noConversion"/>
  </si>
  <si>
    <t xml:space="preserve">   - 정당한 사유없이 계약이 체결하지 않을 시에 수의계약운영요령에 의거 제재 될 수 있으니 관련부서의 도면과 내역서를 확인후 견적서를 제출하시기 
     바랍니다.</t>
    <phoneticPr fontId="8" type="noConversion"/>
  </si>
  <si>
    <t>전문공사</t>
    <phoneticPr fontId="8" type="noConversion"/>
  </si>
  <si>
    <t>명진로얄내아스콘포장공사(노후공동주택관리비용지원사업)</t>
    <phoneticPr fontId="8" type="noConversion"/>
  </si>
  <si>
    <t>건축과</t>
    <phoneticPr fontId="8" type="noConversion"/>
  </si>
  <si>
    <t>건축행정</t>
    <phoneticPr fontId="8" type="noConversion"/>
  </si>
  <si>
    <t>김봉수</t>
    <phoneticPr fontId="8" type="noConversion"/>
  </si>
  <si>
    <r>
      <t xml:space="preserve">지반조성·포장공사업
</t>
    </r>
    <r>
      <rPr>
        <b/>
        <sz val="14"/>
        <color rgb="FFFF0000"/>
        <rFont val="맑은 고딕"/>
        <family val="3"/>
        <charset val="129"/>
        <scheme val="minor"/>
      </rPr>
      <t>(주력:포장공사)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</si>
</sst>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[$-F800]dddd\,\ mmmm\ dd\,\ yyyy"/>
    <numFmt numFmtId="177" formatCode="&quot;금&quot;#,###,###,###,###&quot;원&quot;"/>
    <numFmt numFmtId="178" formatCode="h&quot;시&quot;\ mm&quot;분&quot;;@"/>
    <numFmt numFmtId="179" formatCode="###&quot;일&quot;"/>
    <numFmt numFmtId="180" formatCode="&quot;063-539-&quot;####"/>
    <numFmt numFmtId="181" formatCode="####&quot;호&quot;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0"/>
      <color rgb="FF000000"/>
      <name val="굴림체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HY견명조"/>
      <family val="1"/>
      <charset val="129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새굴림"/>
      <family val="1"/>
      <charset val="129"/>
    </font>
    <font>
      <sz val="14"/>
      <color rgb="FF000000"/>
      <name val="새굴림"/>
      <family val="1"/>
      <charset val="129"/>
    </font>
    <font>
      <b/>
      <u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rgb="FF000000"/>
      <name val="새굴림"/>
      <family val="1"/>
      <charset val="129"/>
    </font>
    <font>
      <sz val="16"/>
      <color rgb="FF00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한컴 고딕"/>
      <family val="3"/>
      <charset val="129"/>
    </font>
    <font>
      <sz val="14"/>
      <name val="한컴 고딕"/>
      <family val="3"/>
      <charset val="129"/>
    </font>
    <font>
      <sz val="14"/>
      <name val="Segoe UI Symbol"/>
      <family val="3"/>
    </font>
    <font>
      <b/>
      <sz val="14"/>
      <name val="새굴림"/>
      <family val="1"/>
      <charset val="129"/>
    </font>
    <font>
      <sz val="14"/>
      <color theme="1"/>
      <name val="Tahoma"/>
      <family val="3"/>
      <charset val="1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2" fillId="3" borderId="0" xfId="0" applyFont="1" applyFill="1">
      <alignment vertical="center"/>
    </xf>
    <xf numFmtId="0" fontId="14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shrinkToFit="1"/>
    </xf>
    <xf numFmtId="177" fontId="19" fillId="0" borderId="0" xfId="0" applyNumberFormat="1" applyFont="1" applyBorder="1" applyAlignment="1">
      <alignment horizontal="right" vertical="center" shrinkToFit="1"/>
    </xf>
    <xf numFmtId="177" fontId="17" fillId="0" borderId="0" xfId="0" applyNumberFormat="1" applyFont="1" applyBorder="1" applyAlignment="1">
      <alignment horizontal="center" vertical="center" shrinkToFit="1"/>
    </xf>
    <xf numFmtId="179" fontId="15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right" vertical="center" shrinkToFit="1"/>
    </xf>
    <xf numFmtId="177" fontId="7" fillId="0" borderId="1" xfId="1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181" fontId="11" fillId="0" borderId="0" xfId="0" applyNumberFormat="1" applyFont="1" applyAlignment="1">
      <alignment horizontal="left" vertical="center"/>
    </xf>
    <xf numFmtId="180" fontId="17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177" fontId="17" fillId="0" borderId="1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top" wrapText="1"/>
    </xf>
    <xf numFmtId="0" fontId="32" fillId="5" borderId="19" xfId="0" applyFont="1" applyFill="1" applyBorder="1" applyAlignment="1">
      <alignment horizontal="left" wrapText="1"/>
    </xf>
    <xf numFmtId="0" fontId="32" fillId="5" borderId="0" xfId="0" applyFont="1" applyFill="1" applyBorder="1" applyAlignment="1">
      <alignment horizontal="left"/>
    </xf>
    <xf numFmtId="0" fontId="32" fillId="5" borderId="20" xfId="0" applyFont="1" applyFill="1" applyBorder="1" applyAlignment="1">
      <alignment horizontal="left"/>
    </xf>
    <xf numFmtId="177" fontId="16" fillId="0" borderId="1" xfId="0" applyNumberFormat="1" applyFont="1" applyBorder="1" applyAlignment="1">
      <alignment horizontal="center" vertical="center" wrapText="1" shrinkToFit="1"/>
    </xf>
    <xf numFmtId="177" fontId="17" fillId="0" borderId="1" xfId="0" applyNumberFormat="1" applyFont="1" applyBorder="1" applyAlignment="1">
      <alignment horizontal="center" vertical="center" wrapText="1" shrinkToFit="1"/>
    </xf>
    <xf numFmtId="177" fontId="17" fillId="0" borderId="1" xfId="0" applyNumberFormat="1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79" fontId="17" fillId="0" borderId="1" xfId="0" applyNumberFormat="1" applyFont="1" applyBorder="1" applyAlignment="1">
      <alignment horizontal="center" vertical="center" shrinkToFit="1"/>
    </xf>
    <xf numFmtId="0" fontId="25" fillId="4" borderId="10" xfId="0" applyFont="1" applyFill="1" applyBorder="1" applyAlignment="1">
      <alignment horizontal="left" vertical="center" wrapText="1"/>
    </xf>
    <xf numFmtId="0" fontId="25" fillId="4" borderId="11" xfId="0" applyFont="1" applyFill="1" applyBorder="1" applyAlignment="1">
      <alignment horizontal="left" vertical="center" wrapText="1"/>
    </xf>
    <xf numFmtId="0" fontId="25" fillId="4" borderId="1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24" fillId="4" borderId="5" xfId="0" applyFont="1" applyFill="1" applyBorder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/>
    </xf>
    <xf numFmtId="0" fontId="24" fillId="4" borderId="7" xfId="0" applyFont="1" applyFill="1" applyBorder="1" applyAlignment="1">
      <alignment horizontal="left" vertical="center"/>
    </xf>
    <xf numFmtId="0" fontId="25" fillId="4" borderId="8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 vertical="center"/>
    </xf>
    <xf numFmtId="0" fontId="25" fillId="4" borderId="0" xfId="0" applyFont="1" applyFill="1" applyBorder="1" applyAlignment="1">
      <alignment horizontal="left" vertical="center"/>
    </xf>
    <xf numFmtId="0" fontId="25" fillId="4" borderId="9" xfId="0" applyFont="1" applyFill="1" applyBorder="1" applyAlignment="1">
      <alignment horizontal="left" vertical="center"/>
    </xf>
    <xf numFmtId="0" fontId="32" fillId="5" borderId="19" xfId="0" applyFont="1" applyFill="1" applyBorder="1" applyAlignment="1">
      <alignment horizontal="left" vertical="top" wrapText="1"/>
    </xf>
    <xf numFmtId="0" fontId="32" fillId="5" borderId="0" xfId="0" applyFont="1" applyFill="1" applyBorder="1" applyAlignment="1">
      <alignment horizontal="left" vertical="top" wrapText="1"/>
    </xf>
    <xf numFmtId="0" fontId="32" fillId="5" borderId="20" xfId="0" applyFont="1" applyFill="1" applyBorder="1" applyAlignment="1">
      <alignment horizontal="left" vertical="top" wrapText="1"/>
    </xf>
    <xf numFmtId="0" fontId="31" fillId="5" borderId="16" xfId="0" applyFont="1" applyFill="1" applyBorder="1" applyAlignment="1">
      <alignment horizontal="left" wrapText="1"/>
    </xf>
    <xf numFmtId="0" fontId="31" fillId="5" borderId="17" xfId="0" applyFont="1" applyFill="1" applyBorder="1" applyAlignment="1">
      <alignment horizontal="left"/>
    </xf>
    <xf numFmtId="0" fontId="31" fillId="5" borderId="18" xfId="0" applyFont="1" applyFill="1" applyBorder="1" applyAlignment="1">
      <alignment horizontal="left"/>
    </xf>
    <xf numFmtId="0" fontId="12" fillId="0" borderId="0" xfId="0" applyFont="1" applyAlignment="1">
      <alignment horizontal="left" vertical="top" wrapText="1"/>
    </xf>
    <xf numFmtId="176" fontId="12" fillId="0" borderId="2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0" fontId="24" fillId="4" borderId="8" xfId="0" applyFont="1" applyFill="1" applyBorder="1" applyAlignment="1">
      <alignment horizontal="left" vertical="center" wrapText="1"/>
    </xf>
    <xf numFmtId="0" fontId="24" fillId="4" borderId="0" xfId="0" applyFont="1" applyFill="1" applyBorder="1" applyAlignment="1">
      <alignment horizontal="left" vertical="center" wrapText="1"/>
    </xf>
    <xf numFmtId="0" fontId="24" fillId="4" borderId="9" xfId="0" applyFont="1" applyFill="1" applyBorder="1" applyAlignment="1">
      <alignment horizontal="left" vertical="center" wrapText="1"/>
    </xf>
    <xf numFmtId="0" fontId="25" fillId="4" borderId="8" xfId="0" applyFont="1" applyFill="1" applyBorder="1" applyAlignment="1">
      <alignment horizontal="left" vertical="center" wrapText="1"/>
    </xf>
    <xf numFmtId="0" fontId="25" fillId="4" borderId="0" xfId="0" applyFont="1" applyFill="1" applyBorder="1" applyAlignment="1">
      <alignment horizontal="left" vertical="center" wrapText="1"/>
    </xf>
    <xf numFmtId="0" fontId="25" fillId="4" borderId="9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8" fontId="12" fillId="0" borderId="2" xfId="0" applyNumberFormat="1" applyFont="1" applyBorder="1" applyAlignment="1">
      <alignment horizontal="center" vertical="center"/>
    </xf>
    <xf numFmtId="178" fontId="12" fillId="0" borderId="4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176" fontId="23" fillId="0" borderId="2" xfId="0" applyNumberFormat="1" applyFont="1" applyBorder="1" applyAlignment="1">
      <alignment horizontal="center" vertical="center"/>
    </xf>
    <xf numFmtId="176" fontId="23" fillId="0" borderId="3" xfId="0" applyNumberFormat="1" applyFont="1" applyBorder="1" applyAlignment="1">
      <alignment horizontal="center" vertical="center"/>
    </xf>
    <xf numFmtId="176" fontId="23" fillId="0" borderId="4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31" fontId="9" fillId="0" borderId="0" xfId="0" applyNumberFormat="1" applyFont="1" applyAlignment="1">
      <alignment horizontal="center" vertical="center" wrapText="1"/>
    </xf>
    <xf numFmtId="31" fontId="9" fillId="0" borderId="0" xfId="0" applyNumberFormat="1" applyFont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top" wrapText="1"/>
    </xf>
    <xf numFmtId="178" fontId="23" fillId="0" borderId="2" xfId="0" applyNumberFormat="1" applyFont="1" applyBorder="1" applyAlignment="1">
      <alignment horizontal="center" vertical="center"/>
    </xf>
    <xf numFmtId="178" fontId="23" fillId="0" borderId="4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 wrapText="1"/>
    </xf>
    <xf numFmtId="4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340179</xdr:colOff>
          <xdr:row>44</xdr:row>
          <xdr:rowOff>421822</xdr:rowOff>
        </xdr:from>
        <xdr:to>
          <xdr:col>8</xdr:col>
          <xdr:colOff>1892754</xdr:colOff>
          <xdr:row>45</xdr:row>
          <xdr:rowOff>1405619</xdr:rowOff>
        </xdr:to>
        <xdr:pic>
          <xdr:nvPicPr>
            <xdr:cNvPr id="4" name="그림 3">
              <a:extLst>
                <a:ext uri="{FF2B5EF4-FFF2-40B4-BE49-F238E27FC236}">
                  <a16:creationId xmlns:a16="http://schemas.microsoft.com/office/drawing/2014/main" id="{EEBD1472-AFFF-4C44-8503-608F55A65D7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heet1!$B$1:$J$5" spid="_x0000_s241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40179" y="21091072"/>
              <a:ext cx="11172825" cy="1419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howOutlineSymbols="0"/>
    <pageSetUpPr fitToPage="1"/>
  </sheetPr>
  <dimension ref="A1:I69"/>
  <sheetViews>
    <sheetView showGridLines="0" tabSelected="1" showOutlineSymbols="0" view="pageBreakPreview" zoomScale="70" zoomScaleNormal="85" zoomScaleSheetLayoutView="70" zoomScalePageLayoutView="25" workbookViewId="0">
      <selection activeCell="H25" sqref="H25"/>
    </sheetView>
  </sheetViews>
  <sheetFormatPr defaultRowHeight="16.5" outlineLevelRow="1" x14ac:dyDescent="0.3"/>
  <cols>
    <col min="1" max="1" width="13.5" customWidth="1"/>
    <col min="2" max="2" width="23.875" customWidth="1"/>
    <col min="3" max="3" width="16.5" customWidth="1"/>
    <col min="4" max="4" width="20.625" customWidth="1"/>
    <col min="5" max="5" width="9.125" customWidth="1"/>
    <col min="6" max="6" width="13" customWidth="1"/>
    <col min="7" max="7" width="10.625" customWidth="1"/>
    <col min="8" max="8" width="18.75" customWidth="1"/>
    <col min="9" max="9" width="36.75" customWidth="1"/>
    <col min="10" max="10" width="4.5" customWidth="1"/>
  </cols>
  <sheetData>
    <row r="1" spans="1:9" ht="41.25" customHeight="1" x14ac:dyDescent="0.3">
      <c r="A1" s="40" t="s">
        <v>74</v>
      </c>
      <c r="B1" s="40"/>
      <c r="C1" s="18"/>
      <c r="D1" s="17"/>
    </row>
    <row r="2" spans="1:9" ht="21.75" hidden="1" customHeight="1" x14ac:dyDescent="0.3">
      <c r="A2" s="1" t="s">
        <v>0</v>
      </c>
    </row>
    <row r="3" spans="1:9" ht="35.25" customHeight="1" x14ac:dyDescent="0.3">
      <c r="A3" s="41" t="s">
        <v>67</v>
      </c>
      <c r="B3" s="41"/>
      <c r="C3" s="41"/>
      <c r="D3" s="41"/>
      <c r="E3" s="41"/>
      <c r="F3" s="41"/>
      <c r="G3" s="41"/>
      <c r="H3" s="41"/>
      <c r="I3" s="41"/>
    </row>
    <row r="4" spans="1:9" ht="24.75" customHeight="1" thickBot="1" x14ac:dyDescent="0.35">
      <c r="A4" s="21"/>
      <c r="B4" s="21"/>
      <c r="C4" s="21"/>
      <c r="D4" s="21"/>
      <c r="E4" s="21"/>
      <c r="F4" s="21"/>
      <c r="G4" s="21"/>
      <c r="H4" s="21"/>
      <c r="I4" s="21"/>
    </row>
    <row r="5" spans="1:9" ht="42.75" customHeight="1" x14ac:dyDescent="0.35">
      <c r="A5" s="56" t="s">
        <v>75</v>
      </c>
      <c r="B5" s="57"/>
      <c r="C5" s="57"/>
      <c r="D5" s="57"/>
      <c r="E5" s="57"/>
      <c r="F5" s="57"/>
      <c r="G5" s="57"/>
      <c r="H5" s="57"/>
      <c r="I5" s="58"/>
    </row>
    <row r="6" spans="1:9" ht="30" customHeight="1" x14ac:dyDescent="0.35">
      <c r="A6" s="27" t="s">
        <v>66</v>
      </c>
      <c r="B6" s="28"/>
      <c r="C6" s="28"/>
      <c r="D6" s="28"/>
      <c r="E6" s="28"/>
      <c r="F6" s="28"/>
      <c r="G6" s="28"/>
      <c r="H6" s="28"/>
      <c r="I6" s="29"/>
    </row>
    <row r="7" spans="1:9" ht="39" customHeight="1" x14ac:dyDescent="0.3">
      <c r="A7" s="53" t="s">
        <v>80</v>
      </c>
      <c r="B7" s="54"/>
      <c r="C7" s="54"/>
      <c r="D7" s="54"/>
      <c r="E7" s="54"/>
      <c r="F7" s="54"/>
      <c r="G7" s="54"/>
      <c r="H7" s="54"/>
      <c r="I7" s="55"/>
    </row>
    <row r="8" spans="1:9" ht="48.75" customHeight="1" x14ac:dyDescent="0.3">
      <c r="A8" s="44" t="s">
        <v>50</v>
      </c>
      <c r="B8" s="45"/>
      <c r="C8" s="45"/>
      <c r="D8" s="45"/>
      <c r="E8" s="45"/>
      <c r="F8" s="45"/>
      <c r="G8" s="45"/>
      <c r="H8" s="45"/>
      <c r="I8" s="46"/>
    </row>
    <row r="9" spans="1:9" ht="19.5" x14ac:dyDescent="0.3">
      <c r="A9" s="47" t="s">
        <v>36</v>
      </c>
      <c r="B9" s="48"/>
      <c r="C9" s="48"/>
      <c r="D9" s="48"/>
      <c r="E9" s="48"/>
      <c r="F9" s="48"/>
      <c r="G9" s="48"/>
      <c r="H9" s="48"/>
      <c r="I9" s="49"/>
    </row>
    <row r="10" spans="1:9" ht="24" customHeight="1" x14ac:dyDescent="0.3">
      <c r="A10" s="50" t="s">
        <v>46</v>
      </c>
      <c r="B10" s="51"/>
      <c r="C10" s="51"/>
      <c r="D10" s="51"/>
      <c r="E10" s="51"/>
      <c r="F10" s="51"/>
      <c r="G10" s="51"/>
      <c r="H10" s="51"/>
      <c r="I10" s="52"/>
    </row>
    <row r="11" spans="1:9" ht="24" customHeight="1" x14ac:dyDescent="0.3">
      <c r="A11" s="50" t="s">
        <v>41</v>
      </c>
      <c r="B11" s="51"/>
      <c r="C11" s="51"/>
      <c r="D11" s="51"/>
      <c r="E11" s="51"/>
      <c r="F11" s="51"/>
      <c r="G11" s="51"/>
      <c r="H11" s="51"/>
      <c r="I11" s="52"/>
    </row>
    <row r="12" spans="1:9" ht="24" customHeight="1" x14ac:dyDescent="0.3">
      <c r="A12" s="50" t="s">
        <v>42</v>
      </c>
      <c r="B12" s="51"/>
      <c r="C12" s="51"/>
      <c r="D12" s="51"/>
      <c r="E12" s="51"/>
      <c r="F12" s="51"/>
      <c r="G12" s="51"/>
      <c r="H12" s="51"/>
      <c r="I12" s="52"/>
    </row>
    <row r="13" spans="1:9" ht="24" customHeight="1" x14ac:dyDescent="0.3">
      <c r="A13" s="50" t="s">
        <v>43</v>
      </c>
      <c r="B13" s="51"/>
      <c r="C13" s="51"/>
      <c r="D13" s="51"/>
      <c r="E13" s="51"/>
      <c r="F13" s="51"/>
      <c r="G13" s="51"/>
      <c r="H13" s="51"/>
      <c r="I13" s="52"/>
    </row>
    <row r="14" spans="1:9" ht="24" customHeight="1" x14ac:dyDescent="0.3">
      <c r="A14" s="50" t="s">
        <v>44</v>
      </c>
      <c r="B14" s="51"/>
      <c r="C14" s="51"/>
      <c r="D14" s="51"/>
      <c r="E14" s="51"/>
      <c r="F14" s="51"/>
      <c r="G14" s="51"/>
      <c r="H14" s="51"/>
      <c r="I14" s="52"/>
    </row>
    <row r="15" spans="1:9" ht="28.5" customHeight="1" x14ac:dyDescent="0.3">
      <c r="A15" s="63" t="s">
        <v>40</v>
      </c>
      <c r="B15" s="64"/>
      <c r="C15" s="64"/>
      <c r="D15" s="64"/>
      <c r="E15" s="64"/>
      <c r="F15" s="64"/>
      <c r="G15" s="64"/>
      <c r="H15" s="64"/>
      <c r="I15" s="65"/>
    </row>
    <row r="16" spans="1:9" ht="22.5" customHeight="1" x14ac:dyDescent="0.3">
      <c r="A16" s="66" t="s">
        <v>37</v>
      </c>
      <c r="B16" s="67"/>
      <c r="C16" s="67"/>
      <c r="D16" s="67"/>
      <c r="E16" s="67"/>
      <c r="F16" s="67"/>
      <c r="G16" s="67"/>
      <c r="H16" s="67"/>
      <c r="I16" s="68"/>
    </row>
    <row r="17" spans="1:9" ht="22.5" customHeight="1" x14ac:dyDescent="0.3">
      <c r="A17" s="66" t="s">
        <v>38</v>
      </c>
      <c r="B17" s="67"/>
      <c r="C17" s="67"/>
      <c r="D17" s="67"/>
      <c r="E17" s="67"/>
      <c r="F17" s="67"/>
      <c r="G17" s="67"/>
      <c r="H17" s="67"/>
      <c r="I17" s="68"/>
    </row>
    <row r="18" spans="1:9" ht="22.5" customHeight="1" x14ac:dyDescent="0.3">
      <c r="A18" s="66" t="s">
        <v>54</v>
      </c>
      <c r="B18" s="67"/>
      <c r="C18" s="67"/>
      <c r="D18" s="67"/>
      <c r="E18" s="67"/>
      <c r="F18" s="67"/>
      <c r="G18" s="67"/>
      <c r="H18" s="67"/>
      <c r="I18" s="68"/>
    </row>
    <row r="19" spans="1:9" ht="22.5" customHeight="1" x14ac:dyDescent="0.3">
      <c r="A19" s="63" t="s">
        <v>39</v>
      </c>
      <c r="B19" s="64"/>
      <c r="C19" s="64"/>
      <c r="D19" s="64"/>
      <c r="E19" s="64"/>
      <c r="F19" s="64"/>
      <c r="G19" s="64"/>
      <c r="H19" s="64"/>
      <c r="I19" s="65"/>
    </row>
    <row r="20" spans="1:9" ht="22.5" customHeight="1" x14ac:dyDescent="0.3">
      <c r="A20" s="66" t="s">
        <v>48</v>
      </c>
      <c r="B20" s="67"/>
      <c r="C20" s="67"/>
      <c r="D20" s="67"/>
      <c r="E20" s="67"/>
      <c r="F20" s="67"/>
      <c r="G20" s="67"/>
      <c r="H20" s="67"/>
      <c r="I20" s="68"/>
    </row>
    <row r="21" spans="1:9" ht="27.75" customHeight="1" x14ac:dyDescent="0.3">
      <c r="A21" s="37" t="s">
        <v>45</v>
      </c>
      <c r="B21" s="38"/>
      <c r="C21" s="38"/>
      <c r="D21" s="38"/>
      <c r="E21" s="38"/>
      <c r="F21" s="38"/>
      <c r="G21" s="38"/>
      <c r="H21" s="38"/>
      <c r="I21" s="39"/>
    </row>
    <row r="22" spans="1:9" ht="35.25" customHeight="1" x14ac:dyDescent="0.3">
      <c r="A22" s="2" t="s">
        <v>47</v>
      </c>
      <c r="B22" s="4"/>
      <c r="C22" s="4"/>
      <c r="D22" s="4"/>
      <c r="E22" s="4"/>
      <c r="F22" s="4"/>
      <c r="G22" s="4"/>
      <c r="H22" s="4"/>
      <c r="I22" s="4"/>
    </row>
    <row r="23" spans="1:9" ht="20.25" x14ac:dyDescent="0.3">
      <c r="A23" s="42" t="s">
        <v>21</v>
      </c>
      <c r="B23" s="42" t="s">
        <v>1</v>
      </c>
      <c r="C23" s="42" t="s">
        <v>2</v>
      </c>
      <c r="D23" s="42"/>
      <c r="E23" s="42" t="s">
        <v>16</v>
      </c>
      <c r="F23" s="42"/>
      <c r="G23" s="20" t="s">
        <v>17</v>
      </c>
      <c r="H23" s="43" t="s">
        <v>71</v>
      </c>
      <c r="I23" s="42" t="s">
        <v>72</v>
      </c>
    </row>
    <row r="24" spans="1:9" ht="20.25" x14ac:dyDescent="0.3">
      <c r="A24" s="42"/>
      <c r="B24" s="42"/>
      <c r="C24" s="42"/>
      <c r="D24" s="42"/>
      <c r="E24" s="42"/>
      <c r="F24" s="42"/>
      <c r="G24" s="20" t="s">
        <v>18</v>
      </c>
      <c r="H24" s="43"/>
      <c r="I24" s="42"/>
    </row>
    <row r="25" spans="1:9" ht="30" customHeight="1" x14ac:dyDescent="0.3">
      <c r="A25" s="72" t="s">
        <v>81</v>
      </c>
      <c r="B25" s="74" t="s">
        <v>82</v>
      </c>
      <c r="C25" s="13" t="s">
        <v>10</v>
      </c>
      <c r="D25" s="15">
        <f>SUM(D26:D28)</f>
        <v>29999999.999999996</v>
      </c>
      <c r="E25" s="30">
        <v>30000000</v>
      </c>
      <c r="F25" s="30"/>
      <c r="G25" s="31"/>
      <c r="H25" s="25" t="s">
        <v>83</v>
      </c>
      <c r="I25" s="33" t="s">
        <v>86</v>
      </c>
    </row>
    <row r="26" spans="1:9" ht="30" customHeight="1" outlineLevel="1" x14ac:dyDescent="0.3">
      <c r="A26" s="73"/>
      <c r="B26" s="74"/>
      <c r="C26" s="13" t="s">
        <v>8</v>
      </c>
      <c r="D26" s="14">
        <f>D27*10</f>
        <v>27272727.27272727</v>
      </c>
      <c r="E26" s="30"/>
      <c r="F26" s="30"/>
      <c r="G26" s="32"/>
      <c r="H26" s="25" t="s">
        <v>84</v>
      </c>
      <c r="I26" s="34"/>
    </row>
    <row r="27" spans="1:9" ht="30" customHeight="1" outlineLevel="1" x14ac:dyDescent="0.3">
      <c r="A27" s="73"/>
      <c r="B27" s="74"/>
      <c r="C27" s="13" t="s">
        <v>11</v>
      </c>
      <c r="D27" s="14">
        <f>E25/11</f>
        <v>2727272.7272727271</v>
      </c>
      <c r="E27" s="30"/>
      <c r="F27" s="30"/>
      <c r="G27" s="36">
        <v>29</v>
      </c>
      <c r="H27" s="25" t="s">
        <v>85</v>
      </c>
      <c r="I27" s="34"/>
    </row>
    <row r="28" spans="1:9" ht="30" customHeight="1" outlineLevel="1" x14ac:dyDescent="0.3">
      <c r="A28" s="73"/>
      <c r="B28" s="74"/>
      <c r="C28" s="13" t="s">
        <v>9</v>
      </c>
      <c r="D28" s="14">
        <v>0</v>
      </c>
      <c r="E28" s="30"/>
      <c r="F28" s="30"/>
      <c r="G28" s="36"/>
      <c r="H28" s="19">
        <v>5884</v>
      </c>
      <c r="I28" s="35"/>
    </row>
    <row r="29" spans="1:9" ht="18" customHeight="1" x14ac:dyDescent="0.3">
      <c r="A29" s="7"/>
      <c r="B29" s="16"/>
      <c r="C29" s="8"/>
      <c r="D29" s="9"/>
      <c r="E29" s="10"/>
      <c r="F29" s="11"/>
      <c r="G29" s="11"/>
      <c r="H29" s="10"/>
      <c r="I29" s="12"/>
    </row>
    <row r="30" spans="1:9" ht="27.75" customHeight="1" x14ac:dyDescent="0.3">
      <c r="A30" s="5" t="s">
        <v>6</v>
      </c>
      <c r="I30" s="6">
        <v>2</v>
      </c>
    </row>
    <row r="31" spans="1:9" ht="26.25" customHeight="1" x14ac:dyDescent="0.3">
      <c r="A31" s="90" t="s">
        <v>3</v>
      </c>
      <c r="B31" s="91"/>
      <c r="C31" s="92"/>
      <c r="D31" s="69" t="s">
        <v>12</v>
      </c>
      <c r="E31" s="71"/>
      <c r="F31" s="71"/>
      <c r="G31" s="70"/>
      <c r="H31" s="69" t="s">
        <v>13</v>
      </c>
      <c r="I31" s="70"/>
    </row>
    <row r="32" spans="1:9" ht="26.25" customHeight="1" x14ac:dyDescent="0.3">
      <c r="A32" s="77" t="s">
        <v>14</v>
      </c>
      <c r="B32" s="78"/>
      <c r="C32" s="79"/>
      <c r="D32" s="60">
        <v>46301</v>
      </c>
      <c r="E32" s="61"/>
      <c r="F32" s="61"/>
      <c r="G32" s="62"/>
      <c r="H32" s="75">
        <v>0.375</v>
      </c>
      <c r="I32" s="76"/>
    </row>
    <row r="33" spans="1:9" ht="26.25" customHeight="1" x14ac:dyDescent="0.3">
      <c r="A33" s="77" t="s">
        <v>15</v>
      </c>
      <c r="B33" s="78"/>
      <c r="C33" s="79"/>
      <c r="D33" s="60">
        <f>D32+I30</f>
        <v>46303</v>
      </c>
      <c r="E33" s="61"/>
      <c r="F33" s="61"/>
      <c r="G33" s="62"/>
      <c r="H33" s="75">
        <v>0.58333333333333337</v>
      </c>
      <c r="I33" s="76"/>
    </row>
    <row r="34" spans="1:9" ht="26.25" customHeight="1" x14ac:dyDescent="0.3">
      <c r="A34" s="80" t="s">
        <v>4</v>
      </c>
      <c r="B34" s="81"/>
      <c r="C34" s="82"/>
      <c r="D34" s="83">
        <f>D33</f>
        <v>46303</v>
      </c>
      <c r="E34" s="84"/>
      <c r="F34" s="84"/>
      <c r="G34" s="85"/>
      <c r="H34" s="94">
        <v>0.625</v>
      </c>
      <c r="I34" s="95"/>
    </row>
    <row r="35" spans="1:9" ht="12.75" customHeight="1" x14ac:dyDescent="0.3">
      <c r="A35" s="3"/>
      <c r="B35" s="3"/>
    </row>
    <row r="36" spans="1:9" ht="43.5" customHeight="1" x14ac:dyDescent="0.3">
      <c r="A36" s="59" t="s">
        <v>19</v>
      </c>
      <c r="B36" s="59"/>
      <c r="C36" s="59"/>
      <c r="D36" s="59"/>
      <c r="E36" s="59"/>
      <c r="F36" s="59"/>
      <c r="G36" s="59"/>
      <c r="H36" s="59"/>
      <c r="I36" s="59"/>
    </row>
    <row r="37" spans="1:9" ht="37.5" customHeight="1" x14ac:dyDescent="0.3">
      <c r="A37" s="59" t="s">
        <v>20</v>
      </c>
      <c r="B37" s="59"/>
      <c r="C37" s="59"/>
      <c r="D37" s="59"/>
      <c r="E37" s="59"/>
      <c r="F37" s="59"/>
      <c r="G37" s="59"/>
      <c r="H37" s="59"/>
      <c r="I37" s="59"/>
    </row>
    <row r="38" spans="1:9" ht="69.75" customHeight="1" x14ac:dyDescent="0.3">
      <c r="A38" s="59" t="s">
        <v>22</v>
      </c>
      <c r="B38" s="59"/>
      <c r="C38" s="59"/>
      <c r="D38" s="59"/>
      <c r="E38" s="59"/>
      <c r="F38" s="59"/>
      <c r="G38" s="59"/>
      <c r="H38" s="59"/>
      <c r="I38" s="59"/>
    </row>
    <row r="39" spans="1:9" ht="59.25" customHeight="1" x14ac:dyDescent="0.3">
      <c r="A39" s="59" t="s">
        <v>73</v>
      </c>
      <c r="B39" s="59"/>
      <c r="C39" s="59"/>
      <c r="D39" s="59"/>
      <c r="E39" s="59"/>
      <c r="F39" s="59"/>
      <c r="G39" s="59"/>
      <c r="H39" s="59"/>
      <c r="I39" s="59"/>
    </row>
    <row r="40" spans="1:9" ht="69" customHeight="1" x14ac:dyDescent="0.3">
      <c r="A40" s="59" t="s">
        <v>78</v>
      </c>
      <c r="B40" s="59"/>
      <c r="C40" s="59"/>
      <c r="D40" s="59"/>
      <c r="E40" s="59"/>
      <c r="F40" s="59"/>
      <c r="G40" s="59"/>
      <c r="H40" s="59"/>
      <c r="I40" s="59"/>
    </row>
    <row r="41" spans="1:9" ht="72.75" customHeight="1" x14ac:dyDescent="0.3">
      <c r="A41" s="59" t="s">
        <v>23</v>
      </c>
      <c r="B41" s="59"/>
      <c r="C41" s="59"/>
      <c r="D41" s="59"/>
      <c r="E41" s="59"/>
      <c r="F41" s="59"/>
      <c r="G41" s="59"/>
      <c r="H41" s="59"/>
      <c r="I41" s="59"/>
    </row>
    <row r="42" spans="1:9" ht="49.5" customHeight="1" x14ac:dyDescent="0.3">
      <c r="A42" s="59" t="s">
        <v>5</v>
      </c>
      <c r="B42" s="59"/>
      <c r="C42" s="59"/>
      <c r="D42" s="59"/>
      <c r="E42" s="59"/>
      <c r="F42" s="59"/>
      <c r="G42" s="59"/>
      <c r="H42" s="59"/>
      <c r="I42" s="59"/>
    </row>
    <row r="43" spans="1:9" ht="72.75" customHeight="1" x14ac:dyDescent="0.3">
      <c r="A43" s="59" t="s">
        <v>52</v>
      </c>
      <c r="B43" s="59"/>
      <c r="C43" s="59"/>
      <c r="D43" s="59"/>
      <c r="E43" s="59"/>
      <c r="F43" s="59"/>
      <c r="G43" s="59"/>
      <c r="H43" s="59"/>
      <c r="I43" s="59"/>
    </row>
    <row r="44" spans="1:9" ht="114.75" customHeight="1" x14ac:dyDescent="0.3">
      <c r="A44" s="59" t="s">
        <v>76</v>
      </c>
      <c r="B44" s="59"/>
      <c r="C44" s="59"/>
      <c r="D44" s="59"/>
      <c r="E44" s="59"/>
      <c r="F44" s="59"/>
      <c r="G44" s="59"/>
      <c r="H44" s="59"/>
      <c r="I44" s="59"/>
    </row>
    <row r="45" spans="1:9" ht="34.5" customHeight="1" x14ac:dyDescent="0.3">
      <c r="A45" s="93" t="s">
        <v>65</v>
      </c>
      <c r="B45" s="93"/>
      <c r="C45" s="93"/>
      <c r="D45" s="93"/>
      <c r="E45" s="93"/>
      <c r="F45" s="93"/>
      <c r="G45" s="93"/>
      <c r="H45" s="93"/>
      <c r="I45" s="93"/>
    </row>
    <row r="46" spans="1:9" ht="115.5" customHeight="1" x14ac:dyDescent="0.3">
      <c r="A46" s="26"/>
      <c r="B46" s="26"/>
      <c r="C46" s="26"/>
      <c r="D46" s="26"/>
      <c r="E46" s="26"/>
      <c r="F46" s="26"/>
      <c r="G46" s="26"/>
      <c r="H46" s="26"/>
      <c r="I46" s="26"/>
    </row>
    <row r="47" spans="1:9" ht="66" customHeight="1" x14ac:dyDescent="0.3">
      <c r="A47" s="59" t="s">
        <v>49</v>
      </c>
      <c r="B47" s="59"/>
      <c r="C47" s="59"/>
      <c r="D47" s="59"/>
      <c r="E47" s="59"/>
      <c r="F47" s="59"/>
      <c r="G47" s="59"/>
      <c r="H47" s="59"/>
      <c r="I47" s="59"/>
    </row>
    <row r="48" spans="1:9" ht="32.25" customHeight="1" x14ac:dyDescent="0.3">
      <c r="A48" s="59" t="s">
        <v>24</v>
      </c>
      <c r="B48" s="59"/>
      <c r="C48" s="59"/>
      <c r="D48" s="59"/>
      <c r="E48" s="59"/>
      <c r="F48" s="59"/>
      <c r="G48" s="59"/>
      <c r="H48" s="59"/>
      <c r="I48" s="59"/>
    </row>
    <row r="49" spans="1:9" ht="68.25" customHeight="1" x14ac:dyDescent="0.3">
      <c r="A49" s="59" t="s">
        <v>25</v>
      </c>
      <c r="B49" s="59"/>
      <c r="C49" s="59"/>
      <c r="D49" s="59"/>
      <c r="E49" s="59"/>
      <c r="F49" s="59"/>
      <c r="G49" s="59"/>
      <c r="H49" s="59"/>
      <c r="I49" s="59"/>
    </row>
    <row r="50" spans="1:9" ht="46.5" customHeight="1" x14ac:dyDescent="0.3">
      <c r="A50" s="59" t="s">
        <v>26</v>
      </c>
      <c r="B50" s="59"/>
      <c r="C50" s="59"/>
      <c r="D50" s="59"/>
      <c r="E50" s="59"/>
      <c r="F50" s="59"/>
      <c r="G50" s="59"/>
      <c r="H50" s="59"/>
      <c r="I50" s="59"/>
    </row>
    <row r="51" spans="1:9" ht="38.25" customHeight="1" x14ac:dyDescent="0.3">
      <c r="A51" s="59" t="s">
        <v>51</v>
      </c>
      <c r="B51" s="59"/>
      <c r="C51" s="59"/>
      <c r="D51" s="59"/>
      <c r="E51" s="59"/>
      <c r="F51" s="59"/>
      <c r="G51" s="59"/>
      <c r="H51" s="59"/>
      <c r="I51" s="59"/>
    </row>
    <row r="52" spans="1:9" ht="67.5" customHeight="1" x14ac:dyDescent="0.3">
      <c r="A52" s="59" t="s">
        <v>27</v>
      </c>
      <c r="B52" s="59"/>
      <c r="C52" s="59"/>
      <c r="D52" s="59"/>
      <c r="E52" s="59"/>
      <c r="F52" s="59"/>
      <c r="G52" s="59"/>
      <c r="H52" s="59"/>
      <c r="I52" s="59"/>
    </row>
    <row r="53" spans="1:9" ht="46.5" customHeight="1" x14ac:dyDescent="0.3">
      <c r="A53" s="59" t="s">
        <v>28</v>
      </c>
      <c r="B53" s="59"/>
      <c r="C53" s="59"/>
      <c r="D53" s="59"/>
      <c r="E53" s="59"/>
      <c r="F53" s="59"/>
      <c r="G53" s="59"/>
      <c r="H53" s="59"/>
      <c r="I53" s="59"/>
    </row>
    <row r="54" spans="1:9" ht="51.75" customHeight="1" x14ac:dyDescent="0.3">
      <c r="A54" s="59" t="s">
        <v>29</v>
      </c>
      <c r="B54" s="59"/>
      <c r="C54" s="59"/>
      <c r="D54" s="59"/>
      <c r="E54" s="59"/>
      <c r="F54" s="59"/>
      <c r="G54" s="59"/>
      <c r="H54" s="59"/>
      <c r="I54" s="59"/>
    </row>
    <row r="55" spans="1:9" ht="66" customHeight="1" x14ac:dyDescent="0.3">
      <c r="A55" s="59" t="s">
        <v>30</v>
      </c>
      <c r="B55" s="59"/>
      <c r="C55" s="59"/>
      <c r="D55" s="59"/>
      <c r="E55" s="59"/>
      <c r="F55" s="59"/>
      <c r="G55" s="59"/>
      <c r="H55" s="59"/>
      <c r="I55" s="59"/>
    </row>
    <row r="56" spans="1:9" ht="70.5" customHeight="1" x14ac:dyDescent="0.3">
      <c r="A56" s="59" t="s">
        <v>31</v>
      </c>
      <c r="B56" s="59"/>
      <c r="C56" s="59"/>
      <c r="D56" s="59"/>
      <c r="E56" s="59"/>
      <c r="F56" s="59"/>
      <c r="G56" s="59"/>
      <c r="H56" s="59"/>
      <c r="I56" s="59"/>
    </row>
    <row r="57" spans="1:9" ht="67.5" customHeight="1" x14ac:dyDescent="0.3">
      <c r="A57" s="59" t="s">
        <v>79</v>
      </c>
      <c r="B57" s="59"/>
      <c r="C57" s="59"/>
      <c r="D57" s="59"/>
      <c r="E57" s="59"/>
      <c r="F57" s="59"/>
      <c r="G57" s="59"/>
      <c r="H57" s="59"/>
      <c r="I57" s="59"/>
    </row>
    <row r="58" spans="1:9" ht="48.75" customHeight="1" x14ac:dyDescent="0.3">
      <c r="A58" s="59" t="s">
        <v>53</v>
      </c>
      <c r="B58" s="59"/>
      <c r="C58" s="59"/>
      <c r="D58" s="59"/>
      <c r="E58" s="59"/>
      <c r="F58" s="59"/>
      <c r="G58" s="59"/>
      <c r="H58" s="59"/>
      <c r="I58" s="59"/>
    </row>
    <row r="59" spans="1:9" ht="36.75" customHeight="1" x14ac:dyDescent="0.3">
      <c r="A59" s="59" t="s">
        <v>32</v>
      </c>
      <c r="B59" s="59"/>
      <c r="C59" s="59"/>
      <c r="D59" s="59"/>
      <c r="E59" s="59"/>
      <c r="F59" s="59"/>
      <c r="G59" s="59"/>
      <c r="H59" s="59"/>
      <c r="I59" s="59"/>
    </row>
    <row r="60" spans="1:9" ht="82.5" customHeight="1" x14ac:dyDescent="0.3">
      <c r="A60" s="59" t="s">
        <v>68</v>
      </c>
      <c r="B60" s="87"/>
      <c r="C60" s="87"/>
      <c r="D60" s="87"/>
      <c r="E60" s="87"/>
      <c r="F60" s="87"/>
      <c r="G60" s="87"/>
      <c r="H60" s="87"/>
      <c r="I60" s="87"/>
    </row>
    <row r="61" spans="1:9" ht="100.5" customHeight="1" x14ac:dyDescent="0.3">
      <c r="A61" s="59" t="s">
        <v>69</v>
      </c>
      <c r="B61" s="59"/>
      <c r="C61" s="59"/>
      <c r="D61" s="59"/>
      <c r="E61" s="59"/>
      <c r="F61" s="59"/>
      <c r="G61" s="59"/>
      <c r="H61" s="59"/>
      <c r="I61" s="59"/>
    </row>
    <row r="62" spans="1:9" ht="67.5" customHeight="1" x14ac:dyDescent="0.3">
      <c r="A62" s="59" t="s">
        <v>70</v>
      </c>
      <c r="B62" s="87"/>
      <c r="C62" s="87"/>
      <c r="D62" s="87"/>
      <c r="E62" s="87"/>
      <c r="F62" s="87"/>
      <c r="G62" s="87"/>
      <c r="H62" s="87"/>
      <c r="I62" s="87"/>
    </row>
    <row r="63" spans="1:9" ht="49.5" customHeight="1" x14ac:dyDescent="0.3">
      <c r="A63" s="59" t="s">
        <v>55</v>
      </c>
      <c r="B63" s="59"/>
      <c r="C63" s="59"/>
      <c r="D63" s="59"/>
      <c r="E63" s="59"/>
      <c r="F63" s="59"/>
      <c r="G63" s="59"/>
      <c r="H63" s="59"/>
      <c r="I63" s="59"/>
    </row>
    <row r="64" spans="1:9" ht="60.75" customHeight="1" x14ac:dyDescent="0.3">
      <c r="A64" s="59" t="s">
        <v>33</v>
      </c>
      <c r="B64" s="59"/>
      <c r="C64" s="59"/>
      <c r="D64" s="59"/>
      <c r="E64" s="59"/>
      <c r="F64" s="59"/>
      <c r="G64" s="59"/>
      <c r="H64" s="59"/>
      <c r="I64" s="59"/>
    </row>
    <row r="65" spans="1:9" ht="27" customHeight="1" x14ac:dyDescent="0.3">
      <c r="A65" s="59" t="s">
        <v>34</v>
      </c>
      <c r="B65" s="59"/>
      <c r="C65" s="59"/>
      <c r="D65" s="59"/>
      <c r="E65" s="59"/>
      <c r="F65" s="59"/>
      <c r="G65" s="59"/>
      <c r="H65" s="59"/>
      <c r="I65" s="59"/>
    </row>
    <row r="66" spans="1:9" ht="92.25" customHeight="1" x14ac:dyDescent="0.3">
      <c r="A66" s="59" t="s">
        <v>35</v>
      </c>
      <c r="B66" s="59"/>
      <c r="C66" s="59"/>
      <c r="D66" s="59"/>
      <c r="E66" s="59"/>
      <c r="F66" s="59"/>
      <c r="G66" s="59"/>
      <c r="H66" s="59"/>
      <c r="I66" s="59"/>
    </row>
    <row r="67" spans="1:9" ht="70.5" customHeight="1" x14ac:dyDescent="0.3">
      <c r="A67" s="59" t="s">
        <v>77</v>
      </c>
      <c r="B67" s="59"/>
      <c r="C67" s="59"/>
      <c r="D67" s="59"/>
      <c r="E67" s="59"/>
      <c r="F67" s="59"/>
      <c r="G67" s="59"/>
      <c r="H67" s="59"/>
      <c r="I67" s="59"/>
    </row>
    <row r="68" spans="1:9" ht="30" customHeight="1" x14ac:dyDescent="0.3">
      <c r="A68" s="88">
        <v>46296</v>
      </c>
      <c r="B68" s="89"/>
      <c r="C68" s="89"/>
      <c r="D68" s="89"/>
      <c r="E68" s="89"/>
      <c r="F68" s="89"/>
      <c r="G68" s="89"/>
      <c r="H68" s="89"/>
      <c r="I68" s="89"/>
    </row>
    <row r="69" spans="1:9" ht="41.25" x14ac:dyDescent="0.3">
      <c r="A69" s="86" t="s">
        <v>7</v>
      </c>
      <c r="B69" s="86"/>
      <c r="C69" s="86"/>
      <c r="D69" s="86"/>
      <c r="E69" s="86"/>
      <c r="F69" s="86"/>
      <c r="G69" s="86"/>
      <c r="H69" s="86"/>
      <c r="I69" s="86"/>
    </row>
  </sheetData>
  <mergeCells count="76">
    <mergeCell ref="A31:C31"/>
    <mergeCell ref="A33:C33"/>
    <mergeCell ref="A42:I42"/>
    <mergeCell ref="A40:I40"/>
    <mergeCell ref="A61:I61"/>
    <mergeCell ref="A51:I51"/>
    <mergeCell ref="A41:I41"/>
    <mergeCell ref="A45:I45"/>
    <mergeCell ref="A50:I50"/>
    <mergeCell ref="A54:I54"/>
    <mergeCell ref="A47:I47"/>
    <mergeCell ref="A49:I49"/>
    <mergeCell ref="A44:I44"/>
    <mergeCell ref="A43:I43"/>
    <mergeCell ref="A48:I48"/>
    <mergeCell ref="H34:I34"/>
    <mergeCell ref="A63:I63"/>
    <mergeCell ref="A53:I53"/>
    <mergeCell ref="A52:I52"/>
    <mergeCell ref="A57:I57"/>
    <mergeCell ref="A69:I69"/>
    <mergeCell ref="A55:I55"/>
    <mergeCell ref="A56:I56"/>
    <mergeCell ref="A65:I65"/>
    <mergeCell ref="A64:I64"/>
    <mergeCell ref="A62:I62"/>
    <mergeCell ref="A59:I59"/>
    <mergeCell ref="A67:I67"/>
    <mergeCell ref="A60:I60"/>
    <mergeCell ref="A58:I58"/>
    <mergeCell ref="A68:I68"/>
    <mergeCell ref="A66:I66"/>
    <mergeCell ref="A37:I37"/>
    <mergeCell ref="H32:I32"/>
    <mergeCell ref="A32:C32"/>
    <mergeCell ref="D32:G32"/>
    <mergeCell ref="A34:C34"/>
    <mergeCell ref="H33:I33"/>
    <mergeCell ref="D34:G34"/>
    <mergeCell ref="A39:I39"/>
    <mergeCell ref="D33:G33"/>
    <mergeCell ref="A38:I38"/>
    <mergeCell ref="A36:I36"/>
    <mergeCell ref="A14:I14"/>
    <mergeCell ref="A15:I15"/>
    <mergeCell ref="A16:I16"/>
    <mergeCell ref="A17:I17"/>
    <mergeCell ref="A18:I18"/>
    <mergeCell ref="A19:I19"/>
    <mergeCell ref="A20:I20"/>
    <mergeCell ref="H31:I31"/>
    <mergeCell ref="D31:G31"/>
    <mergeCell ref="A25:A28"/>
    <mergeCell ref="B25:B28"/>
    <mergeCell ref="A1:B1"/>
    <mergeCell ref="A3:I3"/>
    <mergeCell ref="A23:A24"/>
    <mergeCell ref="B23:B24"/>
    <mergeCell ref="C23:D24"/>
    <mergeCell ref="E23:F24"/>
    <mergeCell ref="H23:H24"/>
    <mergeCell ref="I23:I24"/>
    <mergeCell ref="A8:I8"/>
    <mergeCell ref="A9:I9"/>
    <mergeCell ref="A10:I10"/>
    <mergeCell ref="A11:I11"/>
    <mergeCell ref="A7:I7"/>
    <mergeCell ref="A12:I12"/>
    <mergeCell ref="A13:I13"/>
    <mergeCell ref="A5:I5"/>
    <mergeCell ref="A6:I6"/>
    <mergeCell ref="E25:F28"/>
    <mergeCell ref="G25:G26"/>
    <mergeCell ref="I25:I28"/>
    <mergeCell ref="G27:G28"/>
    <mergeCell ref="A21:I21"/>
  </mergeCells>
  <phoneticPr fontId="8" type="noConversion"/>
  <printOptions horizontalCentered="1"/>
  <pageMargins left="0.31496062992125984" right="0.31496062992125984" top="0.57999999999999996" bottom="0.52" header="0.31496062992125984" footer="0.31496062992125984"/>
  <pageSetup paperSize="9" scale="55" fitToHeight="0" orientation="portrait" r:id="rId1"/>
  <rowBreaks count="2" manualBreakCount="2">
    <brk id="37" max="8" man="1"/>
    <brk id="56" max="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0DF9D-DD54-479F-9E96-1FBB12CDCFA4}">
  <dimension ref="A1:J13"/>
  <sheetViews>
    <sheetView zoomScale="85" zoomScaleNormal="85" workbookViewId="0">
      <selection activeCell="H6" sqref="H6"/>
    </sheetView>
  </sheetViews>
  <sheetFormatPr defaultRowHeight="16.5" x14ac:dyDescent="0.3"/>
  <cols>
    <col min="1" max="1" width="10.5" bestFit="1" customWidth="1"/>
    <col min="2" max="2" width="26.75" customWidth="1"/>
    <col min="3" max="3" width="17.125" bestFit="1" customWidth="1"/>
    <col min="4" max="5" width="13.625" bestFit="1" customWidth="1"/>
    <col min="6" max="6" width="15.375" bestFit="1" customWidth="1"/>
    <col min="7" max="7" width="13.625" bestFit="1" customWidth="1"/>
    <col min="8" max="10" width="15.375" bestFit="1" customWidth="1"/>
  </cols>
  <sheetData>
    <row r="1" spans="1:10" ht="51" customHeight="1" x14ac:dyDescent="0.3">
      <c r="B1" s="22" t="s">
        <v>56</v>
      </c>
      <c r="C1" s="22" t="s">
        <v>57</v>
      </c>
      <c r="D1" s="23" t="s">
        <v>58</v>
      </c>
      <c r="E1" s="23" t="s">
        <v>59</v>
      </c>
      <c r="F1" s="23" t="s">
        <v>60</v>
      </c>
      <c r="G1" s="23" t="s">
        <v>61</v>
      </c>
      <c r="H1" s="23" t="s">
        <v>62</v>
      </c>
      <c r="I1" s="22" t="s">
        <v>63</v>
      </c>
      <c r="J1" s="22" t="s">
        <v>64</v>
      </c>
    </row>
    <row r="2" spans="1:10" ht="15" customHeight="1" x14ac:dyDescent="0.3">
      <c r="A2" s="24">
        <v>10740290</v>
      </c>
      <c r="B2" s="74" t="str">
        <f>견적경쟁!$B$25</f>
        <v>명진로얄내아스콘포장공사(노후공동주택관리비용지원사업)</v>
      </c>
      <c r="C2" s="97">
        <f>SUM(D2:J5)</f>
        <v>638556</v>
      </c>
      <c r="D2" s="96">
        <v>0</v>
      </c>
      <c r="E2" s="96">
        <v>0</v>
      </c>
      <c r="F2" s="96">
        <v>0</v>
      </c>
      <c r="G2" s="96">
        <v>0</v>
      </c>
      <c r="H2" s="96">
        <v>638556</v>
      </c>
      <c r="I2" s="96">
        <v>0</v>
      </c>
      <c r="J2" s="96">
        <v>0</v>
      </c>
    </row>
    <row r="3" spans="1:10" ht="15" customHeight="1" x14ac:dyDescent="0.3">
      <c r="B3" s="74"/>
      <c r="C3" s="98"/>
      <c r="D3" s="96"/>
      <c r="E3" s="96"/>
      <c r="F3" s="96"/>
      <c r="G3" s="96"/>
      <c r="H3" s="96"/>
      <c r="I3" s="96"/>
      <c r="J3" s="96"/>
    </row>
    <row r="4" spans="1:10" ht="15" customHeight="1" x14ac:dyDescent="0.3">
      <c r="B4" s="74"/>
      <c r="C4" s="98"/>
      <c r="D4" s="96"/>
      <c r="E4" s="96"/>
      <c r="F4" s="96"/>
      <c r="G4" s="96"/>
      <c r="H4" s="96"/>
      <c r="I4" s="96"/>
      <c r="J4" s="96"/>
    </row>
    <row r="5" spans="1:10" ht="15" customHeight="1" x14ac:dyDescent="0.3">
      <c r="B5" s="74"/>
      <c r="C5" s="98"/>
      <c r="D5" s="96"/>
      <c r="E5" s="96"/>
      <c r="F5" s="96"/>
      <c r="G5" s="96"/>
      <c r="H5" s="96"/>
      <c r="I5" s="96"/>
      <c r="J5" s="96"/>
    </row>
    <row r="6" spans="1:10" ht="16.5" customHeight="1" x14ac:dyDescent="0.3"/>
    <row r="7" spans="1:10" ht="16.5" customHeight="1" x14ac:dyDescent="0.3"/>
    <row r="8" spans="1:10" ht="16.5" customHeight="1" x14ac:dyDescent="0.3"/>
    <row r="9" spans="1:10" ht="16.5" customHeight="1" x14ac:dyDescent="0.3"/>
    <row r="10" spans="1:10" ht="16.5" customHeight="1" x14ac:dyDescent="0.3"/>
    <row r="11" spans="1:10" ht="16.5" customHeight="1" x14ac:dyDescent="0.3"/>
    <row r="12" spans="1:10" ht="16.5" customHeight="1" x14ac:dyDescent="0.3"/>
    <row r="13" spans="1:10" ht="16.5" customHeight="1" x14ac:dyDescent="0.3"/>
  </sheetData>
  <mergeCells count="9">
    <mergeCell ref="J2:J5"/>
    <mergeCell ref="H2:H5"/>
    <mergeCell ref="I2:I5"/>
    <mergeCell ref="G2:G5"/>
    <mergeCell ref="B2:B5"/>
    <mergeCell ref="C2:C5"/>
    <mergeCell ref="D2:D5"/>
    <mergeCell ref="E2:E5"/>
    <mergeCell ref="F2:F5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견적경쟁</vt:lpstr>
      <vt:lpstr>Sheet1</vt:lpstr>
      <vt:lpstr>견적경쟁!Print_Area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2025-11-11T05:47:35Z</cp:lastPrinted>
  <dcterms:created xsi:type="dcterms:W3CDTF">2015-03-26T23:58:32Z</dcterms:created>
  <dcterms:modified xsi:type="dcterms:W3CDTF">2026-10-01T08:46:51Z</dcterms:modified>
</cp:coreProperties>
</file>